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hidePivotFieldList="1" defaultThemeVersion="166925"/>
  <mc:AlternateContent xmlns:mc="http://schemas.openxmlformats.org/markup-compatibility/2006">
    <mc:Choice Requires="x15">
      <x15ac:absPath xmlns:x15ac="http://schemas.microsoft.com/office/spreadsheetml/2010/11/ac" url="C:\Users\tchang\AppData\Local\Microsoft\Windows\INetCache\Content.Outlook\UC5OD01U\"/>
    </mc:Choice>
  </mc:AlternateContent>
  <xr:revisionPtr revIDLastSave="0" documentId="13_ncr:1_{FFDB8CE9-619F-4923-B69B-AC2490FDB050}" xr6:coauthVersionLast="45" xr6:coauthVersionMax="45" xr10:uidLastSave="{00000000-0000-0000-0000-000000000000}"/>
  <bookViews>
    <workbookView xWindow="-110" yWindow="-110" windowWidth="19420" windowHeight="10420" firstSheet="16" activeTab="16" xr2:uid="{FD92140E-8B4D-454F-8E81-6A85E903EF73}"/>
  </bookViews>
  <sheets>
    <sheet name="Guideline" sheetId="5" state="hidden" r:id="rId1"/>
    <sheet name="Free hotel vouchers" sheetId="7" state="hidden" r:id="rId2"/>
    <sheet name="Example" sheetId="1" state="hidden" r:id="rId3"/>
    <sheet name="Sheet2" sheetId="9" state="hidden" r:id="rId4"/>
    <sheet name="Sheet1" sheetId="8" state="hidden" r:id="rId5"/>
    <sheet name="Sheet4" sheetId="11" state="hidden" r:id="rId6"/>
    <sheet name="Sheet3" sheetId="10" state="hidden" r:id="rId7"/>
    <sheet name="Summary - From Maggie" sheetId="13" state="hidden" r:id="rId8"/>
    <sheet name="Summary - City Tab (Previous)" sheetId="15" state="hidden" r:id="rId9"/>
    <sheet name="Final Hotel list (Previous)" sheetId="16" state="hidden" r:id="rId10"/>
    <sheet name="new description" sheetId="20" state="hidden" r:id="rId11"/>
    <sheet name="Production" sheetId="17" state="hidden" r:id="rId12"/>
    <sheet name="Price Check -Hotel List(Wave 1)" sheetId="3" state="hidden" r:id="rId13"/>
    <sheet name="Price Check -Hotel List(Wave 2)" sheetId="6" state="hidden" r:id="rId14"/>
    <sheet name="Sheet5" sheetId="12" state="hidden" r:id="rId15"/>
    <sheet name="Sheet6" sheetId="14" state="hidden" r:id="rId16"/>
    <sheet name="Final Hotel + KOL list" sheetId="18" r:id="rId17"/>
  </sheets>
  <externalReferences>
    <externalReference r:id="rId18"/>
  </externalReferences>
  <definedNames>
    <definedName name="_xlnm._FilterDatabase" localSheetId="2" hidden="1">Example!$A$1:$Q$1</definedName>
    <definedName name="_xlnm._FilterDatabase" localSheetId="16" hidden="1">'Final Hotel + KOL list'!$A$1:$W$15</definedName>
    <definedName name="_xlnm._FilterDatabase" localSheetId="9" hidden="1">'Final Hotel list (Previous)'!$A$1:$AN$135</definedName>
    <definedName name="_xlnm._FilterDatabase" localSheetId="12" hidden="1">'Price Check -Hotel List(Wave 1)'!$A$1:$AK$148</definedName>
    <definedName name="_xlnm._FilterDatabase" localSheetId="13" hidden="1">'Price Check -Hotel List(Wave 2)'!$A$1:$AK$147</definedName>
    <definedName name="_xlnm._FilterDatabase" localSheetId="14" hidden="1">Sheet5!$I$1:$I$25</definedName>
  </definedNames>
  <calcPr calcId="191028"/>
  <pivotCaches>
    <pivotCache cacheId="0" r:id="rId19"/>
    <pivotCache cacheId="1" r:id="rId20"/>
    <pivotCache cacheId="2" r:id="rId21"/>
    <pivotCache cacheId="3" r:id="rId22"/>
    <pivotCache cacheId="4" r:id="rId23"/>
    <pivotCache cacheId="5" r:id="rId24"/>
    <pivotCache cacheId="6" r:id="rId25"/>
    <pivotCache cacheId="7" r:id="rId2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9" i="18" l="1"/>
  <c r="P19" i="18"/>
  <c r="R41" i="18"/>
  <c r="P41" i="18"/>
  <c r="H20" i="15" l="1"/>
  <c r="H23" i="15" s="1"/>
  <c r="H21" i="15"/>
  <c r="H22" i="15"/>
  <c r="H19" i="15" l="1"/>
  <c r="H18" i="15"/>
  <c r="AM40" i="16"/>
  <c r="AM9" i="16"/>
  <c r="AM7" i="16"/>
  <c r="AM27" i="16"/>
  <c r="AM37" i="16"/>
  <c r="AM14" i="16"/>
  <c r="AM8" i="16"/>
  <c r="AM13" i="16"/>
  <c r="AM16" i="16"/>
  <c r="AM57" i="16"/>
  <c r="AM42" i="16"/>
  <c r="AM65" i="16"/>
  <c r="AM59" i="16"/>
  <c r="AM63" i="16"/>
  <c r="AM126" i="16"/>
  <c r="AM122" i="16"/>
  <c r="AM131" i="16"/>
  <c r="AM62" i="16"/>
  <c r="AM72" i="16"/>
  <c r="AM94" i="16"/>
  <c r="AM105" i="16"/>
  <c r="AM101" i="16"/>
  <c r="AM98" i="16"/>
  <c r="AM106" i="16"/>
  <c r="AM117" i="16"/>
  <c r="AM110" i="16"/>
  <c r="AM111" i="16"/>
  <c r="AM118" i="16"/>
  <c r="AM108" i="16"/>
  <c r="AM79" i="16"/>
  <c r="AM99" i="16"/>
  <c r="AM112" i="16"/>
  <c r="AM109" i="16"/>
  <c r="AM113" i="16"/>
  <c r="AM119" i="16"/>
  <c r="AM114" i="16"/>
  <c r="AM68" i="16"/>
  <c r="AM86" i="16"/>
  <c r="AM88" i="16"/>
  <c r="AM78" i="16"/>
  <c r="AM53" i="16"/>
  <c r="AM20" i="16"/>
  <c r="AM32" i="16"/>
  <c r="AM21" i="16"/>
  <c r="AM34" i="16"/>
  <c r="AM17" i="16"/>
  <c r="AM28" i="16"/>
  <c r="AM30" i="16"/>
  <c r="AM26" i="16"/>
  <c r="AM23" i="16"/>
  <c r="AM11" i="16"/>
  <c r="AM58" i="16"/>
  <c r="AM132" i="16"/>
  <c r="AM50" i="16"/>
  <c r="AM15" i="16"/>
  <c r="AM90" i="16"/>
  <c r="AM38" i="16"/>
  <c r="AM29" i="16"/>
  <c r="AM44" i="16"/>
  <c r="AM18" i="16"/>
  <c r="AM45" i="16"/>
  <c r="AM12" i="16"/>
  <c r="AM35" i="16"/>
  <c r="AM55" i="16"/>
  <c r="AM51" i="16"/>
  <c r="AM52" i="16"/>
  <c r="AM64" i="16"/>
  <c r="AM54" i="16"/>
  <c r="AM61" i="16"/>
  <c r="AM3" i="16"/>
  <c r="AM48" i="16"/>
  <c r="AM2" i="16"/>
  <c r="AM127" i="16"/>
  <c r="AM133" i="16"/>
  <c r="AM56" i="16"/>
  <c r="AM128" i="16"/>
  <c r="AM5" i="16"/>
  <c r="AM41" i="16"/>
  <c r="AM22" i="16"/>
  <c r="AM129" i="16"/>
  <c r="AM121" i="16"/>
  <c r="AM124" i="16"/>
  <c r="AM134" i="16"/>
  <c r="AM125" i="16"/>
  <c r="AM123" i="16"/>
  <c r="AM66" i="16"/>
  <c r="AM4" i="16"/>
  <c r="AM6" i="16"/>
  <c r="AM76" i="16"/>
  <c r="AM91" i="16"/>
  <c r="AM96" i="16"/>
  <c r="AM85" i="16"/>
  <c r="AM92" i="16"/>
  <c r="AM120" i="16"/>
  <c r="AM84" i="16"/>
  <c r="AM102" i="16"/>
  <c r="AM67" i="16"/>
  <c r="AM115" i="16"/>
  <c r="AM82" i="16"/>
  <c r="AM70" i="16"/>
  <c r="AM89" i="16"/>
  <c r="AM75" i="16"/>
  <c r="AM69" i="16"/>
  <c r="AM97" i="16"/>
  <c r="AM80" i="16"/>
  <c r="AM81" i="16"/>
  <c r="AM93" i="16"/>
  <c r="AM71" i="16"/>
  <c r="AM103" i="16"/>
  <c r="AM73" i="16"/>
  <c r="AM104" i="16"/>
  <c r="AM95" i="16"/>
  <c r="AM107" i="16"/>
  <c r="AM83" i="16"/>
  <c r="AM74" i="16"/>
  <c r="AM100" i="16"/>
  <c r="AM87" i="16"/>
  <c r="AM77" i="16"/>
  <c r="AM36" i="16"/>
  <c r="AM19" i="16"/>
  <c r="AM60" i="16"/>
  <c r="AM116" i="16"/>
  <c r="AM10" i="16"/>
  <c r="AM24" i="16"/>
  <c r="AM33" i="16"/>
  <c r="AM39" i="16"/>
  <c r="AM43" i="16"/>
  <c r="AM31" i="16"/>
  <c r="AM25" i="16"/>
  <c r="AM46" i="16"/>
  <c r="AM49" i="16"/>
  <c r="AM130" i="16"/>
  <c r="AM47" i="16"/>
  <c r="W130" i="16" l="1"/>
  <c r="U130" i="16"/>
  <c r="I130" i="16"/>
  <c r="AJ49" i="16"/>
  <c r="AI49" i="16"/>
  <c r="W49" i="16"/>
  <c r="U49" i="16"/>
  <c r="I49" i="16"/>
  <c r="AJ46" i="16"/>
  <c r="AI46" i="16"/>
  <c r="W46" i="16"/>
  <c r="U46" i="16"/>
  <c r="I46" i="16"/>
  <c r="AJ25" i="16"/>
  <c r="AI25" i="16"/>
  <c r="W25" i="16"/>
  <c r="U25" i="16"/>
  <c r="I25" i="16"/>
  <c r="AJ31" i="16"/>
  <c r="AI31" i="16"/>
  <c r="W31" i="16"/>
  <c r="U31" i="16"/>
  <c r="I31" i="16"/>
  <c r="AJ43" i="16"/>
  <c r="AI43" i="16"/>
  <c r="W43" i="16"/>
  <c r="U43" i="16"/>
  <c r="I43" i="16"/>
  <c r="AJ39" i="16"/>
  <c r="AI39" i="16"/>
  <c r="W39" i="16"/>
  <c r="U39" i="16"/>
  <c r="I39" i="16"/>
  <c r="AJ33" i="16"/>
  <c r="AI33" i="16"/>
  <c r="W33" i="16"/>
  <c r="U33" i="16"/>
  <c r="I33" i="16"/>
  <c r="AJ24" i="16"/>
  <c r="AI24" i="16"/>
  <c r="W24" i="16"/>
  <c r="U24" i="16"/>
  <c r="I24" i="16"/>
  <c r="AJ10" i="16"/>
  <c r="AI10" i="16"/>
  <c r="W10" i="16"/>
  <c r="U10" i="16"/>
  <c r="I10" i="16"/>
  <c r="W116" i="16"/>
  <c r="U116" i="16"/>
  <c r="W60" i="16"/>
  <c r="U60" i="16"/>
  <c r="I60" i="16"/>
  <c r="AJ19" i="16"/>
  <c r="AI19" i="16"/>
  <c r="W19" i="16"/>
  <c r="U19" i="16"/>
  <c r="I19" i="16"/>
  <c r="U31" i="3" l="1"/>
  <c r="W131" i="6"/>
  <c r="U64" i="3"/>
  <c r="U147" i="3"/>
  <c r="W64" i="3"/>
  <c r="W147" i="3"/>
  <c r="U45" i="3" l="1"/>
  <c r="W25" i="3" l="1"/>
  <c r="B19" i="3" l="1"/>
  <c r="B22" i="3"/>
  <c r="B18" i="3"/>
  <c r="B26" i="3"/>
  <c r="B17" i="3"/>
  <c r="B24" i="3"/>
  <c r="B21" i="3"/>
  <c r="B20" i="3"/>
  <c r="B16" i="3"/>
  <c r="B23" i="3"/>
  <c r="B148" i="3"/>
  <c r="B146" i="3"/>
  <c r="B14" i="3"/>
  <c r="B12" i="3"/>
  <c r="B9" i="3"/>
  <c r="B8" i="3"/>
  <c r="U3" i="3" l="1"/>
  <c r="AA4" i="6" l="1"/>
  <c r="AA5" i="6"/>
  <c r="AA6" i="6"/>
  <c r="AA7" i="6"/>
  <c r="AB7" i="6"/>
  <c r="AA2" i="6"/>
  <c r="AB2" i="6"/>
  <c r="AA8" i="6"/>
  <c r="AA9" i="6"/>
  <c r="AA10" i="6"/>
  <c r="AA11" i="6"/>
  <c r="AA12" i="6"/>
  <c r="AA13" i="6"/>
  <c r="AA14" i="6"/>
  <c r="AA15" i="6"/>
  <c r="AA16" i="6"/>
  <c r="AA17" i="6"/>
  <c r="AA22" i="6"/>
  <c r="AA20" i="6"/>
  <c r="AA21" i="6"/>
  <c r="AA3" i="6"/>
  <c r="U135" i="6"/>
  <c r="W132" i="6"/>
  <c r="W134" i="6"/>
  <c r="W145" i="6"/>
  <c r="W146" i="6"/>
  <c r="W144" i="6"/>
  <c r="W143" i="6"/>
  <c r="W133" i="6"/>
  <c r="W141" i="6"/>
  <c r="W140" i="6"/>
  <c r="W139" i="6"/>
  <c r="W138" i="6"/>
  <c r="W137" i="6"/>
  <c r="W147" i="6"/>
  <c r="W136" i="6"/>
  <c r="W135" i="6"/>
  <c r="W130" i="6"/>
  <c r="W129" i="6"/>
  <c r="W128" i="6"/>
  <c r="W127" i="6"/>
  <c r="W126" i="6"/>
  <c r="W125" i="6"/>
  <c r="W124" i="6"/>
  <c r="W123" i="6"/>
  <c r="W122" i="6"/>
  <c r="W121" i="6"/>
  <c r="W120" i="6"/>
  <c r="W119" i="6"/>
  <c r="W118" i="6"/>
  <c r="W117" i="6"/>
  <c r="W116" i="6"/>
  <c r="W115" i="6"/>
  <c r="W114" i="6"/>
  <c r="W113" i="6"/>
  <c r="W112" i="6"/>
  <c r="W111" i="6"/>
  <c r="W110" i="6"/>
  <c r="W109" i="6"/>
  <c r="W108" i="6"/>
  <c r="W107" i="6"/>
  <c r="W106" i="6"/>
  <c r="W105" i="6"/>
  <c r="W104" i="6"/>
  <c r="W103" i="6"/>
  <c r="W102" i="6"/>
  <c r="W101" i="6"/>
  <c r="W100" i="6"/>
  <c r="W99" i="6"/>
  <c r="W98" i="6"/>
  <c r="W97" i="6"/>
  <c r="W96" i="6"/>
  <c r="W95" i="6"/>
  <c r="W94" i="6"/>
  <c r="W93" i="6"/>
  <c r="W92" i="6"/>
  <c r="W91" i="6"/>
  <c r="W90" i="6"/>
  <c r="W89" i="6"/>
  <c r="W88" i="6"/>
  <c r="W87" i="6"/>
  <c r="W86" i="6"/>
  <c r="W85" i="6"/>
  <c r="W84" i="6"/>
  <c r="W83" i="6"/>
  <c r="W82" i="6"/>
  <c r="W81" i="6"/>
  <c r="W80" i="6"/>
  <c r="W79" i="6"/>
  <c r="W78" i="6"/>
  <c r="W77" i="6"/>
  <c r="W76" i="6"/>
  <c r="W75" i="6"/>
  <c r="W74" i="6"/>
  <c r="W73" i="6"/>
  <c r="W72" i="6"/>
  <c r="W71" i="6"/>
  <c r="W70" i="6"/>
  <c r="W69" i="6"/>
  <c r="W68" i="6"/>
  <c r="W67" i="6"/>
  <c r="W66" i="6"/>
  <c r="W65" i="6"/>
  <c r="W64" i="6"/>
  <c r="W63" i="6"/>
  <c r="W62" i="6"/>
  <c r="W61" i="6"/>
  <c r="W60" i="6"/>
  <c r="W59" i="6"/>
  <c r="W58" i="6"/>
  <c r="W57" i="6"/>
  <c r="W56" i="6"/>
  <c r="W55" i="6"/>
  <c r="W54" i="6"/>
  <c r="W53" i="6"/>
  <c r="W52" i="6"/>
  <c r="W51" i="6"/>
  <c r="W50" i="6"/>
  <c r="W49" i="6"/>
  <c r="W48" i="6"/>
  <c r="W47" i="6"/>
  <c r="W46" i="6"/>
  <c r="W45" i="6"/>
  <c r="W44" i="6"/>
  <c r="W43" i="6"/>
  <c r="W42" i="6"/>
  <c r="W41" i="6"/>
  <c r="W40" i="6"/>
  <c r="W39" i="6"/>
  <c r="W38" i="6"/>
  <c r="W37" i="6"/>
  <c r="W36" i="6"/>
  <c r="W35" i="6"/>
  <c r="W34" i="6"/>
  <c r="W33" i="6"/>
  <c r="W32" i="6"/>
  <c r="W31" i="6"/>
  <c r="W30" i="6"/>
  <c r="W29" i="6"/>
  <c r="W28" i="6"/>
  <c r="W27" i="6"/>
  <c r="W26" i="6"/>
  <c r="W25" i="6"/>
  <c r="W18" i="6"/>
  <c r="W24" i="6"/>
  <c r="W23" i="6"/>
  <c r="W19" i="6"/>
  <c r="W21" i="6"/>
  <c r="W20" i="6"/>
  <c r="W22" i="6"/>
  <c r="W17" i="6"/>
  <c r="W16" i="6"/>
  <c r="W15" i="6"/>
  <c r="W14" i="6"/>
  <c r="W13" i="6"/>
  <c r="W12" i="6"/>
  <c r="W11" i="6"/>
  <c r="W10" i="6"/>
  <c r="W9" i="6"/>
  <c r="W8" i="6"/>
  <c r="W2" i="6"/>
  <c r="W7" i="6"/>
  <c r="W6" i="6"/>
  <c r="W5" i="6"/>
  <c r="W4" i="6"/>
  <c r="W3" i="6"/>
  <c r="W141" i="3"/>
  <c r="W19" i="3"/>
  <c r="W140" i="3"/>
  <c r="W63" i="3"/>
  <c r="W62" i="3"/>
  <c r="W22" i="3"/>
  <c r="W139" i="3"/>
  <c r="W138" i="3"/>
  <c r="W137" i="3"/>
  <c r="W61" i="3"/>
  <c r="W60" i="3"/>
  <c r="W136" i="3"/>
  <c r="W18" i="3"/>
  <c r="W135" i="3"/>
  <c r="W134" i="3"/>
  <c r="W59" i="3"/>
  <c r="W133" i="3"/>
  <c r="W132" i="3"/>
  <c r="W26" i="3"/>
  <c r="W131" i="3"/>
  <c r="W130" i="3"/>
  <c r="W17" i="3"/>
  <c r="W144" i="3"/>
  <c r="W129" i="3"/>
  <c r="W24" i="3"/>
  <c r="W21" i="3"/>
  <c r="W58" i="3"/>
  <c r="W57" i="3"/>
  <c r="W56" i="3"/>
  <c r="W20" i="3"/>
  <c r="W55" i="3"/>
  <c r="W54" i="3"/>
  <c r="W16" i="3"/>
  <c r="W53" i="3"/>
  <c r="W52" i="3"/>
  <c r="W51" i="3"/>
  <c r="W50" i="3"/>
  <c r="W49" i="3"/>
  <c r="W48" i="3"/>
  <c r="W47" i="3"/>
  <c r="W46" i="3"/>
  <c r="W128" i="3"/>
  <c r="W127" i="3"/>
  <c r="W45" i="3"/>
  <c r="W126" i="3"/>
  <c r="W125" i="3"/>
  <c r="W124" i="3"/>
  <c r="W123" i="3"/>
  <c r="W122" i="3"/>
  <c r="W23" i="3"/>
  <c r="W121" i="3"/>
  <c r="W143" i="3"/>
  <c r="W142" i="3"/>
  <c r="W120" i="3"/>
  <c r="W119" i="3"/>
  <c r="W118" i="3"/>
  <c r="W117" i="3"/>
  <c r="W44" i="3"/>
  <c r="W43" i="3"/>
  <c r="W116" i="3"/>
  <c r="W42" i="3"/>
  <c r="W148" i="3"/>
  <c r="W146" i="3"/>
  <c r="W115" i="3"/>
  <c r="W114" i="3"/>
  <c r="W113" i="3"/>
  <c r="W112" i="3"/>
  <c r="W79" i="3"/>
  <c r="W111" i="3"/>
  <c r="W77" i="3"/>
  <c r="W76" i="3"/>
  <c r="W75" i="3"/>
  <c r="W110" i="3"/>
  <c r="W14" i="3"/>
  <c r="W109" i="3"/>
  <c r="W12" i="3"/>
  <c r="W9" i="3"/>
  <c r="W41" i="3"/>
  <c r="W108" i="3"/>
  <c r="W107" i="3"/>
  <c r="W106" i="3"/>
  <c r="W105" i="3"/>
  <c r="W104" i="3"/>
  <c r="W40" i="3"/>
  <c r="W39" i="3"/>
  <c r="W8" i="3"/>
  <c r="W103" i="3"/>
  <c r="W38" i="3"/>
  <c r="W102" i="3"/>
  <c r="W101" i="3"/>
  <c r="W100" i="3"/>
  <c r="W99" i="3"/>
  <c r="W98" i="3"/>
  <c r="W97" i="3"/>
  <c r="W96" i="3"/>
  <c r="W95" i="3"/>
  <c r="W94" i="3"/>
  <c r="W7" i="3"/>
  <c r="W93" i="3"/>
  <c r="W92" i="3"/>
  <c r="W37" i="3"/>
  <c r="W34" i="3"/>
  <c r="W91" i="3"/>
  <c r="W33" i="3"/>
  <c r="W90" i="3"/>
  <c r="W6" i="3"/>
  <c r="W89" i="3"/>
  <c r="W88" i="3"/>
  <c r="W87" i="3"/>
  <c r="W31" i="3"/>
  <c r="W36" i="3"/>
  <c r="W35" i="3"/>
  <c r="W86" i="3"/>
  <c r="W30" i="3"/>
  <c r="W32" i="3"/>
  <c r="W85" i="3"/>
  <c r="W84" i="3"/>
  <c r="W83" i="3"/>
  <c r="W82" i="3"/>
  <c r="W27" i="3"/>
  <c r="W145" i="3"/>
  <c r="W81" i="3"/>
  <c r="W80" i="3"/>
  <c r="W78" i="3"/>
  <c r="W74" i="3"/>
  <c r="W73" i="3"/>
  <c r="W72" i="3"/>
  <c r="W71" i="3"/>
  <c r="W70" i="3"/>
  <c r="W69" i="3"/>
  <c r="W15" i="3"/>
  <c r="W2" i="3"/>
  <c r="W13" i="3"/>
  <c r="W29" i="3"/>
  <c r="W11" i="3"/>
  <c r="W10" i="3"/>
  <c r="W68" i="3"/>
  <c r="W67" i="3"/>
  <c r="W66" i="3"/>
  <c r="W65" i="3"/>
  <c r="W5" i="3"/>
  <c r="W4" i="3"/>
  <c r="W3" i="3"/>
  <c r="W28" i="3"/>
  <c r="U122" i="6"/>
  <c r="U97" i="6"/>
  <c r="U74" i="6"/>
  <c r="U78" i="6"/>
  <c r="U82" i="6"/>
  <c r="U86" i="6"/>
  <c r="U53" i="6"/>
  <c r="U37" i="6"/>
  <c r="U27" i="6"/>
  <c r="W142" i="6"/>
  <c r="U67" i="6"/>
  <c r="U70" i="6"/>
  <c r="U72" i="6"/>
  <c r="U84" i="6"/>
  <c r="U87" i="6"/>
  <c r="U91" i="6"/>
  <c r="U92" i="6"/>
  <c r="U95" i="6"/>
  <c r="U99" i="6"/>
  <c r="U100" i="6"/>
  <c r="U103" i="6"/>
  <c r="U105" i="6"/>
  <c r="U115" i="6"/>
  <c r="U119" i="6"/>
  <c r="U123" i="6"/>
  <c r="U124" i="6"/>
  <c r="U127" i="6"/>
  <c r="U129" i="6"/>
  <c r="U23" i="6"/>
  <c r="U25" i="6"/>
  <c r="U29" i="6"/>
  <c r="U33" i="6"/>
  <c r="U35" i="6"/>
  <c r="U36" i="6"/>
  <c r="U38" i="6"/>
  <c r="U39" i="6"/>
  <c r="U40" i="6"/>
  <c r="U41" i="6"/>
  <c r="U42" i="6"/>
  <c r="U43" i="6"/>
  <c r="U44" i="6"/>
  <c r="U46" i="6"/>
  <c r="U47" i="6"/>
  <c r="U49" i="6"/>
  <c r="U50" i="6"/>
  <c r="U51" i="6"/>
  <c r="U52" i="6"/>
  <c r="U54" i="6"/>
  <c r="U55" i="6"/>
  <c r="U58" i="6"/>
  <c r="U59" i="6"/>
  <c r="U62" i="6"/>
  <c r="U145" i="6"/>
  <c r="U45" i="6"/>
  <c r="U24" i="6"/>
  <c r="U19" i="6"/>
  <c r="U9" i="6"/>
  <c r="U11" i="6"/>
  <c r="U12" i="6"/>
  <c r="U13" i="6"/>
  <c r="U15" i="6"/>
  <c r="U16" i="6"/>
  <c r="U17" i="6"/>
  <c r="U20" i="6"/>
  <c r="U21" i="6"/>
  <c r="U2" i="6"/>
  <c r="U6" i="6"/>
  <c r="U4" i="6"/>
  <c r="U147" i="6"/>
  <c r="U137" i="6"/>
  <c r="U138" i="6"/>
  <c r="U139" i="6"/>
  <c r="U140" i="6"/>
  <c r="U141" i="6"/>
  <c r="U142" i="6"/>
  <c r="U133" i="6"/>
  <c r="U131" i="6"/>
  <c r="U143" i="6"/>
  <c r="U144" i="6"/>
  <c r="U146" i="6"/>
  <c r="U32" i="6"/>
  <c r="U34" i="6"/>
  <c r="U48" i="6"/>
  <c r="U57" i="6"/>
  <c r="U61" i="6"/>
  <c r="U134" i="6"/>
  <c r="U132" i="6"/>
  <c r="U65" i="6"/>
  <c r="U66" i="6"/>
  <c r="U73" i="6"/>
  <c r="U76" i="6"/>
  <c r="U80" i="6"/>
  <c r="U85" i="6"/>
  <c r="U88" i="6"/>
  <c r="U89" i="6"/>
  <c r="U90" i="6"/>
  <c r="U93" i="6"/>
  <c r="U96" i="6"/>
  <c r="U101" i="6"/>
  <c r="U102" i="6"/>
  <c r="U106" i="6"/>
  <c r="U108" i="6"/>
  <c r="U109" i="6"/>
  <c r="U110" i="6"/>
  <c r="U113" i="6"/>
  <c r="U114" i="6"/>
  <c r="U118" i="6"/>
  <c r="U126" i="6"/>
  <c r="U128" i="6"/>
  <c r="U130" i="6"/>
  <c r="U136" i="6"/>
  <c r="U28" i="3"/>
  <c r="U5" i="3"/>
  <c r="U4" i="3"/>
  <c r="U65" i="3"/>
  <c r="U66" i="3"/>
  <c r="U67" i="3"/>
  <c r="U68" i="3"/>
  <c r="U10" i="3"/>
  <c r="U11" i="3"/>
  <c r="U29" i="3"/>
  <c r="U13" i="3"/>
  <c r="U2" i="3"/>
  <c r="U15" i="3"/>
  <c r="U69" i="3"/>
  <c r="U70" i="3"/>
  <c r="U71" i="3"/>
  <c r="U72" i="3"/>
  <c r="U73" i="3"/>
  <c r="U74" i="3"/>
  <c r="U78" i="3"/>
  <c r="U80" i="3"/>
  <c r="U81" i="3"/>
  <c r="U25" i="3"/>
  <c r="U145" i="3"/>
  <c r="U27" i="3"/>
  <c r="U82" i="3"/>
  <c r="U83" i="3"/>
  <c r="U84" i="3"/>
  <c r="U85" i="3"/>
  <c r="U32" i="3"/>
  <c r="U30" i="3"/>
  <c r="U86" i="3"/>
  <c r="U35" i="3"/>
  <c r="U36" i="3"/>
  <c r="U87" i="3"/>
  <c r="U88" i="3"/>
  <c r="U89" i="3"/>
  <c r="U6" i="3"/>
  <c r="U90" i="3"/>
  <c r="U33" i="3"/>
  <c r="U91" i="3"/>
  <c r="U34" i="3"/>
  <c r="U37" i="3"/>
  <c r="U92" i="3"/>
  <c r="U93" i="3"/>
  <c r="U7" i="3"/>
  <c r="U94" i="3"/>
  <c r="U95" i="3"/>
  <c r="U96" i="3"/>
  <c r="U97" i="3"/>
  <c r="U98" i="3"/>
  <c r="U99" i="3"/>
  <c r="U100" i="3"/>
  <c r="U101" i="3"/>
  <c r="U102" i="3"/>
  <c r="U38" i="3"/>
  <c r="U103" i="3"/>
  <c r="U8" i="3"/>
  <c r="U39" i="3"/>
  <c r="U40" i="3"/>
  <c r="U104" i="3"/>
  <c r="U105" i="3"/>
  <c r="U106" i="3"/>
  <c r="U107" i="3"/>
  <c r="U108" i="3"/>
  <c r="U41" i="3"/>
  <c r="U9" i="3"/>
  <c r="U12" i="3"/>
  <c r="U109" i="3"/>
  <c r="U14" i="3"/>
  <c r="U110" i="3"/>
  <c r="U75" i="3"/>
  <c r="U76" i="3"/>
  <c r="U77" i="3"/>
  <c r="U111" i="3"/>
  <c r="U79" i="3"/>
  <c r="U112" i="3"/>
  <c r="U113" i="3"/>
  <c r="U114" i="3"/>
  <c r="U115" i="3"/>
  <c r="U146" i="3"/>
  <c r="U148" i="3"/>
  <c r="U42" i="3"/>
  <c r="U116" i="3"/>
  <c r="U43" i="3"/>
  <c r="U44" i="3"/>
  <c r="U117" i="3"/>
  <c r="U118" i="3"/>
  <c r="U119" i="3"/>
  <c r="U120" i="3"/>
  <c r="U142" i="3"/>
  <c r="U143" i="3"/>
  <c r="U121" i="3"/>
  <c r="U23" i="3"/>
  <c r="U122" i="3"/>
  <c r="U123" i="3"/>
  <c r="U124" i="3"/>
  <c r="U125" i="3"/>
  <c r="U126" i="3"/>
  <c r="U127" i="3"/>
  <c r="U128" i="3"/>
  <c r="U46" i="3"/>
  <c r="U47" i="3"/>
  <c r="U48" i="3"/>
  <c r="U49" i="3"/>
  <c r="U50" i="3"/>
  <c r="U51" i="3"/>
  <c r="U52" i="3"/>
  <c r="U53" i="3"/>
  <c r="U16" i="3"/>
  <c r="U54" i="3"/>
  <c r="U55" i="3"/>
  <c r="U20" i="3"/>
  <c r="U56" i="3"/>
  <c r="U57" i="3"/>
  <c r="U58" i="3"/>
  <c r="U21" i="3"/>
  <c r="U24" i="3"/>
  <c r="U129" i="3"/>
  <c r="U144" i="3"/>
  <c r="U17" i="3"/>
  <c r="U130" i="3"/>
  <c r="U131" i="3"/>
  <c r="U26" i="3"/>
  <c r="U132" i="3"/>
  <c r="U133" i="3"/>
  <c r="U59" i="3"/>
  <c r="U134" i="3"/>
  <c r="U135" i="3"/>
  <c r="U18" i="3"/>
  <c r="U136" i="3"/>
  <c r="U60" i="3"/>
  <c r="U61" i="3"/>
  <c r="U137" i="3"/>
  <c r="U138" i="3"/>
  <c r="U139" i="3"/>
  <c r="U22" i="3"/>
  <c r="U62" i="3"/>
  <c r="U63" i="3"/>
  <c r="U140" i="3"/>
  <c r="U19" i="3"/>
  <c r="U141" i="3"/>
  <c r="U112" i="6" l="1"/>
  <c r="U104" i="6"/>
  <c r="U83" i="6"/>
  <c r="U79" i="6"/>
  <c r="U75" i="6"/>
  <c r="U71" i="6"/>
  <c r="U68" i="6"/>
  <c r="U64" i="6"/>
  <c r="U5" i="6"/>
  <c r="U8" i="6"/>
  <c r="U60" i="6"/>
  <c r="U56" i="6"/>
  <c r="U28" i="6"/>
  <c r="U18" i="6"/>
  <c r="U63" i="6"/>
  <c r="U81" i="6"/>
  <c r="U77" i="6"/>
  <c r="U125" i="6"/>
  <c r="U121" i="6"/>
  <c r="U117" i="6"/>
  <c r="U31" i="6"/>
  <c r="U69" i="6"/>
  <c r="U98" i="6"/>
  <c r="U94" i="6"/>
  <c r="U120" i="6"/>
  <c r="U116" i="6"/>
  <c r="U111" i="6"/>
  <c r="U107" i="6"/>
  <c r="U7" i="6"/>
  <c r="U30" i="6"/>
  <c r="U26" i="6"/>
  <c r="U22" i="6"/>
  <c r="U14" i="6"/>
  <c r="U10" i="6"/>
  <c r="U3" i="6"/>
  <c r="I3" i="3" l="1"/>
  <c r="I4" i="3"/>
  <c r="I5" i="3"/>
  <c r="I10" i="3"/>
  <c r="I11" i="3"/>
  <c r="I13" i="3"/>
  <c r="I15" i="3"/>
  <c r="I25" i="3"/>
  <c r="I27" i="3"/>
  <c r="I32" i="3"/>
  <c r="I35" i="3"/>
  <c r="I36" i="3"/>
  <c r="I75" i="3"/>
  <c r="I76" i="3"/>
  <c r="I77" i="3"/>
  <c r="I79" i="3"/>
  <c r="I147" i="6"/>
  <c r="I137" i="6"/>
  <c r="I138" i="6"/>
  <c r="I139" i="6"/>
  <c r="I140" i="6"/>
  <c r="I141" i="6"/>
  <c r="I142" i="6"/>
  <c r="I133" i="6"/>
  <c r="I131" i="6"/>
  <c r="I143" i="6"/>
  <c r="I144" i="6"/>
  <c r="I146" i="6"/>
  <c r="I145" i="6"/>
  <c r="I134" i="6"/>
  <c r="I132" i="6"/>
  <c r="I136" i="6"/>
  <c r="AJ17" i="6" l="1"/>
  <c r="AI17" i="6"/>
  <c r="AI81" i="3"/>
  <c r="AJ81" i="3"/>
  <c r="AI25" i="3"/>
  <c r="AJ25" i="3"/>
  <c r="AI145" i="3"/>
  <c r="AJ145" i="3"/>
  <c r="AJ16" i="6" l="1"/>
  <c r="AI16" i="6"/>
  <c r="AI80" i="3"/>
  <c r="AJ80" i="3"/>
  <c r="AI27" i="3"/>
  <c r="AJ27" i="3"/>
  <c r="C39" i="9"/>
  <c r="B39" i="9"/>
  <c r="I47" i="10"/>
  <c r="H47" i="10"/>
  <c r="I46" i="10"/>
  <c r="H46" i="10"/>
  <c r="I45" i="10"/>
  <c r="H45" i="10"/>
  <c r="I44" i="10"/>
  <c r="H44" i="10"/>
  <c r="I43" i="10"/>
  <c r="H43" i="10"/>
  <c r="I42" i="10"/>
  <c r="H42" i="10"/>
  <c r="I41" i="10"/>
  <c r="H41" i="10"/>
  <c r="I40" i="10"/>
  <c r="H40" i="10"/>
  <c r="I39" i="10"/>
  <c r="H39" i="10"/>
  <c r="I38" i="10"/>
  <c r="H38" i="10"/>
  <c r="I37" i="10"/>
  <c r="H37" i="10"/>
  <c r="I36" i="10"/>
  <c r="H36" i="10"/>
  <c r="I35" i="10"/>
  <c r="H35" i="10"/>
  <c r="I34" i="10"/>
  <c r="H34" i="10"/>
  <c r="I33" i="10"/>
  <c r="I32" i="10"/>
  <c r="H32" i="10"/>
  <c r="I31" i="10"/>
  <c r="H31" i="10"/>
  <c r="I30" i="10"/>
  <c r="H30" i="10"/>
  <c r="I29" i="10"/>
  <c r="H29" i="10"/>
  <c r="I28" i="10"/>
  <c r="H28" i="10"/>
  <c r="I27" i="10"/>
  <c r="H27" i="10"/>
  <c r="I26" i="10"/>
  <c r="H26" i="10"/>
  <c r="I25" i="10"/>
  <c r="H25" i="10"/>
  <c r="I24" i="10"/>
  <c r="H24" i="10"/>
  <c r="I23" i="10"/>
  <c r="H23" i="10"/>
  <c r="I22" i="10"/>
  <c r="H22" i="10"/>
  <c r="I21" i="10"/>
  <c r="H21" i="10"/>
  <c r="I20" i="10"/>
  <c r="H20" i="10"/>
  <c r="I19" i="10"/>
  <c r="H19" i="10"/>
  <c r="I18" i="10"/>
  <c r="H18" i="10"/>
  <c r="I17" i="10"/>
  <c r="H17" i="10"/>
  <c r="I16" i="10"/>
  <c r="H16" i="10"/>
  <c r="I15" i="10"/>
  <c r="H15" i="10"/>
  <c r="I14" i="10"/>
  <c r="H14" i="10"/>
  <c r="I13" i="10"/>
  <c r="H13" i="10"/>
  <c r="I12" i="10"/>
  <c r="H12" i="10"/>
  <c r="I11" i="10"/>
  <c r="H11" i="10"/>
  <c r="I10" i="10"/>
  <c r="H10" i="10"/>
  <c r="I9" i="10"/>
  <c r="H9" i="10"/>
  <c r="I8" i="10"/>
  <c r="H8" i="10"/>
  <c r="I7" i="10"/>
  <c r="H7" i="10"/>
  <c r="I6" i="10"/>
  <c r="H6" i="10"/>
  <c r="I5" i="10"/>
  <c r="H5" i="10"/>
  <c r="I4" i="10"/>
  <c r="H4" i="10"/>
  <c r="I3" i="10"/>
  <c r="H3" i="10"/>
  <c r="I2" i="10"/>
  <c r="H2" i="10"/>
  <c r="I68" i="8"/>
  <c r="H68" i="8"/>
  <c r="I37" i="8"/>
  <c r="H37" i="8"/>
  <c r="I36" i="8"/>
  <c r="H36" i="8"/>
  <c r="I67" i="8"/>
  <c r="H67" i="8"/>
  <c r="I27" i="8"/>
  <c r="H27" i="8"/>
  <c r="I26" i="8"/>
  <c r="H26" i="8"/>
  <c r="I66" i="8"/>
  <c r="H66" i="8"/>
  <c r="I65" i="8"/>
  <c r="H65" i="8"/>
  <c r="I64" i="8"/>
  <c r="H64" i="8"/>
  <c r="I14" i="8"/>
  <c r="H14" i="8"/>
  <c r="I47" i="8"/>
  <c r="H47" i="8"/>
  <c r="I46" i="8"/>
  <c r="H46" i="8"/>
  <c r="I13" i="8"/>
  <c r="H13" i="8"/>
  <c r="I45" i="8"/>
  <c r="H45" i="8"/>
  <c r="I63" i="8"/>
  <c r="H63" i="8"/>
  <c r="I62" i="8"/>
  <c r="H62" i="8"/>
  <c r="I12" i="8"/>
  <c r="H12" i="8"/>
  <c r="I25" i="8"/>
  <c r="H25" i="8"/>
  <c r="I35" i="8"/>
  <c r="H35" i="8"/>
  <c r="I34" i="8"/>
  <c r="H34" i="8"/>
  <c r="I61" i="8"/>
  <c r="H61" i="8"/>
  <c r="I60" i="8"/>
  <c r="H60" i="8"/>
  <c r="I11" i="8"/>
  <c r="H11" i="8"/>
  <c r="I10" i="8"/>
  <c r="H10" i="8"/>
  <c r="I59" i="8"/>
  <c r="H59" i="8"/>
  <c r="I9" i="8"/>
  <c r="H9" i="8"/>
  <c r="I24" i="8"/>
  <c r="H24" i="8"/>
  <c r="I23" i="8"/>
  <c r="H23" i="8"/>
  <c r="I22" i="8"/>
  <c r="H22" i="8"/>
  <c r="I21" i="8"/>
  <c r="H21" i="8"/>
  <c r="I20" i="8"/>
  <c r="H20" i="8"/>
  <c r="I19" i="8"/>
  <c r="H19" i="8"/>
  <c r="I18" i="8"/>
  <c r="H18" i="8"/>
  <c r="I8" i="8"/>
  <c r="H8" i="8"/>
  <c r="I44" i="8"/>
  <c r="H44" i="8"/>
  <c r="I43" i="8"/>
  <c r="I33" i="8"/>
  <c r="H33" i="8"/>
  <c r="I32" i="8"/>
  <c r="H32" i="8"/>
  <c r="I58" i="8"/>
  <c r="H58" i="8"/>
  <c r="I57" i="8"/>
  <c r="H57" i="8"/>
  <c r="I56" i="8"/>
  <c r="H56" i="8"/>
  <c r="I55" i="8"/>
  <c r="H55" i="8"/>
  <c r="I54" i="8"/>
  <c r="H54" i="8"/>
  <c r="I17" i="8"/>
  <c r="H17" i="8"/>
  <c r="I53" i="8"/>
  <c r="H53" i="8"/>
  <c r="I16" i="8"/>
  <c r="H16" i="8"/>
  <c r="I7" i="8"/>
  <c r="H7" i="8"/>
  <c r="I42" i="8"/>
  <c r="H42" i="8"/>
  <c r="I41" i="8"/>
  <c r="H41" i="8"/>
  <c r="I6" i="8"/>
  <c r="H6" i="8"/>
  <c r="I40" i="8"/>
  <c r="H40" i="8"/>
  <c r="I52" i="8"/>
  <c r="H52" i="8"/>
  <c r="I51" i="8"/>
  <c r="H51" i="8"/>
  <c r="I31" i="8"/>
  <c r="H31" i="8"/>
  <c r="I5" i="8"/>
  <c r="H5" i="8"/>
  <c r="I4" i="8"/>
  <c r="H4" i="8"/>
  <c r="I30" i="8"/>
  <c r="H30" i="8"/>
  <c r="I29" i="8"/>
  <c r="H29" i="8"/>
  <c r="I39" i="8"/>
  <c r="H39" i="8"/>
  <c r="I50" i="8"/>
  <c r="H50" i="8"/>
  <c r="I3" i="8"/>
  <c r="H3" i="8"/>
  <c r="I2" i="8"/>
  <c r="H2" i="8"/>
  <c r="I49" i="8"/>
  <c r="H49" i="8"/>
  <c r="I48" i="8"/>
  <c r="H48" i="8"/>
  <c r="I38" i="8"/>
  <c r="H38" i="8"/>
  <c r="I15" i="8"/>
  <c r="H15" i="8"/>
  <c r="I28" i="8"/>
  <c r="H28" i="8"/>
  <c r="AJ15" i="6" l="1"/>
  <c r="AI15" i="6"/>
  <c r="AI78" i="3"/>
  <c r="AJ78" i="3"/>
  <c r="AJ147" i="6"/>
  <c r="AJ137" i="6"/>
  <c r="AJ138" i="6"/>
  <c r="AJ139" i="6"/>
  <c r="AJ140" i="6"/>
  <c r="AJ141" i="6"/>
  <c r="AJ142" i="6"/>
  <c r="AJ133" i="6"/>
  <c r="AJ3" i="6"/>
  <c r="AJ4" i="6"/>
  <c r="AJ5" i="6"/>
  <c r="AJ131" i="6"/>
  <c r="AJ6" i="6"/>
  <c r="AJ7" i="6"/>
  <c r="AJ2" i="6"/>
  <c r="AJ143" i="6"/>
  <c r="AJ8" i="6"/>
  <c r="AJ9" i="6"/>
  <c r="AJ10" i="6"/>
  <c r="AJ11" i="6"/>
  <c r="AJ12" i="6"/>
  <c r="AJ13" i="6"/>
  <c r="AJ14" i="6"/>
  <c r="AJ22" i="6"/>
  <c r="AJ20" i="6"/>
  <c r="AJ21" i="6"/>
  <c r="AJ144" i="6"/>
  <c r="AJ146" i="6"/>
  <c r="AJ19" i="6"/>
  <c r="AJ23" i="6"/>
  <c r="AJ24" i="6"/>
  <c r="AJ18" i="6"/>
  <c r="AJ136" i="6"/>
  <c r="AI147" i="6"/>
  <c r="AI137" i="6"/>
  <c r="AI138" i="6"/>
  <c r="AI139" i="6"/>
  <c r="AI140" i="6"/>
  <c r="AI141" i="6"/>
  <c r="AI142" i="6"/>
  <c r="AI133" i="6"/>
  <c r="AI3" i="6"/>
  <c r="AI4" i="6"/>
  <c r="AI5" i="6"/>
  <c r="AI131" i="6"/>
  <c r="AI6" i="6"/>
  <c r="AI7" i="6"/>
  <c r="AI2" i="6"/>
  <c r="AI143" i="6"/>
  <c r="AI8" i="6"/>
  <c r="AI9" i="6"/>
  <c r="AI10" i="6"/>
  <c r="AI11" i="6"/>
  <c r="AI12" i="6"/>
  <c r="AI13" i="6"/>
  <c r="AI14" i="6"/>
  <c r="AI22" i="6"/>
  <c r="AI20" i="6"/>
  <c r="AI21" i="6"/>
  <c r="AI144" i="6"/>
  <c r="AI146" i="6"/>
  <c r="AI19" i="6"/>
  <c r="AI23" i="6"/>
  <c r="AI24" i="6"/>
  <c r="AI18" i="6"/>
  <c r="AI136" i="6"/>
  <c r="AJ3" i="3"/>
  <c r="AJ4" i="3"/>
  <c r="AJ5" i="3"/>
  <c r="AJ65" i="3"/>
  <c r="AJ66" i="3"/>
  <c r="AJ67" i="3"/>
  <c r="AJ68" i="3"/>
  <c r="AJ10" i="3"/>
  <c r="AJ11" i="3"/>
  <c r="AJ29" i="3"/>
  <c r="AJ13" i="3"/>
  <c r="AJ2" i="3"/>
  <c r="AJ15" i="3"/>
  <c r="AJ69" i="3"/>
  <c r="AJ70" i="3"/>
  <c r="AJ71" i="3"/>
  <c r="AJ72" i="3"/>
  <c r="AJ73" i="3"/>
  <c r="AJ74" i="3"/>
  <c r="AJ82" i="3"/>
  <c r="AJ83" i="3"/>
  <c r="AJ84" i="3"/>
  <c r="AJ85" i="3"/>
  <c r="AJ32" i="3"/>
  <c r="AJ30" i="3"/>
  <c r="AJ86" i="3"/>
  <c r="AJ35" i="3"/>
  <c r="AJ36" i="3"/>
  <c r="AJ28" i="3"/>
  <c r="AI3" i="3"/>
  <c r="AI4" i="3"/>
  <c r="AI5" i="3"/>
  <c r="AI65" i="3"/>
  <c r="AI66" i="3"/>
  <c r="AI67" i="3"/>
  <c r="AI68" i="3"/>
  <c r="AI10" i="3"/>
  <c r="AI11" i="3"/>
  <c r="AI29" i="3"/>
  <c r="AI13" i="3"/>
  <c r="AI2" i="3"/>
  <c r="AI15" i="3"/>
  <c r="AI69" i="3"/>
  <c r="AI70" i="3"/>
  <c r="AI71" i="3"/>
  <c r="AI72" i="3"/>
  <c r="AI73" i="3"/>
  <c r="AI74" i="3"/>
  <c r="AI82" i="3"/>
  <c r="AI83" i="3"/>
  <c r="AI84" i="3"/>
  <c r="AI85" i="3"/>
  <c r="AI32" i="3"/>
  <c r="AI30" i="3"/>
  <c r="AI86" i="3"/>
  <c r="AI36" i="3"/>
  <c r="AI28" i="3"/>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00">
    <s v="bd-cube Agoda_BD_Cube BD_Cube"/>
    <s v="[Hotel].[Hotel Name].&amp;[73240]"/>
    <s v="[Hotel].[Hotel Name].[Hotel Name].[City]"/>
    <s v="[Hotel].[Hotel Name].&amp;[70299]"/>
    <s v="[Hotel].[Hotel Name].&amp;[3109218]"/>
    <s v="[Hotel].[Hotel Name].&amp;[81605]"/>
    <s v="[Hotel].[Hotel Name].&amp;[89701]"/>
    <s v="[Hotel].[Hotel Name].&amp;[45504]"/>
    <s v="[Hotel].[Hotel Name].&amp;[195562]"/>
    <s v="[Hotel].[Hotel Name].&amp;[7701982]"/>
    <s v="[Hotel].[Hotel Name].&amp;[61912]"/>
    <s v="[Hotel].[Hotel Name].&amp;[625283]"/>
    <s v="[Hotel].[Hotel Name].&amp;[502013]"/>
    <s v="[Hotel].[Hotel Name].&amp;[5876910]"/>
    <s v="[Hotel].[Hotel Name].&amp;[285845]"/>
    <s v="[Hotel].[Hotel Name].&amp;[338804]"/>
    <s v="[Hotel].[Hotel Name].&amp;[288957]"/>
    <s v="[Hotel].[Hotel Name].&amp;[148968]"/>
    <s v="[Hotel].[Hotel Name].&amp;[245727]"/>
    <s v="[Hotel].[Hotel Name].&amp;[2673992]"/>
    <s v="[Hotel].[Hotel Name].&amp;[6784]"/>
    <s v="[Hotel].[Hotel Name].&amp;[63256]"/>
    <s v="[Hotel].[Hotel Name].&amp;[1623002]"/>
    <s v="[Hotel].[Hotel Name].&amp;[161882]"/>
    <s v="[Hotel].[Hotel Name].&amp;[287603]"/>
    <s v="[Hotel].[Hotel Name].&amp;[47665]"/>
    <s v="[Hotel].[Hotel Name].&amp;[1603069]"/>
    <s v="[Hotel].[Hotel Name].&amp;[338201]"/>
    <s v="[Hotel].[Hotel Name].&amp;[76777]"/>
    <s v="[Hotel].[Hotel Name].&amp;[1160014]"/>
    <s v="[Hotel].[Hotel Name].&amp;[296794]"/>
    <s v="[Hotel].[Hotel Name].&amp;[71833]"/>
    <s v="[Hotel].[Hotel Name].&amp;[7479582]"/>
    <s v="[Hotel].[Hotel Name].&amp;[8631674]"/>
    <s v="[Hotel].[Hotel Name].&amp;[13887654]"/>
    <s v="[Hotel].[Hotel Name].&amp;[626352]"/>
    <s v="[Hotel].[Hotel Name].&amp;[5943391]"/>
    <s v="[Hotel].[Hotel Name].&amp;[2802592]"/>
    <s v="[Hotel].[Hotel Name].&amp;[1178991]"/>
    <s v="[Hotel].[Hotel Name].&amp;[2802500]"/>
    <s v="[Hotel].[Hotel Name].&amp;[247369]"/>
    <s v="[Hotel].[Hotel Name].&amp;[2838196]"/>
    <s v="[Hotel].[Hotel Name].&amp;[412362]"/>
    <s v="[Hotel].[Hotel Name].&amp;[1062303]"/>
    <s v="[Hotel].[Hotel Name].&amp;[239713]"/>
    <s v="[Hotel].[Hotel Name].&amp;[5892417]"/>
    <s v="[Hotel].[Hotel Name].&amp;[995812]"/>
    <s v="[Hotel].[Hotel Name].&amp;[770205]"/>
    <s v="[Hotel].[Hotel Name].&amp;[339282]"/>
    <s v="[Hotel].[Hotel Name].&amp;[1606]"/>
    <s v="[Hotel].[Hotel Name].&amp;[161896]"/>
    <s v="[Hotel].[Hotel Name].&amp;[63248]"/>
    <s v="[Hotel].[Hotel Name].&amp;[289392]"/>
    <s v="[Hotel].[Hotel Name].&amp;[45459]"/>
    <s v="[Hotel].[Hotel Name].&amp;[300424]"/>
    <s v="[Hotel].[Hotel Name].&amp;[6912582]"/>
    <s v="[Hotel].[Hotel Name].&amp;[69392]"/>
    <s v="[Hotel].[Hotel Name].&amp;[532107]"/>
    <s v="[Hotel].[Hotel Name].&amp;[304981]"/>
    <s v="[Hotel].[Hotel Name].&amp;[108290]"/>
    <s v="[Hotel].[Hotel Name].&amp;[1270366]"/>
    <s v="[Hotel].[Hotel Name].&amp;[1198337]"/>
    <s v="[Hotel].[Hotel Name].&amp;[276566]"/>
    <s v="[Hotel].[Hotel Name].&amp;[154820]"/>
    <s v="[Hotel].[Hotel Name].&amp;[1279913]"/>
    <s v="[Hotel].[Hotel Name].&amp;[1178775]"/>
    <s v="[Hotel].[Hotel Name].&amp;[193927]"/>
    <s v="[Hotel].[Hotel Name].&amp;[108991]"/>
    <s v="[Hotel].[Hotel Name].&amp;[154783]"/>
    <s v="[Hotel].[Hotel Name].&amp;[2172355]"/>
    <s v="[Measures].[AVG Review Score]"/>
    <s v="[Hotel].[Hotel Name].[Hotel Name].[Hotel Star Rating]"/>
    <s v="[Date].[Date Year].&amp;[2020]"/>
    <s v="#,##0.0;-#,##0.0"/>
    <s v="[Hotel].[Hotel Name].&amp;[1179166]"/>
    <s v="[Hotel].[Hotel Name].&amp;[1191849]"/>
    <s v="[Hotel].[Hotel Name].&amp;[569216]"/>
    <s v="[Hotel].[Hotel Name].&amp;[5348470]"/>
    <s v="[Hotel].[Hotel Name].&amp;[234477]"/>
    <s v="[Hotel].[Hotel Name].&amp;[267719]"/>
    <s v="[Hotel].[Hotel Name].&amp;[299825]"/>
    <s v="[Hotel].[Hotel Name].&amp;[408690]"/>
    <s v="[Hotel].[Hotel Name].&amp;[462519]"/>
    <s v="[Hotel].[Hotel Name].&amp;[798531]"/>
    <s v="[Hotel].[Hotel Name].&amp;[2090132]"/>
    <s v="[Hotel].[Hotel Name].&amp;[5902292]"/>
    <s v="[Hotel].[Hotel Name].&amp;[45122]"/>
    <s v="[Date].[Date Year].&amp;[2019]"/>
    <s v="[Hotel].[Hotel Name].&amp;[2071358]"/>
    <s v="[Hotel].[Hotel Name].&amp;[239681]"/>
    <s v="[Hotel].[Hotel Name].&amp;[1164474]"/>
    <s v="[Hotel].[Hotel Name].&amp;[10305]"/>
    <s v="[Hotel].[Hotel Name].&amp;[109153]"/>
    <s v="[Hotel].[Hotel Name].&amp;[407105]"/>
    <s v="[Hotel].[Hotel Name].&amp;[519392]"/>
    <s v="[Hotel].[Hotel Name].&amp;[1160]"/>
    <s v="[Hotel].[Hotel Name].&amp;[61990]"/>
    <s v="[Hotel].[Hotel Name].&amp;[65355]"/>
    <s v="[Hotel].[Hotel Name].&amp;[165330]"/>
    <s v="[Hotel].[Hotel Name].&amp;[574512]"/>
  </metadataStrings>
  <mdxMetadata count="320">
    <mdx n="0" f="m">
      <t c="1">
        <n x="1"/>
      </t>
    </mdx>
    <mdx n="0" f="p">
      <p n="1" np="2"/>
    </mdx>
    <mdx n="0" f="m">
      <t c="1">
        <n x="3"/>
      </t>
    </mdx>
    <mdx n="0" f="p">
      <p n="3" np="2"/>
    </mdx>
    <mdx n="0" f="m">
      <t c="1">
        <n x="4"/>
      </t>
    </mdx>
    <mdx n="0" f="p">
      <p n="4" np="2"/>
    </mdx>
    <mdx n="0" f="m">
      <t c="1">
        <n x="5"/>
      </t>
    </mdx>
    <mdx n="0" f="p">
      <p n="5" np="2"/>
    </mdx>
    <mdx n="0" f="m">
      <t c="1">
        <n x="6"/>
      </t>
    </mdx>
    <mdx n="0" f="p">
      <p n="6" np="2"/>
    </mdx>
    <mdx n="0" f="m">
      <t c="1">
        <n x="7"/>
      </t>
    </mdx>
    <mdx n="0" f="p">
      <p n="7" np="2"/>
    </mdx>
    <mdx n="0" f="m">
      <t c="1">
        <n x="8"/>
      </t>
    </mdx>
    <mdx n="0" f="p">
      <p n="8" np="2"/>
    </mdx>
    <mdx n="0" f="m">
      <t c="1">
        <n x="9"/>
      </t>
    </mdx>
    <mdx n="0" f="p">
      <p n="9" np="2"/>
    </mdx>
    <mdx n="0" f="m">
      <t c="1">
        <n x="10"/>
      </t>
    </mdx>
    <mdx n="0" f="p">
      <p n="10" np="2"/>
    </mdx>
    <mdx n="0" f="m">
      <t c="1">
        <n x="11"/>
      </t>
    </mdx>
    <mdx n="0" f="p">
      <p n="11" np="2"/>
    </mdx>
    <mdx n="0" f="m">
      <t c="1">
        <n x="12"/>
      </t>
    </mdx>
    <mdx n="0" f="p">
      <p n="12" np="2"/>
    </mdx>
    <mdx n="0" f="m">
      <t c="1">
        <n x="13"/>
      </t>
    </mdx>
    <mdx n="0" f="p">
      <p n="13" np="2"/>
    </mdx>
    <mdx n="0" f="m">
      <t c="1">
        <n x="14"/>
      </t>
    </mdx>
    <mdx n="0" f="p">
      <p n="14" np="2"/>
    </mdx>
    <mdx n="0" f="m">
      <t c="1">
        <n x="15"/>
      </t>
    </mdx>
    <mdx n="0" f="p">
      <p n="15" np="2"/>
    </mdx>
    <mdx n="0" f="m">
      <t c="1">
        <n x="16"/>
      </t>
    </mdx>
    <mdx n="0" f="p">
      <p n="16" np="2"/>
    </mdx>
    <mdx n="0" f="m">
      <t c="1">
        <n x="17"/>
      </t>
    </mdx>
    <mdx n="0" f="p">
      <p n="17" np="2"/>
    </mdx>
    <mdx n="0" f="m">
      <t c="1">
        <n x="18"/>
      </t>
    </mdx>
    <mdx n="0" f="p">
      <p n="18" np="2"/>
    </mdx>
    <mdx n="0" f="m">
      <t c="1">
        <n x="19"/>
      </t>
    </mdx>
    <mdx n="0" f="p">
      <p n="19" np="2"/>
    </mdx>
    <mdx n="0" f="m">
      <t c="1">
        <n x="20"/>
      </t>
    </mdx>
    <mdx n="0" f="p">
      <p n="20" np="2"/>
    </mdx>
    <mdx n="0" f="m">
      <t c="1">
        <n x="21"/>
      </t>
    </mdx>
    <mdx n="0" f="p">
      <p n="21" np="2"/>
    </mdx>
    <mdx n="0" f="m">
      <t c="1">
        <n x="22"/>
      </t>
    </mdx>
    <mdx n="0" f="p">
      <p n="22" np="2"/>
    </mdx>
    <mdx n="0" f="m">
      <t c="1">
        <n x="23"/>
      </t>
    </mdx>
    <mdx n="0" f="p">
      <p n="23" np="2"/>
    </mdx>
    <mdx n="0" f="m">
      <t c="1">
        <n x="24"/>
      </t>
    </mdx>
    <mdx n="0" f="p">
      <p n="24" np="2"/>
    </mdx>
    <mdx n="0" f="m">
      <t c="1">
        <n x="25"/>
      </t>
    </mdx>
    <mdx n="0" f="p">
      <p n="25" np="2"/>
    </mdx>
    <mdx n="0" f="m">
      <t c="1">
        <n x="26"/>
      </t>
    </mdx>
    <mdx n="0" f="p">
      <p n="26" np="2"/>
    </mdx>
    <mdx n="0" f="m">
      <t c="1">
        <n x="27"/>
      </t>
    </mdx>
    <mdx n="0" f="p">
      <p n="27" np="2"/>
    </mdx>
    <mdx n="0" f="m">
      <t c="1">
        <n x="28"/>
      </t>
    </mdx>
    <mdx n="0" f="p">
      <p n="28" np="2"/>
    </mdx>
    <mdx n="0" f="m">
      <t c="1">
        <n x="29"/>
      </t>
    </mdx>
    <mdx n="0" f="p">
      <p n="29" np="2"/>
    </mdx>
    <mdx n="0" f="m">
      <t c="1">
        <n x="30"/>
      </t>
    </mdx>
    <mdx n="0" f="p">
      <p n="30" np="2"/>
    </mdx>
    <mdx n="0" f="m">
      <t c="1">
        <n x="31"/>
      </t>
    </mdx>
    <mdx n="0" f="p">
      <p n="31" np="2"/>
    </mdx>
    <mdx n="0" f="m">
      <t c="1">
        <n x="32"/>
      </t>
    </mdx>
    <mdx n="0" f="p">
      <p n="32" np="2"/>
    </mdx>
    <mdx n="0" f="m">
      <t c="1">
        <n x="33"/>
      </t>
    </mdx>
    <mdx n="0" f="p">
      <p n="33" np="2"/>
    </mdx>
    <mdx n="0" f="m">
      <t c="1">
        <n x="34"/>
      </t>
    </mdx>
    <mdx n="0" f="p">
      <p n="34" np="2"/>
    </mdx>
    <mdx n="0" f="m">
      <t c="1">
        <n x="35"/>
      </t>
    </mdx>
    <mdx n="0" f="p">
      <p n="35" np="2"/>
    </mdx>
    <mdx n="0" f="m">
      <t c="1">
        <n x="36"/>
      </t>
    </mdx>
    <mdx n="0" f="p">
      <p n="36" np="2"/>
    </mdx>
    <mdx n="0" f="m">
      <t c="1">
        <n x="37"/>
      </t>
    </mdx>
    <mdx n="0" f="p">
      <p n="37" np="2"/>
    </mdx>
    <mdx n="0" f="m">
      <t c="1">
        <n x="38"/>
      </t>
    </mdx>
    <mdx n="0" f="p">
      <p n="38" np="2"/>
    </mdx>
    <mdx n="0" f="m">
      <t c="1">
        <n x="39"/>
      </t>
    </mdx>
    <mdx n="0" f="p">
      <p n="39" np="2"/>
    </mdx>
    <mdx n="0" f="m">
      <t c="1">
        <n x="40"/>
      </t>
    </mdx>
    <mdx n="0" f="p">
      <p n="40" np="2"/>
    </mdx>
    <mdx n="0" f="m">
      <t c="1">
        <n x="41"/>
      </t>
    </mdx>
    <mdx n="0" f="p">
      <p n="41" np="2"/>
    </mdx>
    <mdx n="0" f="m">
      <t c="1">
        <n x="42"/>
      </t>
    </mdx>
    <mdx n="0" f="p">
      <p n="42" np="2"/>
    </mdx>
    <mdx n="0" f="m">
      <t c="1">
        <n x="43"/>
      </t>
    </mdx>
    <mdx n="0" f="p">
      <p n="43" np="2"/>
    </mdx>
    <mdx n="0" f="m">
      <t c="1">
        <n x="44"/>
      </t>
    </mdx>
    <mdx n="0" f="p">
      <p n="44" np="2"/>
    </mdx>
    <mdx n="0" f="m">
      <t c="1">
        <n x="45"/>
      </t>
    </mdx>
    <mdx n="0" f="p">
      <p n="45" np="2"/>
    </mdx>
    <mdx n="0" f="m">
      <t c="1">
        <n x="46"/>
      </t>
    </mdx>
    <mdx n="0" f="p">
      <p n="46" np="2"/>
    </mdx>
    <mdx n="0" f="m">
      <t c="1">
        <n x="47"/>
      </t>
    </mdx>
    <mdx n="0" f="p">
      <p n="47" np="2"/>
    </mdx>
    <mdx n="0" f="m">
      <t c="1">
        <n x="48"/>
      </t>
    </mdx>
    <mdx n="0" f="p">
      <p n="48" np="2"/>
    </mdx>
    <mdx n="0" f="m">
      <t c="1">
        <n x="49"/>
      </t>
    </mdx>
    <mdx n="0" f="p">
      <p n="49" np="2"/>
    </mdx>
    <mdx n="0" f="m">
      <t c="1">
        <n x="50"/>
      </t>
    </mdx>
    <mdx n="0" f="p">
      <p n="50" np="2"/>
    </mdx>
    <mdx n="0" f="m">
      <t c="1">
        <n x="51"/>
      </t>
    </mdx>
    <mdx n="0" f="p">
      <p n="51" np="2"/>
    </mdx>
    <mdx n="0" f="m">
      <t c="1">
        <n x="52"/>
      </t>
    </mdx>
    <mdx n="0" f="p">
      <p n="52" np="2"/>
    </mdx>
    <mdx n="0" f="m">
      <t c="1">
        <n x="53"/>
      </t>
    </mdx>
    <mdx n="0" f="p">
      <p n="53" np="2"/>
    </mdx>
    <mdx n="0" f="m">
      <t c="1">
        <n x="54"/>
      </t>
    </mdx>
    <mdx n="0" f="p">
      <p n="54" np="2"/>
    </mdx>
    <mdx n="0" f="m">
      <t c="1">
        <n x="55"/>
      </t>
    </mdx>
    <mdx n="0" f="p">
      <p n="55" np="2"/>
    </mdx>
    <mdx n="0" f="m">
      <t c="1">
        <n x="56"/>
      </t>
    </mdx>
    <mdx n="0" f="p">
      <p n="56" np="2"/>
    </mdx>
    <mdx n="0" f="m">
      <t c="1">
        <n x="57"/>
      </t>
    </mdx>
    <mdx n="0" f="p">
      <p n="57" np="2"/>
    </mdx>
    <mdx n="0" f="m">
      <t c="1">
        <n x="58"/>
      </t>
    </mdx>
    <mdx n="0" f="p">
      <p n="58" np="2"/>
    </mdx>
    <mdx n="0" f="m">
      <t c="1">
        <n x="59"/>
      </t>
    </mdx>
    <mdx n="0" f="p">
      <p n="59" np="2"/>
    </mdx>
    <mdx n="0" f="m">
      <t c="1">
        <n x="60"/>
      </t>
    </mdx>
    <mdx n="0" f="p">
      <p n="60" np="2"/>
    </mdx>
    <mdx n="0" f="m">
      <t c="1">
        <n x="61"/>
      </t>
    </mdx>
    <mdx n="0" f="p">
      <p n="61" np="2"/>
    </mdx>
    <mdx n="0" f="m">
      <t c="1">
        <n x="62"/>
      </t>
    </mdx>
    <mdx n="0" f="p">
      <p n="62" np="2"/>
    </mdx>
    <mdx n="0" f="m">
      <t c="1">
        <n x="63"/>
      </t>
    </mdx>
    <mdx n="0" f="p">
      <p n="63" np="2"/>
    </mdx>
    <mdx n="0" f="m">
      <t c="1">
        <n x="64"/>
      </t>
    </mdx>
    <mdx n="0" f="p">
      <p n="64" np="2"/>
    </mdx>
    <mdx n="0" f="m">
      <t c="1">
        <n x="65"/>
      </t>
    </mdx>
    <mdx n="0" f="p">
      <p n="65" np="2"/>
    </mdx>
    <mdx n="0" f="m">
      <t c="1">
        <n x="66"/>
      </t>
    </mdx>
    <mdx n="0" f="p">
      <p n="66" np="2"/>
    </mdx>
    <mdx n="0" f="m">
      <t c="1">
        <n x="67"/>
      </t>
    </mdx>
    <mdx n="0" f="p">
      <p n="67" np="2"/>
    </mdx>
    <mdx n="0" f="m">
      <t c="1">
        <n x="68"/>
      </t>
    </mdx>
    <mdx n="0" f="p">
      <p n="68" np="2"/>
    </mdx>
    <mdx n="0" f="m">
      <t c="1">
        <n x="69"/>
      </t>
    </mdx>
    <mdx n="0" f="p">
      <p n="69" np="2"/>
    </mdx>
    <mdx n="0" f="p">
      <p n="1" np="71"/>
    </mdx>
    <mdx n="0" f="p">
      <p n="3" np="71"/>
    </mdx>
    <mdx n="0" f="p">
      <p n="4" np="71"/>
    </mdx>
    <mdx n="0" f="v">
      <t c="3" si="73">
        <n x="4"/>
        <n x="72"/>
        <n x="70"/>
      </t>
    </mdx>
    <mdx n="0" f="p">
      <p n="5" np="71"/>
    </mdx>
    <mdx n="0" f="v">
      <t c="3" si="73">
        <n x="5"/>
        <n x="72"/>
        <n x="70"/>
      </t>
    </mdx>
    <mdx n="0" f="p">
      <p n="6" np="71"/>
    </mdx>
    <mdx n="0" f="p">
      <p n="7" np="71"/>
    </mdx>
    <mdx n="0" f="v">
      <t c="3" si="73">
        <n x="7"/>
        <n x="72"/>
        <n x="70"/>
      </t>
    </mdx>
    <mdx n="0" f="p">
      <p n="8" np="71"/>
    </mdx>
    <mdx n="0" f="v">
      <t c="3" si="73">
        <n x="8"/>
        <n x="72"/>
        <n x="70"/>
      </t>
    </mdx>
    <mdx n="0" f="p">
      <p n="9" np="71"/>
    </mdx>
    <mdx n="0" f="v">
      <t c="3" si="73">
        <n x="9"/>
        <n x="72"/>
        <n x="70"/>
      </t>
    </mdx>
    <mdx n="0" f="p">
      <p n="10" np="71"/>
    </mdx>
    <mdx n="0" f="p">
      <p n="11" np="71"/>
    </mdx>
    <mdx n="0" f="v">
      <t c="3" si="73">
        <n x="11"/>
        <n x="72"/>
        <n x="70"/>
      </t>
    </mdx>
    <mdx n="0" f="p">
      <p n="12" np="71"/>
    </mdx>
    <mdx n="0" f="v">
      <t c="3" si="73">
        <n x="12"/>
        <n x="72"/>
        <n x="70"/>
      </t>
    </mdx>
    <mdx n="0" f="p">
      <p n="13" np="71"/>
    </mdx>
    <mdx n="0" f="p">
      <p n="14" np="71"/>
    </mdx>
    <mdx n="0" f="v">
      <t c="3" si="73">
        <n x="14"/>
        <n x="72"/>
        <n x="70"/>
      </t>
    </mdx>
    <mdx n="0" f="p">
      <p n="15" np="71"/>
    </mdx>
    <mdx n="0" f="v">
      <t c="3" si="73">
        <n x="15"/>
        <n x="72"/>
        <n x="70"/>
      </t>
    </mdx>
    <mdx n="0" f="p">
      <p n="16" np="71"/>
    </mdx>
    <mdx n="0" f="p">
      <p n="17" np="71"/>
    </mdx>
    <mdx n="0" f="p">
      <p n="18" np="71"/>
    </mdx>
    <mdx n="0" f="p">
      <p n="19" np="71"/>
    </mdx>
    <mdx n="0" f="v">
      <t c="3" si="73">
        <n x="19"/>
        <n x="72"/>
        <n x="70"/>
      </t>
    </mdx>
    <mdx n="0" f="p">
      <p n="20" np="71"/>
    </mdx>
    <mdx n="0" f="v">
      <t c="3" si="73">
        <n x="20"/>
        <n x="72"/>
        <n x="70"/>
      </t>
    </mdx>
    <mdx n="0" f="p">
      <p n="21" np="71"/>
    </mdx>
    <mdx n="0" f="v">
      <t c="3" si="73">
        <n x="21"/>
        <n x="72"/>
        <n x="70"/>
      </t>
    </mdx>
    <mdx n="0" f="p">
      <p n="22" np="71"/>
    </mdx>
    <mdx n="0" f="p">
      <p n="23" np="71"/>
    </mdx>
    <mdx n="0" f="v">
      <t c="3" si="73">
        <n x="23"/>
        <n x="72"/>
        <n x="70"/>
      </t>
    </mdx>
    <mdx n="0" f="p">
      <p n="24" np="71"/>
    </mdx>
    <mdx n="0" f="v">
      <t c="3" si="73">
        <n x="24"/>
        <n x="72"/>
        <n x="70"/>
      </t>
    </mdx>
    <mdx n="0" f="p">
      <p n="25" np="71"/>
    </mdx>
    <mdx n="0" f="v">
      <t c="3" si="73">
        <n x="25"/>
        <n x="72"/>
        <n x="70"/>
      </t>
    </mdx>
    <mdx n="0" f="p">
      <p n="26" np="71"/>
    </mdx>
    <mdx n="0" f="v">
      <t c="3" si="73">
        <n x="26"/>
        <n x="72"/>
        <n x="70"/>
      </t>
    </mdx>
    <mdx n="0" f="p">
      <p n="27" np="71"/>
    </mdx>
    <mdx n="0" f="v">
      <t c="3" si="73">
        <n x="27"/>
        <n x="72"/>
        <n x="70"/>
      </t>
    </mdx>
    <mdx n="0" f="p">
      <p n="28" np="71"/>
    </mdx>
    <mdx n="0" f="v">
      <t c="3" si="73">
        <n x="28"/>
        <n x="72"/>
        <n x="70"/>
      </t>
    </mdx>
    <mdx n="0" f="p">
      <p n="29" np="71"/>
    </mdx>
    <mdx n="0" f="p">
      <p n="30" np="71"/>
    </mdx>
    <mdx n="0" f="v">
      <t c="3" si="73">
        <n x="30"/>
        <n x="72"/>
        <n x="70"/>
      </t>
    </mdx>
    <mdx n="0" f="p">
      <p n="31" np="71"/>
    </mdx>
    <mdx n="0" f="v">
      <t c="3" si="73">
        <n x="31"/>
        <n x="72"/>
        <n x="70"/>
      </t>
    </mdx>
    <mdx n="0" f="p">
      <p n="32" np="71"/>
    </mdx>
    <mdx n="0" f="v">
      <t c="3" si="73">
        <n x="32"/>
        <n x="72"/>
        <n x="70"/>
      </t>
    </mdx>
    <mdx n="0" f="p">
      <p n="33" np="71"/>
    </mdx>
    <mdx n="0" f="v">
      <t c="3" si="73">
        <n x="33"/>
        <n x="72"/>
        <n x="70"/>
      </t>
    </mdx>
    <mdx n="0" f="p">
      <p n="34" np="71"/>
    </mdx>
    <mdx n="0" f="p">
      <p n="35" np="71"/>
    </mdx>
    <mdx n="0" f="v">
      <t c="3" si="73">
        <n x="35"/>
        <n x="72"/>
        <n x="70"/>
      </t>
    </mdx>
    <mdx n="0" f="p">
      <p n="36" np="71"/>
    </mdx>
    <mdx n="0" f="v">
      <t c="3" si="73">
        <n x="36"/>
        <n x="72"/>
        <n x="70"/>
      </t>
    </mdx>
    <mdx n="0" f="p">
      <p n="37" np="71"/>
    </mdx>
    <mdx n="0" f="v">
      <t c="3" si="73">
        <n x="37"/>
        <n x="72"/>
        <n x="70"/>
      </t>
    </mdx>
    <mdx n="0" f="p">
      <p n="38" np="71"/>
    </mdx>
    <mdx n="0" f="v">
      <t c="3" si="73">
        <n x="38"/>
        <n x="72"/>
        <n x="70"/>
      </t>
    </mdx>
    <mdx n="0" f="p">
      <p n="39" np="71"/>
    </mdx>
    <mdx n="0" f="v">
      <t c="3" si="73">
        <n x="39"/>
        <n x="72"/>
        <n x="70"/>
      </t>
    </mdx>
    <mdx n="0" f="p">
      <p n="40" np="71"/>
    </mdx>
    <mdx n="0" f="v">
      <t c="3" si="73">
        <n x="40"/>
        <n x="72"/>
        <n x="70"/>
      </t>
    </mdx>
    <mdx n="0" f="p">
      <p n="41" np="71"/>
    </mdx>
    <mdx n="0" f="v">
      <t c="3" si="73">
        <n x="41"/>
        <n x="72"/>
        <n x="70"/>
      </t>
    </mdx>
    <mdx n="0" f="p">
      <p n="42" np="71"/>
    </mdx>
    <mdx n="0" f="p">
      <p n="43" np="71"/>
    </mdx>
    <mdx n="0" f="v">
      <t c="3" si="73">
        <n x="43"/>
        <n x="72"/>
        <n x="70"/>
      </t>
    </mdx>
    <mdx n="0" f="p">
      <p n="44" np="71"/>
    </mdx>
    <mdx n="0" f="v">
      <t c="3" si="73">
        <n x="44"/>
        <n x="72"/>
        <n x="70"/>
      </t>
    </mdx>
    <mdx n="0" f="p">
      <p n="45" np="71"/>
    </mdx>
    <mdx n="0" f="v">
      <t c="3" si="73">
        <n x="45"/>
        <n x="72"/>
        <n x="70"/>
      </t>
    </mdx>
    <mdx n="0" f="p">
      <p n="46" np="71"/>
    </mdx>
    <mdx n="0" f="v">
      <t c="3" si="73">
        <n x="46"/>
        <n x="72"/>
        <n x="70"/>
      </t>
    </mdx>
    <mdx n="0" f="p">
      <p n="47" np="71"/>
    </mdx>
    <mdx n="0" f="v">
      <t c="3" si="73">
        <n x="47"/>
        <n x="72"/>
        <n x="70"/>
      </t>
    </mdx>
    <mdx n="0" f="p">
      <p n="48" np="71"/>
    </mdx>
    <mdx n="0" f="v">
      <t c="3" si="73">
        <n x="48"/>
        <n x="72"/>
        <n x="70"/>
      </t>
    </mdx>
    <mdx n="0" f="p">
      <p n="49" np="71"/>
    </mdx>
    <mdx n="0" f="v">
      <t c="3" si="73">
        <n x="49"/>
        <n x="72"/>
        <n x="70"/>
      </t>
    </mdx>
    <mdx n="0" f="p">
      <p n="50" np="71"/>
    </mdx>
    <mdx n="0" f="v">
      <t c="3" si="73">
        <n x="50"/>
        <n x="72"/>
        <n x="70"/>
      </t>
    </mdx>
    <mdx n="0" f="p">
      <p n="51" np="71"/>
    </mdx>
    <mdx n="0" f="v">
      <t c="3" si="73">
        <n x="51"/>
        <n x="72"/>
        <n x="70"/>
      </t>
    </mdx>
    <mdx n="0" f="p">
      <p n="52" np="71"/>
    </mdx>
    <mdx n="0" f="p">
      <p n="53" np="71"/>
    </mdx>
    <mdx n="0" f="p">
      <p n="54" np="71"/>
    </mdx>
    <mdx n="0" f="v">
      <t c="3" si="73">
        <n x="54"/>
        <n x="72"/>
        <n x="70"/>
      </t>
    </mdx>
    <mdx n="0" f="p">
      <p n="55" np="71"/>
    </mdx>
    <mdx n="0" f="v">
      <t c="3" si="73">
        <n x="55"/>
        <n x="72"/>
        <n x="70"/>
      </t>
    </mdx>
    <mdx n="0" f="p">
      <p n="56" np="71"/>
    </mdx>
    <mdx n="0" f="p">
      <p n="57" np="71"/>
    </mdx>
    <mdx n="0" f="p">
      <p n="58" np="71"/>
    </mdx>
    <mdx n="0" f="v">
      <t c="3" si="73">
        <n x="58"/>
        <n x="72"/>
        <n x="70"/>
      </t>
    </mdx>
    <mdx n="0" f="p">
      <p n="59" np="71"/>
    </mdx>
    <mdx n="0" f="v">
      <t c="3" si="73">
        <n x="59"/>
        <n x="72"/>
        <n x="70"/>
      </t>
    </mdx>
    <mdx n="0" f="p">
      <p n="60" np="71"/>
    </mdx>
    <mdx n="0" f="v">
      <t c="3" si="73">
        <n x="60"/>
        <n x="72"/>
        <n x="70"/>
      </t>
    </mdx>
    <mdx n="0" f="p">
      <p n="61" np="71"/>
    </mdx>
    <mdx n="0" f="v">
      <t c="3" si="73">
        <n x="61"/>
        <n x="72"/>
        <n x="70"/>
      </t>
    </mdx>
    <mdx n="0" f="p">
      <p n="62" np="71"/>
    </mdx>
    <mdx n="0" f="v">
      <t c="3" si="73">
        <n x="62"/>
        <n x="72"/>
        <n x="70"/>
      </t>
    </mdx>
    <mdx n="0" f="p">
      <p n="63" np="71"/>
    </mdx>
    <mdx n="0" f="v">
      <t c="3" si="73">
        <n x="63"/>
        <n x="72"/>
        <n x="70"/>
      </t>
    </mdx>
    <mdx n="0" f="p">
      <p n="64" np="71"/>
    </mdx>
    <mdx n="0" f="v">
      <t c="3" si="73">
        <n x="64"/>
        <n x="72"/>
        <n x="70"/>
      </t>
    </mdx>
    <mdx n="0" f="p">
      <p n="65" np="71"/>
    </mdx>
    <mdx n="0" f="v">
      <t c="3" si="73">
        <n x="65"/>
        <n x="72"/>
        <n x="70"/>
      </t>
    </mdx>
    <mdx n="0" f="p">
      <p n="66" np="71"/>
    </mdx>
    <mdx n="0" f="v">
      <t c="3" si="73">
        <n x="66"/>
        <n x="72"/>
        <n x="70"/>
      </t>
    </mdx>
    <mdx n="0" f="p">
      <p n="67" np="71"/>
    </mdx>
    <mdx n="0" f="v">
      <t c="3" si="73">
        <n x="67"/>
        <n x="72"/>
        <n x="70"/>
      </t>
    </mdx>
    <mdx n="0" f="p">
      <p n="68" np="71"/>
    </mdx>
    <mdx n="0" f="v">
      <t c="3" si="73">
        <n x="68"/>
        <n x="72"/>
        <n x="70"/>
      </t>
    </mdx>
    <mdx n="0" f="p">
      <p n="69" np="71"/>
    </mdx>
    <mdx n="0" f="v">
      <t c="3" si="73">
        <n x="69"/>
        <n x="72"/>
        <n x="70"/>
      </t>
    </mdx>
    <mdx n="0" f="m">
      <t c="1">
        <n x="74"/>
      </t>
    </mdx>
    <mdx n="0" f="m">
      <t c="1">
        <n x="75"/>
      </t>
    </mdx>
    <mdx n="0" f="m">
      <t c="1">
        <n x="76"/>
      </t>
    </mdx>
    <mdx n="0" f="m">
      <t c="1">
        <n x="77"/>
      </t>
    </mdx>
    <mdx n="0" f="m">
      <t c="1">
        <n x="78"/>
      </t>
    </mdx>
    <mdx n="0" f="m">
      <t c="1">
        <n x="79"/>
      </t>
    </mdx>
    <mdx n="0" f="m">
      <t c="1">
        <n x="80"/>
      </t>
    </mdx>
    <mdx n="0" f="m">
      <t c="1">
        <n x="81"/>
      </t>
    </mdx>
    <mdx n="0" f="m">
      <t c="1">
        <n x="82"/>
      </t>
    </mdx>
    <mdx n="0" f="m">
      <t c="1">
        <n x="83"/>
      </t>
    </mdx>
    <mdx n="0" f="m">
      <t c="1">
        <n x="84"/>
      </t>
    </mdx>
    <mdx n="0" f="m">
      <t c="1">
        <n x="85"/>
      </t>
    </mdx>
    <mdx n="0" f="m">
      <t c="1">
        <n x="86"/>
      </t>
    </mdx>
    <mdx n="0" f="p">
      <p n="77" np="71"/>
    </mdx>
    <mdx n="0" f="p">
      <p n="78" np="71"/>
    </mdx>
    <mdx n="0" f="p">
      <p n="79" np="71"/>
    </mdx>
    <mdx n="0" f="p">
      <p n="80" np="71"/>
    </mdx>
    <mdx n="0" f="p">
      <p n="81" np="71"/>
    </mdx>
    <mdx n="0" f="p">
      <p n="82" np="71"/>
    </mdx>
    <mdx n="0" f="p">
      <p n="74" np="71"/>
    </mdx>
    <mdx n="0" f="p">
      <p n="75" np="71"/>
    </mdx>
    <mdx n="0" f="p">
      <p n="76" np="71"/>
    </mdx>
    <mdx n="0" f="p">
      <p n="84" np="71"/>
    </mdx>
    <mdx n="0" f="p">
      <p n="85" np="71"/>
    </mdx>
    <mdx n="0" f="p">
      <p n="86" np="71"/>
    </mdx>
    <mdx n="0" f="v">
      <t c="3" si="73">
        <n x="77"/>
        <n x="87"/>
        <n x="70"/>
      </t>
    </mdx>
    <mdx n="0" f="v">
      <t c="3" si="73">
        <n x="5"/>
        <n x="87"/>
        <n x="70"/>
      </t>
    </mdx>
    <mdx n="0" f="v">
      <t c="3" si="73">
        <n x="78"/>
        <n x="87"/>
        <n x="70"/>
      </t>
    </mdx>
    <mdx n="0" f="v">
      <t c="3" si="73">
        <n x="79"/>
        <n x="87"/>
        <n x="70"/>
      </t>
    </mdx>
    <mdx n="0" f="v">
      <t c="3" si="73">
        <n x="80"/>
        <n x="87"/>
        <n x="70"/>
      </t>
    </mdx>
    <mdx n="0" f="v">
      <t c="3" si="73">
        <n x="81"/>
        <n x="87"/>
        <n x="70"/>
      </t>
    </mdx>
    <mdx n="0" f="v">
      <t c="3" si="73">
        <n x="82"/>
        <n x="87"/>
        <n x="70"/>
      </t>
    </mdx>
    <mdx n="0" f="v">
      <t c="3" si="73">
        <n x="74"/>
        <n x="87"/>
        <n x="70"/>
      </t>
    </mdx>
    <mdx n="0" f="v">
      <t c="3" si="73">
        <n x="75"/>
        <n x="87"/>
        <n x="70"/>
      </t>
    </mdx>
    <mdx n="0" f="v">
      <t c="3" si="73">
        <n x="76"/>
        <n x="87"/>
        <n x="70"/>
      </t>
    </mdx>
    <mdx n="0" f="v">
      <t c="3" si="73">
        <n x="84"/>
        <n x="87"/>
        <n x="70"/>
      </t>
    </mdx>
    <mdx n="0" f="v">
      <t c="3" si="73">
        <n x="12"/>
        <n x="87"/>
        <n x="70"/>
      </t>
    </mdx>
    <mdx n="0" f="v">
      <t c="3" si="73">
        <n x="4"/>
        <n x="87"/>
        <n x="70"/>
      </t>
    </mdx>
    <mdx n="0" f="v">
      <t c="3" si="73">
        <n x="85"/>
        <n x="87"/>
        <n x="70"/>
      </t>
    </mdx>
    <mdx n="0" f="v">
      <t c="3" si="73">
        <n x="13"/>
        <n x="87"/>
        <n x="70"/>
      </t>
    </mdx>
    <mdx n="0" f="v">
      <t c="3" si="73">
        <n x="86"/>
        <n x="87"/>
        <n x="70"/>
      </t>
    </mdx>
    <mdx n="0" f="m">
      <t c="1">
        <n x="88"/>
      </t>
    </mdx>
    <mdx n="0" f="m">
      <t c="1">
        <n x="89"/>
      </t>
    </mdx>
    <mdx n="0" f="m">
      <t c="1">
        <n x="90"/>
      </t>
    </mdx>
    <mdx n="0" f="m">
      <t c="1">
        <n x="91"/>
      </t>
    </mdx>
    <mdx n="0" f="m">
      <t c="1">
        <n x="92"/>
      </t>
    </mdx>
    <mdx n="0" f="m">
      <t c="1">
        <n x="93"/>
      </t>
    </mdx>
    <mdx n="0" f="m">
      <t c="1">
        <n x="94"/>
      </t>
    </mdx>
    <mdx n="0" f="m">
      <t c="1">
        <n x="95"/>
      </t>
    </mdx>
    <mdx n="0" f="p">
      <p n="96" np="71"/>
    </mdx>
    <mdx n="0" f="p">
      <p n="97" np="71"/>
    </mdx>
    <mdx n="0" f="p">
      <p n="89" np="71"/>
    </mdx>
    <mdx n="0" f="p">
      <p n="90" np="71"/>
    </mdx>
    <mdx n="0" f="p">
      <p n="91" np="71"/>
    </mdx>
    <mdx n="0" f="p">
      <p n="93" np="71"/>
    </mdx>
    <mdx n="0" f="p">
      <p n="92" np="71"/>
    </mdx>
    <mdx n="0" f="p">
      <p n="94" np="71"/>
    </mdx>
    <mdx n="0" f="p">
      <p n="95" np="71"/>
    </mdx>
    <mdx n="0" f="p">
      <p n="98" np="71"/>
    </mdx>
    <mdx n="0" f="v">
      <t c="3" si="73">
        <n x="98"/>
        <n x="87"/>
        <n x="70"/>
      </t>
    </mdx>
    <mdx n="0" f="p">
      <p n="83" np="71"/>
    </mdx>
    <mdx n="0" f="v">
      <t c="3" si="73">
        <n x="83"/>
        <n x="87"/>
        <n x="70"/>
      </t>
    </mdx>
    <mdx n="0" f="p">
      <p n="99" np="71"/>
    </mdx>
    <mdx n="0" f="v">
      <t c="3" si="73">
        <n x="99"/>
        <n x="87"/>
        <n x="70"/>
      </t>
    </mdx>
  </mdxMetadata>
  <valueMetadata count="32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valueMetadata>
</metadata>
</file>

<file path=xl/sharedStrings.xml><?xml version="1.0" encoding="utf-8"?>
<sst xmlns="http://schemas.openxmlformats.org/spreadsheetml/2006/main" count="9486" uniqueCount="1698">
  <si>
    <t>Subject</t>
  </si>
  <si>
    <t>Guideline</t>
  </si>
  <si>
    <t>Ranking</t>
  </si>
  <si>
    <t>活动页面上酒店排序，顺序为: 1. 目的地tab&gt;城市规模&gt;该城市酒店质量排序(Ex. 华东&gt;上海&gt;上海参与酒店排名&gt;杭州&gt;杭州酒店排名)</t>
  </si>
  <si>
    <t>Room Type</t>
  </si>
  <si>
    <r>
      <t>全部房型，或多个房型参与时仍仅需填写</t>
    </r>
    <r>
      <rPr>
        <b/>
        <sz val="11"/>
        <color theme="1"/>
        <rFont val="Calibri"/>
        <family val="2"/>
        <scheme val="minor"/>
      </rPr>
      <t>一个基础参与房型</t>
    </r>
    <r>
      <rPr>
        <sz val="11"/>
        <color theme="1"/>
        <rFont val="Calibri"/>
        <family val="2"/>
        <scheme val="minor"/>
      </rPr>
      <t>即可</t>
    </r>
  </si>
  <si>
    <t>Discount%</t>
  </si>
  <si>
    <t>请填写折扣数%(若为fix rate, 请自行与bar rate换算折扣数，8.5折/6.3折...勿填写其他格式)</t>
  </si>
  <si>
    <t>KA Benefit</t>
  </si>
  <si>
    <t>国际集团酒店提供的额外权益，如保证客房升等，请在此详细填写权益内容</t>
  </si>
  <si>
    <t>Selling point</t>
  </si>
  <si>
    <t>MM若推荐该酒店时需提供，以MM对于该酒店的了解并参考agoda或其他竟对点评，写出几个酒店独特的利益点。(KOL及微信撰文时会参考)</t>
  </si>
  <si>
    <t>Photo</t>
  </si>
  <si>
    <t>请在agoda酒店页面照片中，选出你认为较能代表酒店的3张图片。点选右键，复制图片地址贴上表格即可</t>
  </si>
  <si>
    <t>MM</t>
  </si>
  <si>
    <t>Tab</t>
  </si>
  <si>
    <t>Hotel ID</t>
  </si>
  <si>
    <t>Hotel Name</t>
  </si>
  <si>
    <t>Star Rating</t>
  </si>
  <si>
    <t>Room type name</t>
  </si>
  <si>
    <t>BBF included?</t>
  </si>
  <si>
    <t>Valid date</t>
  </si>
  <si>
    <t>Any restriction</t>
  </si>
  <si>
    <t>Voucher Number</t>
  </si>
  <si>
    <t>Room nights</t>
  </si>
  <si>
    <t>Estimated Value</t>
  </si>
  <si>
    <t>Contact Person</t>
  </si>
  <si>
    <t>Contact  Number</t>
  </si>
  <si>
    <t>yalu.li@agoda.com</t>
  </si>
  <si>
    <t>华东</t>
  </si>
  <si>
    <t>Grand Mercure Shanghai Hongqiao</t>
  </si>
  <si>
    <t>Yalu Li</t>
  </si>
  <si>
    <t>Superior Room</t>
  </si>
  <si>
    <t>Breakfast for 2</t>
  </si>
  <si>
    <t>Sep 23 - Oct 14</t>
  </si>
  <si>
    <t>1 day prior to check in</t>
  </si>
  <si>
    <t>0001405</t>
  </si>
  <si>
    <t xml:space="preserve">Reservation </t>
  </si>
  <si>
    <t>021-51533300*3583</t>
  </si>
  <si>
    <t>JW Marriott Marquis Hotel Shanghai Pudong</t>
  </si>
  <si>
    <t>Deluxe City View</t>
  </si>
  <si>
    <t>No</t>
  </si>
  <si>
    <t>Ronne</t>
  </si>
  <si>
    <t>021-38098302</t>
  </si>
  <si>
    <t>Pullman Suzhou Zhonghui</t>
  </si>
  <si>
    <t>Black out date: October 1 - 6)</t>
  </si>
  <si>
    <t>’0000286</t>
  </si>
  <si>
    <t>Jacky  Wang</t>
  </si>
  <si>
    <t>Shanghai Marriott Hotel Parkview</t>
  </si>
  <si>
    <t>Deluxe Room</t>
  </si>
  <si>
    <t>Aug 19 -Dec 31</t>
  </si>
  <si>
    <t>0007310</t>
  </si>
  <si>
    <t>Laura</t>
  </si>
  <si>
    <t>021-36698828</t>
  </si>
  <si>
    <t>Pullman Shanghai Jing An</t>
  </si>
  <si>
    <t>Black out date: CIIE (November 5 -10)</t>
  </si>
  <si>
    <t>Pauline</t>
  </si>
  <si>
    <t>Novotel Shanghai Atlantis</t>
  </si>
  <si>
    <t>Howard Wu</t>
  </si>
  <si>
    <t>Murphy Jiang</t>
  </si>
  <si>
    <t>华北</t>
  </si>
  <si>
    <t>Pullman Beijing South Hotel</t>
  </si>
  <si>
    <t xml:space="preserve">Superior room </t>
  </si>
  <si>
    <t>DoubleTree By Hilton Hotel Beijing</t>
  </si>
  <si>
    <t>King Guestroom / Twin Guestroom</t>
  </si>
  <si>
    <t>西南</t>
  </si>
  <si>
    <t xml:space="preserve">Hilton Chengdu  </t>
  </si>
  <si>
    <t>Aug23 - Dec 31</t>
  </si>
  <si>
    <t>Rank</t>
  </si>
  <si>
    <t xml:space="preserve">Hotel ID </t>
  </si>
  <si>
    <t xml:space="preserve">Hotel Name </t>
  </si>
  <si>
    <t>CN Name</t>
  </si>
  <si>
    <t xml:space="preserve">City </t>
  </si>
  <si>
    <t>城市名</t>
  </si>
  <si>
    <t>Review Score</t>
  </si>
  <si>
    <t>Discount %</t>
  </si>
  <si>
    <t>Check in peroid</t>
  </si>
  <si>
    <t>photo2</t>
  </si>
  <si>
    <t>photo3</t>
  </si>
  <si>
    <t>The Eton Hotel Pudong</t>
  </si>
  <si>
    <t>上海裕景大饭店</t>
  </si>
  <si>
    <t>Shanghai</t>
  </si>
  <si>
    <t>上海</t>
  </si>
  <si>
    <t>所有房型</t>
  </si>
  <si>
    <t>8折</t>
  </si>
  <si>
    <t>7/8-11/8</t>
  </si>
  <si>
    <t>高性价比! 市中心陆家嘴五星级酒店，出门就是地铁站，高楼层还可欣赏黄浦江美景，差旅出游都很合适。已获破千则评价肯定!</t>
  </si>
  <si>
    <t>https://pix6.agoda.net/hotelImages/7456982/0/4571d237e0a0d0a01144411942b00363.jpg?s=1024x768</t>
  </si>
  <si>
    <t>https://pix6.agoda.net/hotelImages/732/73240/73240_16062917380044247577.png?s=1024x768</t>
  </si>
  <si>
    <t>https://pix6.agoda.net/hotelImages/732/73240/73240_16062917380044247587.png?s=1024x768</t>
  </si>
  <si>
    <t>Jinjiang Metropolo Hotel Classiq YMCA People Square</t>
  </si>
  <si>
    <t>锦江都城青年会经典酒店</t>
  </si>
  <si>
    <t>精致大床房/精致双床房</t>
  </si>
  <si>
    <t>7/8-11/30</t>
  </si>
  <si>
    <t>人民广场周边! 超高性价比! 酒店外观很有老上海特色，且就位于地铁口，步行或乘地铁即可达外滩及南京东路步行街。出行超级便利!</t>
  </si>
  <si>
    <t>https://pix6.agoda.net/hotelImages/89701/-1/943a1fa22dff00991267c2c0d2ad0e1d.jpg?s=1024x768</t>
  </si>
  <si>
    <t>https://pix6.agoda.net/hotelImages/897/89701/89701_17111411450059280977.jpg?s=1024x768</t>
  </si>
  <si>
    <t>The Longemont Shanghai Hotel</t>
  </si>
  <si>
    <t>上海龙之梦大酒店</t>
  </si>
  <si>
    <t>豪华房</t>
  </si>
  <si>
    <t>8.5折</t>
  </si>
  <si>
    <t>7/8-10/31</t>
  </si>
  <si>
    <t>上海市中心静安寺周边五星，位置非常方便。酒店环境很舒服，设施齐全，服务周到。非常推荐!</t>
  </si>
  <si>
    <t>https://pix6.agoda.net/hotelImages/9084902/0/73e82d0c385b09888080f47d0b2e1267.jpg?s=1024x768</t>
  </si>
  <si>
    <t>https://pix6.agoda.net/hotelImages/702/70299/70299_16062314470044016718.jpg?s=1024x768</t>
  </si>
  <si>
    <t>https://pix6.agoda.net/hotelImages/702/70299/70299_16062310450044003248.jpg?s=1024x768</t>
  </si>
  <si>
    <t>Amara Signature Shanghai</t>
  </si>
  <si>
    <t>上海安曼纳卓悦酒店</t>
  </si>
  <si>
    <t>7折</t>
  </si>
  <si>
    <t>Parkyard Hotel Shanghai</t>
  </si>
  <si>
    <t>上海博雅酒店</t>
  </si>
  <si>
    <t>4.8折</t>
  </si>
  <si>
    <t>The Yangtze Boutique Shanghai</t>
  </si>
  <si>
    <t>上海扬子精品酒店</t>
  </si>
  <si>
    <t>雅艺客房</t>
  </si>
  <si>
    <t>Gubei Garden Hotel Shanghai</t>
  </si>
  <si>
    <t>上海古北湾大酒店</t>
  </si>
  <si>
    <t>Q-Box Hotel Shanghai Sanjiagang</t>
  </si>
  <si>
    <t>上海三甲港绿地铂派酒店</t>
  </si>
  <si>
    <t>高级大床或双床</t>
  </si>
  <si>
    <t>6.4折</t>
  </si>
  <si>
    <t>Jinling Mandarin Garden Hotel Nanjing</t>
  </si>
  <si>
    <t>南京金陵状元楼大酒店</t>
  </si>
  <si>
    <t>Nanjing</t>
  </si>
  <si>
    <t>南京</t>
  </si>
  <si>
    <t>标准大床房/标准双床房</t>
  </si>
  <si>
    <t>4.2折</t>
  </si>
  <si>
    <t>7/8-12/31</t>
  </si>
  <si>
    <t>Hangzhou Westlake Hostel-Manjuelong Branch</t>
  </si>
  <si>
    <t>杭州过客青年旅舍满陇桂雨分店</t>
  </si>
  <si>
    <t>Hangzhou</t>
  </si>
  <si>
    <t>杭州</t>
  </si>
  <si>
    <t>阳光标准间,舒适大床房</t>
  </si>
  <si>
    <t>Hangzhou Bokai Westlake Hotel</t>
  </si>
  <si>
    <t>杭州博凯西湖酒店</t>
  </si>
  <si>
    <t>Pleasant Daily Rental</t>
  </si>
  <si>
    <t>杭州鸣悦公寓海创园店</t>
  </si>
  <si>
    <t>Siko Grand Hotel Suzhou Yangcheng</t>
  </si>
  <si>
    <t>苏州阳澄喜柯大酒店(阳澄湖店)</t>
  </si>
  <si>
    <t>Suzhou</t>
  </si>
  <si>
    <t>苏州</t>
  </si>
  <si>
    <t>9折</t>
  </si>
  <si>
    <t>Huangshan Cheng Jin Hotel</t>
  </si>
  <si>
    <t>黄山程锦精品酒店</t>
  </si>
  <si>
    <t>Huangshan</t>
  </si>
  <si>
    <t>黄山</t>
  </si>
  <si>
    <t>5折</t>
  </si>
  <si>
    <t>7/8-9/30</t>
  </si>
  <si>
    <t>Country Garden Phoenix Hotel Chizhou</t>
  </si>
  <si>
    <t>池州碧桂园凤凰酒店</t>
  </si>
  <si>
    <t>Chizhou</t>
  </si>
  <si>
    <t>池州</t>
  </si>
  <si>
    <t>华南</t>
  </si>
  <si>
    <t>Nomo Beijing Road A-Jiedeng MIX International Apartment</t>
  </si>
  <si>
    <t xml:space="preserve">诺盟国际公寓(广州北京路捷登都会店) </t>
  </si>
  <si>
    <t>Guangzhou</t>
  </si>
  <si>
    <t>广州</t>
  </si>
  <si>
    <t>商务远景大床房</t>
  </si>
  <si>
    <t>6.5折</t>
  </si>
  <si>
    <t>性价比超高! 不到200元入住市中心4星公寓! 公寓位在地铁站附近，步行即可达北京路步行街。楼下就是商场，非常适合家庭出游，性价比超高!</t>
  </si>
  <si>
    <t>https://pix6.agoda.net/hotelImages/162/1623002/1623002_16120517250049451367.jpg?s=1024x768</t>
  </si>
  <si>
    <t>https://pix6.agoda.net/hotelImages/1623002/-1/bba7f90da1f9ed84237ecdc7ec201906.jpg?s=1024x768</t>
  </si>
  <si>
    <t>https://pix6.agoda.net/hotelImages/162/1623002/1623002_16112611320049123901.jpg?s=1024x768</t>
  </si>
  <si>
    <t>Baiyun Lakeside Hotel</t>
  </si>
  <si>
    <t>广州白云湖畔酒店</t>
  </si>
  <si>
    <t>山景双床房</t>
  </si>
  <si>
    <t>7/8-10/13</t>
  </si>
  <si>
    <t>广州郊区优质湖畔度假山庄，有山有水，空气清新，环境优美。暑期周边亲子游非常合适!</t>
  </si>
  <si>
    <t>https://pix6.agoda.net/hotelImages/245/245727/245727_14080716010020899148.jpg?s=1024x768</t>
  </si>
  <si>
    <t>https://q-xx.bstatic.com/xdata/images/hotel/840x460/235843016.jpg?k=8ac4879ab6c08f4084d6836047542714d986fd9db5575ef78ebbc7fc1368d5ed&amp;o=</t>
  </si>
  <si>
    <t>https://pix6.agoda.net/hotelImages/245/245727/245727_14080716010020899150.jpg?s=1024x768</t>
  </si>
  <si>
    <t>Relaxed Season Hotel Shenzhen Dongmen Branch</t>
  </si>
  <si>
    <t>深圳瑞季精品酒店东门店</t>
  </si>
  <si>
    <t>Shenzhen</t>
  </si>
  <si>
    <t>深圳</t>
  </si>
  <si>
    <t>巴厘大床房无窗/巴厘休闲大床房</t>
  </si>
  <si>
    <t>酒店位于步行街上，离地铁站不远，装修风格很有特色，服务设备都非常不错，性价比很高!</t>
  </si>
  <si>
    <t>https://pix6.agoda.net/hotelImages/1160014/-1/333ef00eddde2c0620f4d76b2daa6136.jpg?s=1024x768</t>
  </si>
  <si>
    <t>https://pix6.agoda.net/hotelImages/116/1160014/1160014_17090718590056122580.jpg?s=1024x768</t>
  </si>
  <si>
    <t>https://pix6.agoda.net/hotelImages/116/1160014/1160014_17090718590056122581.jpg?s=1024x768</t>
  </si>
  <si>
    <t>The Venice Raytour Hotel</t>
  </si>
  <si>
    <t>深圳威尼斯睿途酒店</t>
  </si>
  <si>
    <t>随机安排房型</t>
  </si>
  <si>
    <t>酒店就在深圳世界之窗对面，附近有许多商家和餐馆，出行、逛街购物都非常方便。非常适合亲子全家出行，暑期出游!</t>
  </si>
  <si>
    <t>https://pix6.agoda.net/hotelImages/296/296794/296794_16053015540042875521.jpg?s=1024x768</t>
  </si>
  <si>
    <t>https://pix6.agoda.net/hotelImages/296/296794/296794_15061212310029373500.jpg?s=1024x768</t>
  </si>
  <si>
    <t>https://pix6.agoda.net/hotelImages/296794/-1/2941dca8d08c5bff2539d85ba2ef0492.jpg?s=1024x768</t>
  </si>
  <si>
    <t>Pengman Beijing Rd. A-mall Apartment</t>
  </si>
  <si>
    <t>广州朋满公寓式酒店北京路捷登都会店</t>
  </si>
  <si>
    <t>豪华大床套房、豪华双床套房</t>
  </si>
  <si>
    <t>5.8折</t>
  </si>
  <si>
    <t>7/8-9/29</t>
  </si>
  <si>
    <t>Dong Fang Hotel</t>
  </si>
  <si>
    <t>东方宾馆</t>
  </si>
  <si>
    <t>豪华双床房，豪华大床房</t>
  </si>
  <si>
    <t>7.5折</t>
  </si>
  <si>
    <t>Grand International Hotel</t>
  </si>
  <si>
    <t>广州嘉逸国际酒店</t>
  </si>
  <si>
    <t>舒适大床房</t>
  </si>
  <si>
    <t>7/8-8/31</t>
  </si>
  <si>
    <t>Leeden Hotel</t>
  </si>
  <si>
    <t>礼顿酒店</t>
  </si>
  <si>
    <t>商务大床房</t>
  </si>
  <si>
    <t>7.7折</t>
  </si>
  <si>
    <t>7/8-7/8,2021</t>
  </si>
  <si>
    <t>Grand Continental Service Apartment - Nomo Beijing Road</t>
  </si>
  <si>
    <t>诺盟国际公寓(北京路地铁站店)</t>
  </si>
  <si>
    <t>高级大床房</t>
  </si>
  <si>
    <t>7.2折</t>
  </si>
  <si>
    <t>Timmy Hotel Apartment</t>
  </si>
  <si>
    <t xml:space="preserve"> 天美酒店公寓</t>
  </si>
  <si>
    <t>迷你房</t>
  </si>
  <si>
    <t>Hotel Landmark Canton</t>
  </si>
  <si>
    <t>华厦大酒店</t>
  </si>
  <si>
    <t>华厦城景客房</t>
  </si>
  <si>
    <t>7/8-10/10</t>
  </si>
  <si>
    <t>Aoyou International Apartment Hotel A Mall Brunch</t>
  </si>
  <si>
    <t>傲游国际公寓北京路捷登都会店</t>
  </si>
  <si>
    <t>4.9折</t>
  </si>
  <si>
    <t>Dan Executive Apartment Guangzhou</t>
  </si>
  <si>
    <t>丹顿国际公寓</t>
  </si>
  <si>
    <t>精品一房</t>
  </si>
  <si>
    <t>Fu Ho Hotel</t>
  </si>
  <si>
    <t>富豪酒店</t>
  </si>
  <si>
    <t>标准大床房、标准双床房</t>
  </si>
  <si>
    <t>6折</t>
  </si>
  <si>
    <t>ZTL Hotel Shenzhen</t>
  </si>
  <si>
    <t>深圳中泰来酒店</t>
  </si>
  <si>
    <t>高级大床/双床房</t>
  </si>
  <si>
    <t>Yuan Culture Hotel Shenzhen World Shajing</t>
  </si>
  <si>
    <t>深圳缘•文化朝代酒店国际会展店</t>
  </si>
  <si>
    <t>INNOGO HOTEL</t>
  </si>
  <si>
    <t>深圳英诺酒店</t>
  </si>
  <si>
    <t>Grand Mercure Oriental Ginza Hotel</t>
  </si>
  <si>
    <t>深圳东方银座雅高美爵酒店</t>
  </si>
  <si>
    <t>高级房</t>
  </si>
  <si>
    <t>Palm Spring Hotel</t>
  </si>
  <si>
    <t>珠海棕泉水疗酒店</t>
  </si>
  <si>
    <t>Zhuhai</t>
  </si>
  <si>
    <t>珠海</t>
  </si>
  <si>
    <t>高级双床房（无窗）</t>
  </si>
  <si>
    <t>Starway Hotel Xiamen Zhongshan Road</t>
  </si>
  <si>
    <t>厦门中山路星程酒店</t>
  </si>
  <si>
    <t>Xiamen</t>
  </si>
  <si>
    <t>厦门</t>
  </si>
  <si>
    <t>大床房</t>
  </si>
  <si>
    <t>The Thousand Lantern Lake Hotel</t>
  </si>
  <si>
    <t>佛山千灯湖酒店</t>
  </si>
  <si>
    <t>Foshan</t>
  </si>
  <si>
    <t>佛山</t>
  </si>
  <si>
    <t>华北/西南</t>
  </si>
  <si>
    <t>Chengdu Dreams Travel Wenjun Courtyard Hotel Kuanzhai Alley Branch</t>
  </si>
  <si>
    <t>成都梦之旅文君楼庭院酒店宽窄巷子店</t>
  </si>
  <si>
    <t>Chengdu</t>
  </si>
  <si>
    <t>成都</t>
  </si>
  <si>
    <t>酒店具有浓浓的中国特色风格，整体气氛非常好! 位在成都市中心，距离各大景点都不远! 8.7分高评价，暑期出游成都性价比之选!</t>
  </si>
  <si>
    <t>https://pix6.agoda.net/hotelImages/300424/-1/d86450339bf89bdb13fd23b23215c5af.jpg?s=1024x768</t>
  </si>
  <si>
    <t>https://pix6.agoda.net/hotelImages/300424/-1/42c3974f6b6fefb93466c8df59baad2d.jpg?s=1024x768</t>
  </si>
  <si>
    <t>https://pix6.agoda.net/hotelImages/300424/-1/4c9d7035126f1671c741871ad88b7449.jpg?s=1024x768</t>
  </si>
  <si>
    <t>Campanile Hotels·Xi'An Bell &amp; Drum Tower</t>
  </si>
  <si>
    <t>康铂酒店（西安钟鼓楼店）</t>
  </si>
  <si>
    <t>Xian</t>
  </si>
  <si>
    <t>西安</t>
  </si>
  <si>
    <t>4星! 市中心超高性价比酒店，点评达9.3分 ，酒店位置就在西安市中心钟鼓楼周边，吃喝玩乐都非常方便! 非常推荐</t>
  </si>
  <si>
    <t>https://pix6.agoda.net/hotelImages/6912582/-1/4c04e92d7e7045e03d5675f0aaabe93c.jpg?s=1024x768</t>
  </si>
  <si>
    <t>https://pix6.agoda.net/hotelImages/6912582/-1/93a9eed99e310c05c5d39dce27b39337.jpg?s=1024x768</t>
  </si>
  <si>
    <t>https://pix6.agoda.net/hotelImages/8100857/0/5634c17e91b47089ef0b0279eff1c628.jpg?s=1024x768</t>
  </si>
  <si>
    <t>Hotel Nikko Dalian</t>
  </si>
  <si>
    <t>大连日航饭店</t>
  </si>
  <si>
    <t>Dalian</t>
  </si>
  <si>
    <t>大连</t>
  </si>
  <si>
    <t>日系品牌五星酒店，设施设备管理完善，客房大且服务优质。位在大连市中心，酒店楼下就可逛街购物，各种餐厅可以选择，非常方便，适合全家暑期出游。</t>
  </si>
  <si>
    <t>https://pix6.agoda.net/hotelImages/4877117/0/bfaef5e86318f42fc38ea8e6197a2805.jpg?s=1024x768</t>
  </si>
  <si>
    <t>https://pix6.agoda.net/hotelImages/1606/-1/6455fdb2d6ca12ef46e955f1d857edca.jpg?s=1024x768</t>
  </si>
  <si>
    <t>https://pix6.agoda.net/hotelImages/1606/-1/6d05fd32d83701acd595bc5a49f102d6.jpg?s=1024x768</t>
  </si>
  <si>
    <t>Ming Courtyard</t>
  </si>
  <si>
    <t>北京名胜酒店</t>
  </si>
  <si>
    <t>Beijing</t>
  </si>
  <si>
    <t>北京</t>
  </si>
  <si>
    <t>体验北京四合院，非常具有特色! 地理位置佳，就在北京东二环内，到附近的景点真的很方便! 一早或晚上在院子内休息乘凉，绝对是非常特别的体验!</t>
  </si>
  <si>
    <t>https://pix6.agoda.net/hotelImages/304/304981/304981_14051318040019406391.jpg?s=1024x768</t>
  </si>
  <si>
    <t>https://pix6.agoda.net/hotelImages/304/304981/304981_14041415230019068994.jpg?s=1024x768</t>
  </si>
  <si>
    <t>https://pix6.agoda.net/hotelImages/304981/-1/19236ea263cd4e8615d1a8fafa609706.jpg?s=1024x768</t>
  </si>
  <si>
    <t>Wyndham Beijing North</t>
  </si>
  <si>
    <t>北京龙城温德姆酒店</t>
  </si>
  <si>
    <t>Hotel Maxmelim Beijing</t>
  </si>
  <si>
    <t>北京萬世名流酒店</t>
  </si>
  <si>
    <t>副楼商务大床/标间</t>
  </si>
  <si>
    <t>Citycourt Hotel</t>
  </si>
  <si>
    <t>北京城市庭院客栈</t>
  </si>
  <si>
    <t>Lacasa service apartment</t>
  </si>
  <si>
    <t>北京一巢港湾国际公寓</t>
  </si>
  <si>
    <t>Chengdu Travelling With Hotel</t>
  </si>
  <si>
    <t>成都瓦舍旅行酒店</t>
  </si>
  <si>
    <t>Buddhazen Hotel</t>
  </si>
  <si>
    <t>成都圆和圆佛禅客栈</t>
  </si>
  <si>
    <t>Housing International Hotel Qingdao</t>
  </si>
  <si>
    <t>青岛豪森府邸国际酒店</t>
  </si>
  <si>
    <t>Qingdao</t>
  </si>
  <si>
    <t>青岛</t>
  </si>
  <si>
    <t>Mangrove Tree Resort World Qingdao</t>
  </si>
  <si>
    <t>青岛红树林度假世界</t>
  </si>
  <si>
    <t>Qingdao Center Hotel and Apartment (May 4th Square)</t>
  </si>
  <si>
    <t>中铁青岛中心酒店公寓</t>
  </si>
  <si>
    <t>China Community Art and Culture Hotel Qingdao</t>
  </si>
  <si>
    <t>青岛老转村CHINA公社艺术酒店</t>
  </si>
  <si>
    <t>观庭寝房</t>
  </si>
  <si>
    <t>3.3折</t>
  </si>
  <si>
    <t>Dalian Asia Pacific Service Apartment</t>
  </si>
  <si>
    <t>大连雅泰服务公寓-原盛捷港湾服务公寓</t>
  </si>
  <si>
    <t>5.5折</t>
  </si>
  <si>
    <t>Grand Park Xian</t>
  </si>
  <si>
    <t>西安君乐城堡酒店</t>
  </si>
  <si>
    <t>行政客房</t>
  </si>
  <si>
    <t>Somerset Jiefangbei Chongqing</t>
  </si>
  <si>
    <t>重庆盛捷解放碑服务公寓</t>
  </si>
  <si>
    <t>Chongqing</t>
  </si>
  <si>
    <t>重庆</t>
  </si>
  <si>
    <t>Jian She</t>
  </si>
  <si>
    <t>丽江简舍客栈</t>
  </si>
  <si>
    <t>Lijiang</t>
  </si>
  <si>
    <t>丽江</t>
  </si>
  <si>
    <t>Banyan Tree Lijiang</t>
  </si>
  <si>
    <t>丽江悦榕庄</t>
  </si>
  <si>
    <t>Fairyland Hotel Daili Wuhualou Tai He Ju</t>
  </si>
  <si>
    <t>大理古城泰和居精品客栈</t>
  </si>
  <si>
    <t>Dali</t>
  </si>
  <si>
    <t>大理</t>
  </si>
  <si>
    <t>海南/其他</t>
  </si>
  <si>
    <t>Phoenix Island Resort Apartment Sanya</t>
  </si>
  <si>
    <t>三亚凤凰岛度假公寓</t>
  </si>
  <si>
    <t>Sanya</t>
  </si>
  <si>
    <t>三亚</t>
  </si>
  <si>
    <t>高级海景房</t>
  </si>
  <si>
    <t>三亚高性价比度假公寓，客房大，设施齐全，还提供接驳车接送，客房还可看到绝美三亚海景，非常推荐!</t>
  </si>
  <si>
    <t>https://pix6.agoda.net/hotelImages/117/1178991/1178991_16031516400040778207.jpg?s=1024x768</t>
  </si>
  <si>
    <t>https://pix6.agoda.net/hotelImages/1178991/-1/66c3f5fa346732cd567f6a8783143429.jpg?s=1024x768</t>
  </si>
  <si>
    <t>https://pix6.agoda.net/hotelImages/1178991/-1/36486bc0997d3b6e3966b29b41d81d49.jpg?s=1024x768</t>
  </si>
  <si>
    <t>Yangshuo Mountain Nest Boutique Hotel</t>
  </si>
  <si>
    <t>阳朔红楼梦酒店</t>
  </si>
  <si>
    <t>Yangshuo</t>
  </si>
  <si>
    <t>阳朔</t>
  </si>
  <si>
    <t>榻榻米标准房</t>
  </si>
  <si>
    <t>超高性价比! 酒店位于景区内，古色古香，风景秀丽。在酒店落地窗前、房间阳台一览阳朔美景，绝对享受! Agoda点评高达9.5分，超级推荐入住!</t>
  </si>
  <si>
    <t>https://pix6.agoda.net/hotelImages/770205/-1/5d93c6b52084ddaccd0c21d5b7abad90.jpg?s=1024x768</t>
  </si>
  <si>
    <t>https://pix6.agoda.net/hotelImages/770205/-1/e4c4447bcbbcb631708957f29d34845f.jpg?s=1024x768</t>
  </si>
  <si>
    <t>https://pix6.agoda.net/hotelImages/770205/-1/55623957d7dd8321bfcb02e12f8b9416.jpg?s=1024x768</t>
  </si>
  <si>
    <t>Wingate by Wyndham Sanya Luhuitou</t>
  </si>
  <si>
    <t>三亚金都蔚景温德姆酒店(大东海)</t>
  </si>
  <si>
    <t>8.8折</t>
  </si>
  <si>
    <t>Le Parker International Hotel</t>
  </si>
  <si>
    <t>三亚黎客国际酒店</t>
  </si>
  <si>
    <t>高级雅致房</t>
  </si>
  <si>
    <t>Palace Resort Yalong Bay Sanya-Villa</t>
  </si>
  <si>
    <t>三亚亚龙湾迎宾馆别墅</t>
  </si>
  <si>
    <t>Shixishu Jianguo Yalong Bay Resort</t>
  </si>
  <si>
    <t>三亚亚龙湾石溪墅建国度假酒店</t>
  </si>
  <si>
    <t>二期园景房/花园房/高级海景房</t>
  </si>
  <si>
    <t>4.7折</t>
  </si>
  <si>
    <t>Zen Tea House Guilin Seven Stars Park</t>
  </si>
  <si>
    <t>桂林船舍茶椐七星公园店</t>
  </si>
  <si>
    <t>Guilin</t>
  </si>
  <si>
    <t>桂林</t>
  </si>
  <si>
    <t>Guilin Sapphire hotel</t>
  </si>
  <si>
    <t>桂林蓝宝石酒店</t>
  </si>
  <si>
    <t>Zen Tea House Elephant Trunk Hill Park Branch</t>
  </si>
  <si>
    <t>桂林船舍茶椐象山公园店</t>
  </si>
  <si>
    <t>Yangshuo Sudder Street Guesthouse</t>
  </si>
  <si>
    <t>阳朔东院弥香客栈</t>
  </si>
  <si>
    <t>Yangshuo Tea Cozy Hotel</t>
  </si>
  <si>
    <t>阳朔水云阁酒店</t>
  </si>
  <si>
    <t>Banyan Tree Ringha</t>
  </si>
  <si>
    <t>仁安悦榕庄</t>
  </si>
  <si>
    <t>Deqen</t>
  </si>
  <si>
    <t>德钦</t>
  </si>
  <si>
    <t xml:space="preserve">Count of Hotel Name </t>
  </si>
  <si>
    <t>Column Labels</t>
  </si>
  <si>
    <t>Row Labels</t>
  </si>
  <si>
    <t>AA</t>
  </si>
  <si>
    <t>AB</t>
  </si>
  <si>
    <t>Grand Total</t>
  </si>
  <si>
    <t>W1</t>
  </si>
  <si>
    <t>徐州</t>
  </si>
  <si>
    <t>无锡</t>
  </si>
  <si>
    <t>义乌</t>
  </si>
  <si>
    <t>嘉兴</t>
  </si>
  <si>
    <t>常州</t>
  </si>
  <si>
    <t>W2</t>
  </si>
  <si>
    <t xml:space="preserve">无锡 </t>
  </si>
  <si>
    <t>Hotel by City</t>
  </si>
  <si>
    <t>Wave 1</t>
  </si>
  <si>
    <t>Wave 2</t>
  </si>
  <si>
    <t>Hotel by MM</t>
  </si>
  <si>
    <t xml:space="preserve"> Regular AB</t>
  </si>
  <si>
    <t>Rosemary Ding</t>
  </si>
  <si>
    <t>Yan Sun</t>
  </si>
  <si>
    <t>Mandy Gu</t>
  </si>
  <si>
    <t>Tracy Chen</t>
  </si>
  <si>
    <t>Sophia Zhang</t>
  </si>
  <si>
    <t>酒店名称(中文)</t>
  </si>
  <si>
    <t xml:space="preserve">EN City name </t>
  </si>
  <si>
    <t>城市(中文)</t>
  </si>
  <si>
    <t>Wave</t>
  </si>
  <si>
    <t>Ambassador Hotel</t>
  </si>
  <si>
    <t>上海吉臣酒店</t>
  </si>
  <si>
    <t>Merry Hotel Shanghai</t>
  </si>
  <si>
    <t>上海美丽园大酒店</t>
  </si>
  <si>
    <t>Cordis Shanghai Hongqiao</t>
  </si>
  <si>
    <t>上海虹桥康得思酒店</t>
  </si>
  <si>
    <t>New Century Manju Hotel Shanghai Railway Station</t>
  </si>
  <si>
    <t>开元曼居上海火车站店</t>
  </si>
  <si>
    <t>Huana Hotel Minhang Shanghai</t>
  </si>
  <si>
    <t>上海华纳风格酒店</t>
  </si>
  <si>
    <t>Starr Hotel Shanghai</t>
  </si>
  <si>
    <t>上海寰星酒店</t>
  </si>
  <si>
    <t>Sincere Residence Hongqiao</t>
  </si>
  <si>
    <t>上海协信莎玛虹桥服务式公寓</t>
  </si>
  <si>
    <t xml:space="preserve">上海吉臣酒店_x000D_
</t>
  </si>
  <si>
    <t>Ramada Plaza Pudong South Hotel</t>
  </si>
  <si>
    <t>茂业华美达广场酒店</t>
  </si>
  <si>
    <t>Yiwu Yuejia Business Hotel</t>
  </si>
  <si>
    <t>义乌悦嘉商务宾馆</t>
  </si>
  <si>
    <t>Yiwu</t>
  </si>
  <si>
    <t>Wuzhen Yue Xiang Inn</t>
  </si>
  <si>
    <t>乌镇悦厢人文艺术客栈</t>
  </si>
  <si>
    <t>Jiaxing</t>
  </si>
  <si>
    <t>ZTE Hotel Shanghai</t>
  </si>
  <si>
    <t>上海中兴和泰酒店</t>
  </si>
  <si>
    <t>Regal Jinfeng Hotel</t>
  </si>
  <si>
    <t>上海富豪金丰酒店 </t>
  </si>
  <si>
    <t>Senjing Hotel</t>
  </si>
  <si>
    <t>森景大酒店</t>
  </si>
  <si>
    <t>Green Court Place Jin Qiao Middle Ring Shanghai</t>
  </si>
  <si>
    <t>上海金桥中环碧云庭服务公寓</t>
  </si>
  <si>
    <t>Green Court Residence Jinqiao Diamond Shanghai</t>
  </si>
  <si>
    <t>上海金桥钻石碧云苑服务公寓</t>
  </si>
  <si>
    <t>Green Court Premier</t>
  </si>
  <si>
    <t>碧云花园服务公寓·碧云国际社区</t>
  </si>
  <si>
    <t>Ramada Plaza Hotel Pudong</t>
  </si>
  <si>
    <t>上海浦东华美达大酒店</t>
  </si>
  <si>
    <t>Yiwu Lvgu Hotel</t>
  </si>
  <si>
    <t>义乌绿谷大酒店</t>
  </si>
  <si>
    <t>Yiwu Best Hotel</t>
  </si>
  <si>
    <t>义乌百思德酒店</t>
  </si>
  <si>
    <t>New Harbour Service Apartments</t>
  </si>
  <si>
    <t>上海新黄浦酒店公寓</t>
  </si>
  <si>
    <t>锦江都城青年会经典酒店(人民广场店)</t>
  </si>
  <si>
    <t>HAO-DU HOTEL</t>
  </si>
  <si>
    <t>上海豪都酒店</t>
  </si>
  <si>
    <t>hangzhou</t>
  </si>
  <si>
    <t>锦江都城经典上海青年会人民广场酒店</t>
  </si>
  <si>
    <t>Jinjiang Metropolo Hotel Classiq Shanghai Jing'an</t>
  </si>
  <si>
    <t>锦江都城上海经典静安寺酒店</t>
  </si>
  <si>
    <t>Elegance Bund Hotel</t>
  </si>
  <si>
    <t>上海宜兰贵斯酒店</t>
  </si>
  <si>
    <t>Radisson Blu Plaza Xing Guo Hotel Shanghai</t>
  </si>
  <si>
    <t>丽笙上海兴国宾馆</t>
  </si>
  <si>
    <t xml:space="preserve">上海龙之梦大酒店 </t>
  </si>
  <si>
    <t>Golden Eagle Summit Hotel Kunshan</t>
  </si>
  <si>
    <t>昆山金鹰尚美酒店</t>
  </si>
  <si>
    <t>Tracy.Chen@agoda.com</t>
  </si>
  <si>
    <t>Tonino Lamborghini Hotel Kunshan City Center</t>
  </si>
  <si>
    <t>昆山托尼洛兰博基尼酒店</t>
  </si>
  <si>
    <t>Haiyatt Hotel Shanghai</t>
  </si>
  <si>
    <t>上海海悦酒店</t>
  </si>
  <si>
    <t>Rayfont Celebrity Hotel &amp; Apartment</t>
  </si>
  <si>
    <t xml:space="preserve">上海鼎园瑞峰公寓酒店 </t>
  </si>
  <si>
    <t>Hundred Centuries Hotel</t>
  </si>
  <si>
    <t>世和酒店</t>
  </si>
  <si>
    <t>Shanghai Jinchen Hotel</t>
  </si>
  <si>
    <t>上海金辰大酒店</t>
  </si>
  <si>
    <t>Jin Jiang Tower Hotel</t>
  </si>
  <si>
    <t>新锦江大酒店</t>
  </si>
  <si>
    <t xml:space="preserve">南京金陵状元楼大酒店 </t>
  </si>
  <si>
    <t>Marco Polo Changzhou</t>
  </si>
  <si>
    <t>常州马哥孛罗酒店</t>
  </si>
  <si>
    <t>Changzhou</t>
  </si>
  <si>
    <t>The Qube Xuzhou</t>
  </si>
  <si>
    <t>徐州东区绿地铂骊酒店</t>
  </si>
  <si>
    <t>Xuzhou</t>
  </si>
  <si>
    <t>Wyndham Xuzhou East Hotel</t>
  </si>
  <si>
    <t xml:space="preserve">徐州博顿温德姆酒店 </t>
  </si>
  <si>
    <t>Grand Park Wuxi</t>
  </si>
  <si>
    <t>无锡君乐大酒店</t>
  </si>
  <si>
    <t>Wuxi</t>
  </si>
  <si>
    <t>Modena by Fraser New District Wuxi</t>
  </si>
  <si>
    <t>无锡星洲名致服务公寓</t>
  </si>
  <si>
    <t>The Langham Shanghai Xintiandi</t>
  </si>
  <si>
    <t>上海朗廷新天地酒店</t>
  </si>
  <si>
    <t xml:space="preserve">Jinling Mandarin Garden Hotel Nanjing </t>
  </si>
  <si>
    <t>Rosemary.Ding@agoda.com</t>
  </si>
  <si>
    <t>Yan.Sun@agoda.com</t>
  </si>
  <si>
    <t>mandy.gu@agoda.com</t>
  </si>
  <si>
    <t>sophia.zhang@agoda.com</t>
  </si>
  <si>
    <t>Duplicate from wave 1</t>
  </si>
  <si>
    <t>(Multiple Items)</t>
  </si>
  <si>
    <t>pass</t>
  </si>
  <si>
    <t>failed- Log in rate not lose/not beat enough</t>
  </si>
  <si>
    <t>failed-YCS setting issue</t>
  </si>
  <si>
    <t>failed- no allotment</t>
  </si>
  <si>
    <t>pending-fix login</t>
  </si>
  <si>
    <t>failed- Ycs setting issue</t>
  </si>
  <si>
    <t>failed-lose/not enough beat</t>
  </si>
  <si>
    <t>pending ycs set up</t>
  </si>
  <si>
    <t>pass 1st round rate check</t>
  </si>
  <si>
    <t>pass-marketing team to decide</t>
  </si>
  <si>
    <t>Removed from list</t>
  </si>
  <si>
    <t>removed from list</t>
  </si>
  <si>
    <t>Wave1 hotel status</t>
  </si>
  <si>
    <t>Number of hotels</t>
  </si>
  <si>
    <t>pass 2nd round rate check</t>
  </si>
  <si>
    <t>Wave2 hotel status</t>
  </si>
  <si>
    <t>Duplicate from Wave 2</t>
  </si>
  <si>
    <t>(All)</t>
  </si>
  <si>
    <t>price check status 
(DO NOT CHANGE)</t>
  </si>
  <si>
    <t>price check status (Second round)</t>
  </si>
  <si>
    <t>price check status second round DO NOT CHANGE)</t>
  </si>
  <si>
    <t xml:space="preserve">Count of Hotel ID </t>
  </si>
  <si>
    <t>东北</t>
  </si>
  <si>
    <t>华中</t>
  </si>
  <si>
    <t>华西</t>
  </si>
  <si>
    <t>Wave 1 (Duplicate in two waves)</t>
  </si>
  <si>
    <t>Wave 2 (Not duplicate)</t>
  </si>
  <si>
    <t>Final - City tabs</t>
  </si>
  <si>
    <t>Tab name</t>
  </si>
  <si>
    <t># of hotels</t>
  </si>
  <si>
    <t>其他</t>
  </si>
  <si>
    <t>图片编号</t>
  </si>
  <si>
    <t>Promotion ID</t>
  </si>
  <si>
    <t>Rate Plan ID</t>
  </si>
  <si>
    <t>参与房型</t>
  </si>
  <si>
    <t>折扣数</t>
  </si>
  <si>
    <t>集团酒店额外权益</t>
  </si>
  <si>
    <t>Agoda before promo/log out 2-Oct</t>
  </si>
  <si>
    <t>Agoda after promo/log out 2-Oct</t>
  </si>
  <si>
    <t>Agoda after promo/log in 2-Oct</t>
  </si>
  <si>
    <t>Ctrip Log out 2-Oct</t>
  </si>
  <si>
    <t>Log out win</t>
  </si>
  <si>
    <t>Ctrip Log in (gold member) 2-Oct</t>
  </si>
  <si>
    <t>Log in Win</t>
  </si>
  <si>
    <t>PS MM feedback</t>
  </si>
  <si>
    <t>PS MM - Fix 1st round price check (Please note Y if it is fixed)</t>
  </si>
  <si>
    <t>Price check feedback 
(DO NOT CHANGE)</t>
  </si>
  <si>
    <t>Price check feedback 
(DO NOT CHANGE) Sencond</t>
  </si>
  <si>
    <t>利益点</t>
  </si>
  <si>
    <t>照片1</t>
  </si>
  <si>
    <t>照片2</t>
  </si>
  <si>
    <t>照片3</t>
  </si>
  <si>
    <t>Production (YTD)</t>
  </si>
  <si>
    <t>BLT Ranking</t>
  </si>
  <si>
    <t>KOL</t>
  </si>
  <si>
    <t>KOL - Selling points</t>
  </si>
  <si>
    <t>Glenview ITC Plaza Chongqing</t>
  </si>
  <si>
    <t>国贸格兰维大酒店</t>
  </si>
  <si>
    <t>Y</t>
  </si>
  <si>
    <t>Deluxe Suite</t>
  </si>
  <si>
    <t>9/23 ~ 10/14</t>
  </si>
  <si>
    <t>坐拥重庆繁华商圈，地理位置优越，交通便利</t>
  </si>
  <si>
    <t>https://q-xx.bstatic.com/xdata/images/hotel/840x460/213245888.jpg?k=c3b49f77e602618652879ad7d545c8e0f75c1e1ab54254ad632f4bda2e0a2aff&amp;o=</t>
  </si>
  <si>
    <t>https://pix6.agoda.net/hotelImages/173/173393/173393_15072715290033104621.jpg?s=1024x768</t>
  </si>
  <si>
    <t>https://pix6.agoda.net/hotelImages/173/173393/173393_19082912400080145990.jpg?s=1024x768</t>
  </si>
  <si>
    <t>blair.wu@agoda.com</t>
  </si>
  <si>
    <t>Galaxy Minyoun Chengdu Hotel</t>
  </si>
  <si>
    <t>成都明宇尚雅饭店</t>
  </si>
  <si>
    <t>全部房型</t>
  </si>
  <si>
    <t>85折</t>
  </si>
  <si>
    <t>酒店地处春熙路商圈，交通便利，地理位置优越，酒店房间宽敞</t>
  </si>
  <si>
    <t>https://pix6.agoda.net/hotelImages/266528/-1/61d9f64d74d9bb772d0f0096a2354358.jpg?s=1024x768</t>
  </si>
  <si>
    <t>https://pix6.agoda.net/hotelImages/266/266528/266528_16051014560042196144.jpg?s=1024x768</t>
  </si>
  <si>
    <t>https://pix6.agoda.net/hotelImages/266528/-1/5f72353c30a11ffeaadb63f8f30145ae.jpg?s=1024x768</t>
  </si>
  <si>
    <t>Zhengzhou Yuehai Hotel</t>
  </si>
  <si>
    <t>郑州粤海酒店</t>
  </si>
  <si>
    <t>Zhenzhou</t>
  </si>
  <si>
    <t>郑州</t>
  </si>
  <si>
    <t>all rate plan</t>
  </si>
  <si>
    <t>Gillian.Feng@agoda.com</t>
  </si>
  <si>
    <t>The North International Youth Hostel</t>
  </si>
  <si>
    <t>哈尔滨北方国际青年旅舍</t>
  </si>
  <si>
    <t>Harbin</t>
  </si>
  <si>
    <t>哈尔滨</t>
  </si>
  <si>
    <t>Chengdu Tibet Hotel</t>
  </si>
  <si>
    <t>成都西藏饭店</t>
  </si>
  <si>
    <t xml:space="preserve">上海 </t>
  </si>
  <si>
    <t/>
  </si>
  <si>
    <t>77折</t>
  </si>
  <si>
    <t>Setting is correct, no rate was caused by YCS not sync</t>
  </si>
  <si>
    <t>No rate in the rate plan</t>
  </si>
  <si>
    <t>上海虹桥康得思酒店位于申虹路，毗邻众多知名企业集团进驻的商务办公区和会议中心；从酒店出发，约15分钟车程或乘坐1站地铁即可前往国家会展中心（上海）；保障客人可以轻松从这个充满活力的城市出发，同步无间地前往任何国内国际目的地。</t>
  </si>
  <si>
    <t>http://pix.agoda.com/hotelimages/2071358/-1/78c0bf609408f020cc85fa7c920b03e0.jpg</t>
  </si>
  <si>
    <t>http://pix.agoda.com/hotelimages/207/2071358/2071358_17082317180055641535.jpg</t>
  </si>
  <si>
    <t>http://pix.agoda.com/hotelimages/207/2071358/2071358_17082317180055641534.jpg</t>
  </si>
  <si>
    <t>A</t>
  </si>
  <si>
    <t>一房一厅</t>
  </si>
  <si>
    <t>4折</t>
  </si>
  <si>
    <t>110253709 is promotion id.</t>
  </si>
  <si>
    <t>No rate plan</t>
  </si>
  <si>
    <t>酒店地处繁华的上海市中心，紧邻淮海路、南京路、豫园及地铁，博物馆、大剧院、外滩建筑群等近在咫尺。</t>
  </si>
  <si>
    <t>https://pix6.agoda.net/hotelImages/61990/-1/acfa4820123a70c984f448875fea7847.jpg?s=1024x768</t>
  </si>
  <si>
    <t>https://pix6.agoda.net/hotelImages/619/61990/61990_17111016480059131195.jpg?s=1024x768</t>
  </si>
  <si>
    <t>https://pix6.agoda.net/hotelImages/619/61990/61990_17111016480059131241.jpg?s=1024x768</t>
  </si>
  <si>
    <t>延迟退房，免费小礼品</t>
  </si>
  <si>
    <t>promotion id 165765313</t>
  </si>
  <si>
    <t>No rate plan set up</t>
  </si>
  <si>
    <t>锦江都城上海经典静安寺酒店位置优越，是十分受旅客欢迎的订房选择。 毗邻静安寺, 长宁网球俱乐部, 宣传画艺术中心，适合休闲与商务。</t>
  </si>
  <si>
    <t>https://pix6.agoda.net/hotelImages/544500/-1/baaaaab59d1f070733f52c2030fe03fe.jpg?s=160x120</t>
  </si>
  <si>
    <t>https://pix6.agoda.net/hotelImages/544500/-1/755a7204decc11f9c59ef442dcd9382a.jpg?s=1024x768</t>
  </si>
  <si>
    <t>https://pix6.agoda.net/hotelImages/544500/-1/ac32bfb0e21b73cb50548b314cfb68e4.jpg?s=1024x768</t>
  </si>
  <si>
    <t>开放式高级公寓</t>
  </si>
  <si>
    <t>Can extend to Wave 1</t>
  </si>
  <si>
    <t>上海协信莎玛虹桥服务式公寓位于上海虹桥商务区核心位置，毗邻各大商务楼宇及大型商业中心，在享受专业的商务中心体验的同时，拥有便利的生活配套，便利的交通网络满足商务人士快捷迅速的出行需求。</t>
  </si>
  <si>
    <t>http://pix.agoda.com/hotelimages/5348470/-1/8f18e5d45a8d67b46588def9daae8308.jpg</t>
  </si>
  <si>
    <t>http://pix.agoda.com/hotelimages/5348470/-1/05a763bb7f5167f560194afc1c77151d.jpg</t>
  </si>
  <si>
    <t>http://pix.agoda.com/hotelimages/5348470/-1/5d3fb8517eaa1796f0db296434eaa1f3.jpg</t>
  </si>
  <si>
    <t>位于上海的上海龙之梦大酒店是欢度假期的理想圣地。 饭店每一间511间客房,均能保持水平,提供饭店被期望的舒适。</t>
  </si>
  <si>
    <t>https://pix6.agoda.net/hotelImages/4868658/0/1559baf9fdec412e3b0f08d0b9520f06.jpg?s=1024x768</t>
  </si>
  <si>
    <t>https://q-xx.bstatic.com/xdata/images/hotel/840x460/263630747.jpg?k=d8d656a4e25e3d62519d63285dad4450d043b06231ff1a0664a85b10c23e0fdc&amp;o=</t>
  </si>
  <si>
    <t>https://pix6.agoda.net/hotelImages/702/70299/70299_16062310450044003247.jpg?s=1024x768</t>
  </si>
  <si>
    <t>位于无锡市繁华的核心商业区中心，距离地铁站约2分钟，位置优越，交通便捷。将江南秀丽的特色与现代化服务设施糅合为一体，是您商务差旅和休闲旅游的休憩之所</t>
  </si>
  <si>
    <t>https://pix6.agoda.net/hotelImages/4871020/0/f17a2528ceff03114b43bb32910413e3.jpg?s=1024x768</t>
  </si>
  <si>
    <t>https://pix6.agoda.net/hotelImages/451/45122/45122_16063013570044291702.jpg?s=1024x768</t>
  </si>
  <si>
    <t>https://pix6.agoda.net/hotelImages/451/45122/45122_16063013580044291707.jpg?s=1024x768</t>
  </si>
  <si>
    <t>B</t>
  </si>
  <si>
    <t>精致大床房</t>
  </si>
  <si>
    <t>Hotel already upload rate.</t>
  </si>
  <si>
    <t xml:space="preserve">酒店是一座具有80多年历史、中西合璧的近代优秀保护建筑。 </t>
  </si>
  <si>
    <t>https://pix6.agoda.net/hotelImages/897/89701/89701_17111411400059280164.jpg?s=1024x768</t>
  </si>
  <si>
    <t>https://pix6.agoda.net/hotelImages/897/89701/89701_19070301050077277752.jpg?s=1024x768</t>
  </si>
  <si>
    <t>私享民宿大床房</t>
  </si>
  <si>
    <t>56折</t>
  </si>
  <si>
    <t>Fixed setting</t>
  </si>
  <si>
    <t>客栈的东门贯穿步行街新华路，与修真观、古戏台、矛盾故居、东栅景区西入口相邻，步行可达西栅景区。西门临常丰古街，街内有许多超赞的小吃、复古的服装、工艺品店等，还有传统工坊箍桶匠、竹匠、理发匠等，汇源当铺、应家桥等景点也在街内，偶尔闲逛，恍若隔世。客栈周边居住着很多土生土长的乌镇人，能够体会到当地居民闲适的日常生活。悦厢，一处藏匿于古街之中的客栈，采用传统围合式老宅院加以新中式风格改建而成，白墙黛瓦，淡墨清岚，江南意境蕴蕴而生。</t>
  </si>
  <si>
    <t>https://pix6.agoda.net/hotelImages/209/2090132/2090132_17031811520051610786.jpg?s=1024x768</t>
  </si>
  <si>
    <t>https://pix6.agoda.net/hotelImages/209/2090132/2090132_17031818330051614870.jpg?s=1024x768</t>
  </si>
  <si>
    <t>https://pix6.agoda.net/hotelImages/209/2090132/2090132_17031811520051610782.jpg?s=1024x768</t>
  </si>
  <si>
    <t>特价房，豪华房，高级豪华房</t>
  </si>
  <si>
    <t>上海寰星酒店位于静安区，毗邻地铁一号线中山北路站，闹中取静，出行便利。酒店简约的室内风格和专配的小厨房，为各类居住提供方便。</t>
  </si>
  <si>
    <t>http://pix.agoda.com/hotelimages/574512/-1/91166c9d72608a6058c10cfe3a5c8c50.jpg</t>
  </si>
  <si>
    <t>http://pix.agoda.com/hotelimages/574512/-1/437f928ef839e48c7698a962a1bed70f.jpg</t>
  </si>
  <si>
    <t>http://pix.agoda.com/hotelimages/574/574512/574512_15062515410030829068.jpg</t>
  </si>
  <si>
    <t>特惠大床房</t>
  </si>
  <si>
    <t>Day use rate issue, already fixed.</t>
  </si>
  <si>
    <t>B.com has lowest rate</t>
  </si>
  <si>
    <t>酒店位于风景优美的西湖区-湖滨商圈区，是享受餐饮美食, 观光, 文化古迹的绝佳选择。</t>
  </si>
  <si>
    <t>https://pix6.agoda.net/hotelImages/502013/-1/59b3dfb292cdef1517f58ec56b03ec62.jpg?s=1024x768</t>
  </si>
  <si>
    <t>https://pix6.agoda.net/hotelImages/502013/-1/d29c3b05a9f39bdfca31f91e2f4ea975.jpg?s=1024x768</t>
  </si>
  <si>
    <t>https://pix6.agoda.net/hotelImages/502/502013/502013_19031414290072997506.jpg?s=1024x768</t>
  </si>
  <si>
    <t>大床房，大床城景房，全景景观房，甜蜜时刻房，双床城景房</t>
  </si>
  <si>
    <t>是上海百年淮海路上的老字号酒店，毗邻新天地、田子坊、K11等时尚地标，能轻松到达外滩、城隍庙等上海著名景点</t>
  </si>
  <si>
    <t>https://pix6.agoda.net/hotelImages/116/1164474/1164474_16022210430040086249.jpg?s=1024x768</t>
  </si>
  <si>
    <t>https://pix6.agoda.net/hotelImages/116/1164474/1164474_16022209440040084958.jpg?s=160x120</t>
  </si>
  <si>
    <t>https://pix6.agoda.net/hotelImages/116/1164474/1164474_16022209430040084954.jpg?s=160x120</t>
  </si>
  <si>
    <t>商务大床房/商务双床房</t>
  </si>
  <si>
    <t>酒店位于经济技术开发区站南路，地理位置优越，出行便捷 。点评9.9分</t>
  </si>
  <si>
    <t>https://pix6.agoda.net/hotelImages/5902292/-1/e98cb9db57d262f6d71c52ecf4148578.jpg?s=1024x768</t>
  </si>
  <si>
    <t>https://pix6.agoda.net/hotelImages/590/5902292/5902292_18112314190069878689.jpg?s=1024x768</t>
  </si>
  <si>
    <t>https://pix6.agoda.net/hotelImages/5902292/-1/5a70cda616b0fdbb68347df5c0e08f55.jpg?s=160x120</t>
  </si>
  <si>
    <t>Fixed</t>
  </si>
  <si>
    <t>酒店的全日制餐厅BLU呈献知名的新加坡美食、日式料理、本地佳肴及各类国际美食，精选了多款特色佳肴，融合沪上本地饮食文化与新加坡南洋经典风味；在时尚简约的大堂酒廊FLO，悠扬的琴声伴随着各种小点心、软饮和酒类，是商务洽谈、好友聚会的不二之选。</t>
  </si>
  <si>
    <t>http://pix.agoda.com/hotelimages/3109218/-1/dddddb025b3d398eceea91403235f21a.jpg</t>
  </si>
  <si>
    <t>http://pix.agoda.com/hotelimages/3109218/-1/9eeee17bb8a8dbe5df7989557d8166d1.jpg</t>
  </si>
  <si>
    <t>http://pix.agoda.com/hotelimages/3109218/-1/da2237be813a6109ff77c5d73e8260ff.jpg</t>
  </si>
  <si>
    <t>标准大床房</t>
  </si>
  <si>
    <t>AGP酒店！交通四通八达，占尽地利之便。</t>
  </si>
  <si>
    <t>https://pix6.agoda.net/hotelImages/702/70219/70219_14052712570019585988.jpg?s=1024x768</t>
  </si>
  <si>
    <t>https://pix6.agoda.net/hotelImages/702/70219/70219_16062316520044025382.jpg?s=1024x768</t>
  </si>
  <si>
    <t>https://pix6.agoda.net/hotelImages/702/70219/70219_16062316480044025209.jpg?s=1024x768</t>
  </si>
  <si>
    <t>标准房</t>
  </si>
  <si>
    <t>75折</t>
  </si>
  <si>
    <t>酒店毗邻静安寺商圈，周边有许多著名景点，无论您是商务活动还是个人休闲旅行，均可尽享无限便利。从酒店出发，步行到南京路只需5分钟，步行至江苏路地铁站只需8分钟，驱车前往外滩、新天地、豫园和人民广场等热门景点也费时不多。</t>
  </si>
  <si>
    <t>https://pix6.agoda.net/hotelImages/45513/-1/4b227d9df95f57225add19a8cd03c639.jpg?s=1024x768</t>
  </si>
  <si>
    <t>https://pix6.agoda.net/hotelImages/45513/-1/891c09f99342454f08e19beda6560d37.jpg?s=1024x768</t>
  </si>
  <si>
    <t>https://pix6.agoda.net/hotelImages/45513/-1/0ef2329c308f640f9feacb5a24159b26.jpg?s=1024x768</t>
  </si>
  <si>
    <t>经典花园房</t>
  </si>
  <si>
    <t>含双早</t>
  </si>
  <si>
    <t>上海兴国宾馆位于领馆区高雅地段，坐拥市中心70,000平方米的大花园内，酒店由二十多幢风格迥异的欧美老别墅及一栋16层高的现代化楼宇组成，环境优美，静谧幽雅，并配备了避免二次污染的中央吸尘系统，被誉为“真正的绿色花园酒店”</t>
  </si>
  <si>
    <t>https://pix6.agoda.net/hotelImages/116/1160/1160_18021113460061701170.jpg</t>
  </si>
  <si>
    <t>https://pix6.agoda.net/hotelImages/116/1160/1160_14052013490019489861.jpg?s=1024x768</t>
  </si>
  <si>
    <t>豪华双床房/园林景观房</t>
  </si>
  <si>
    <t>Can extend from Aug 19-26</t>
  </si>
  <si>
    <t>上海中兴和泰酒店位于浦东张江高科技园区的核心地带，附近有地铁二号线张江高科站，毗邻新国际博览中心、磁悬浮车站，距离迪士尼度假区20分钟车程左右；周边生活设施齐全，有集餐饮、KTV、电影院等休闲娱乐为一体的综合性休闲广场。</t>
  </si>
  <si>
    <t>https://pix6.agoda.net/hotelImages/267/267719/267719_16120814460049538550.jpg?s=1024x768</t>
  </si>
  <si>
    <t>https://pix6.agoda.net/hotelImages/267/267719/267719_16120815220049539699.jpg?s=1024x768</t>
  </si>
  <si>
    <t>https://pix6.agoda.net/hotelImages/267/267719/267719_16120814560049538892.jpg?s=1024x768</t>
  </si>
  <si>
    <t>上海金桥碧云阁服务公寓</t>
  </si>
  <si>
    <t xml:space="preserve">豪华一房 </t>
  </si>
  <si>
    <t>65折</t>
  </si>
  <si>
    <t>上海金桥碧云阁服务公寓地处拥有80%外籍人士居住的碧云社区，作为新型小区式服务公寓，带来全新的碧云式入住体验。公寓是由6栋独立的公寓大楼组成，楼下的开放休闲区内有供孩子玩乐的儿童区域；还能在烧烤区，和朋友、家人一起聊天、一边吃烧烤。这里的每间公寓都装潢精美，冰箱、微波炉、洗衣机和干衣机等生活设施，让你像在家里一样舒适、便捷。闲暇之余，你还能在健身房、游泳池、室内红土网球场，享受运动带来的活力。完善的安保以及前台服务24小时为你提供无微不至的贴心服务。</t>
  </si>
  <si>
    <t>https://pix6.agoda.net/hotelImages/569/569216/569216_16090613580046137976.jpg?s=1024x768</t>
  </si>
  <si>
    <t>https://pix6.agoda.net/hotelImages/569/569216/569216_16090613580046137948.jpg?s=1024x768</t>
  </si>
  <si>
    <t>https://pix6.agoda.net/hotelImages/569/569216/569216_16090614180046139242.jpg?s=1024x768</t>
  </si>
  <si>
    <t>上海华纳风格大酒店地处漕河泾开发区，毗邻虹桥开发区，世贸商城和光大会展中心。附近有地铁1号线、3号线和9号线，到虹桥机场约15分钟，交通便捷。</t>
  </si>
  <si>
    <t>http://pix.agoda.com/hotelimages/519/519392/519392_14021916340018389828.jpg</t>
  </si>
  <si>
    <t>http://pix.agoda.com/hotelimages/519392/-1/56167fa1fc452bc2a3242e98f78c5b2f.jpg</t>
  </si>
  <si>
    <t>http://pix.agoda.com/hotelimages/519392/-1/d6aeb0df1377b45c6806bf0ed3fe3d19.jpg</t>
  </si>
  <si>
    <t>Hotel already adjusted rate.</t>
  </si>
  <si>
    <t>位于广西南路金陵东路口。外滩观光区、人民广场行政中心、南京路步行街、淮海路商业街、豫园等均近在咫尺。</t>
  </si>
  <si>
    <t>https://pix6.agoda.net/hotelImages/163/1636678/1636678_17030813380051426807.jpg?s=1024x768</t>
  </si>
  <si>
    <t>https://pix6.agoda.net/hotelImages/163/1636678/1636678_17030813430051426907.jpg?s=1024x768</t>
  </si>
  <si>
    <t>https://pix6.agoda.net/hotelImages/163/1636678/1636678_17030813470051426968.jpg?s=1024x768</t>
  </si>
  <si>
    <t>高级大床房，高级双床房</t>
  </si>
  <si>
    <t>68折</t>
  </si>
  <si>
    <t>酒店坐落于繁华的淮海路商业街区，毗邻新天地、田子坊等时尚中心和人民广场、外滩等城市中心。楼高43层，登高远眺，摩登都市与百年民居尽收眼底。拥</t>
  </si>
  <si>
    <t>https://pix6.agoda.net/hotelImages/10305/-1/c9802061cbefaf187275923f5a8aff1e.jpg?s=1024x768</t>
  </si>
  <si>
    <t>https://pix6.agoda.net/hotelImages/103/10305/10305_15072008450032583715.jpg?s=1024x768</t>
  </si>
  <si>
    <t>https://pix6.agoda.net/hotelImages/103/10305/10305_15072008450032583692.jpg?s=1024x768</t>
  </si>
  <si>
    <t>Grand Skylight Gardens Hotel</t>
  </si>
  <si>
    <t xml:space="preserve">园林格兰云天大酒店 </t>
  </si>
  <si>
    <t>6200680/6200685</t>
  </si>
  <si>
    <t>高级大床房，高级双床房，行政大床房，行政双床房</t>
  </si>
  <si>
    <t>行政房含单双早</t>
  </si>
  <si>
    <t>拥有一流地理位置的格兰云天大酒店背靠上海植物园，是距离上海世博会主场馆最近的一家拥有别墅的商务精品酒店。酒店提供148间精美时尚的园景房，以及30套加拿大木式结构别墅。格兰云天大酒店不仅环境优美宜人，交通也极为便利</t>
  </si>
  <si>
    <t>https://pix6.agoda.net/hotelImages/97379/-1/c7789eea615c71b0e3264ef50a9b5528.jpg?s=1024x768</t>
  </si>
  <si>
    <t>https://pix6.agoda.net/hotelImages/973/97379/97379_15030416210025795427.jpg?s=1024x768</t>
  </si>
  <si>
    <t>https://pix6.agoda.net/hotelImages/97379/-1/79a3269cc7fe7b1f9058c78a7a67eb0a.jpg?s=160x120</t>
  </si>
  <si>
    <t>165756752 &amp; 165756749</t>
  </si>
  <si>
    <t>特惠房，商务大床房，商务双床房</t>
  </si>
  <si>
    <t>9月6折，10月75折</t>
  </si>
  <si>
    <t>位于风景优美的外滩区，从上海宜兰贵斯酒店 可俯瞰上海，是享受购物中心, 餐饮美食, 观光的绝佳选择。 对于喜欢探险的游客来说，金陵东路渡口商城, 黄浦江外滩,外滩万国建筑博览群，南京东路步行街再适合不过了。性价比超高</t>
  </si>
  <si>
    <t>https://pix6.agoda.net/hotelImages/109/109153/109153_13081308470014255151.jpg?s=1024x768</t>
  </si>
  <si>
    <t>https://pix6.agoda.net/hotelImages/109/109153/109153_13081308470014255146.jpg?s=1024x768</t>
  </si>
  <si>
    <t>https://q-xx.bstatic.com/xdata/images/hotel/840x460/108335103.jpg?k=fb336ff2dc52a46c41649be2e23d49505ec7181b3868f701e31be927f719df27&amp;o=</t>
  </si>
  <si>
    <t>豪华一房，豪华两房，家庭房</t>
  </si>
  <si>
    <t>63折</t>
  </si>
  <si>
    <t>公寓位于浦东新区碧云国际社区核心位置，在碧云路和黄杨路的路口,碧云社区是配套最完善的国际社区。从服务公寓出发到金桥出口加工区，外高桥保税区、张江高科技园区都只有十几分钟的车程。距离浦东机场仅有30分钟的车程。 </t>
  </si>
  <si>
    <t>https://pix6.agoda.net/hotelImages/119/1191849/1191849_16112510570049092695.jpg?s=1024x768</t>
  </si>
  <si>
    <t>https://pix6.agoda.net/hotelImages/119/1191849/1191849_19032814490073316357.jpg?s=1024x768</t>
  </si>
  <si>
    <t>https://pix6.agoda.net/hotelImages/119/1191849/1191849_16071416070044679700.jpg?s=1024x768</t>
  </si>
  <si>
    <t>66折</t>
  </si>
  <si>
    <t>上海吉臣酒店位于万航渡路康定路口，地处静安区、长宁区和普陀区三区交汇的中心点——曹家渡商圈，毗邻中山公园、静安寺商业圈，距离南京西路商务区、上海展览中心仅2公里，周边餐饮、购物、娱乐设施完善。</t>
  </si>
  <si>
    <t>https://pix6.agoda.net/hotelImages/965/96520/96520_14073008140020562307.jpg?s=1024x768</t>
  </si>
  <si>
    <t>https://pix6.agoda.net/hotelImages/965/96520/96520_14073008140020562294.jpg?s=1024x768</t>
  </si>
  <si>
    <t>https://pix6.agoda.net/hotelImages/965/96520/96520_16062508450044087496.jpg?s=1024x768</t>
  </si>
  <si>
    <t>上海富豪金丰酒店位于金港路，坐落于浦东金桥出口加工区，临近陆家嘴商业区、外高桥保税区、张江高新科技园。离9号线金桥站步行约10分钟；距离浦东新国际博览中心和龙阳路磁悬浮车站约10分钟；从酒店驱车前往汤臣高尔夫俱乐部和世纪公园及迪士尼乐园都很方便。</t>
  </si>
  <si>
    <t>https://pix6.agoda.net/hotelImages/165330/-1/527baebefd528797d09ea1e8db4834a7.jpg?s=1024x768</t>
  </si>
  <si>
    <t>https://pix6.agoda.net/hotelImages/165/165330/165330_16122008170049792916.jpg?s=1024x768</t>
  </si>
  <si>
    <t>https://pix6.agoda.net/hotelImages/5074910/0/61100386ea3373ebef11b324b025808e.jpg?s=1024x768</t>
  </si>
  <si>
    <t>高级大床房（无窗），高级双床房（无窗）</t>
  </si>
  <si>
    <t>地理位置绝佳！距淮海路、豫园、新天地、人民广场、上海大剧院等地约10分钟车程，周围交通使得，地理位置优越。</t>
  </si>
  <si>
    <t>https://pix6.agoda.net/hotelImages/76884/-1/d72610f5439cee6c6a646d0aea9214b0.jpg?s=1024x768</t>
  </si>
  <si>
    <t>https://pix6.agoda.net/hotelImages/76884/-1/49f5ea79a06c84245bf327b89d3154e4.jpg?s=1024x768</t>
  </si>
  <si>
    <t>https://pix6.agoda.net/hotelImages/768/76884/76884_15031909580026237201.jpg?s=1024x768</t>
  </si>
  <si>
    <t>酒店位于余杭区，商务和休闲旅游游客而设计。</t>
  </si>
  <si>
    <t>https://pix6.agoda.net/hotelImages/587/5876910/5876910_18101701300068523555.jpg?s=1024x768</t>
  </si>
  <si>
    <t>https://pix6.agoda.net/hotelImages/587/5876910/5876910_18101701300068523559.jpg?s=1024x768</t>
  </si>
  <si>
    <t>https://pix6.agoda.net/hotelImages/587/5876910/5876910_18101701390068523616.jpg?s=1024x768</t>
  </si>
  <si>
    <t>Broadway Mansions Hotel</t>
  </si>
  <si>
    <t>上海大厦</t>
  </si>
  <si>
    <t>特价房</t>
  </si>
  <si>
    <t>newly added</t>
  </si>
  <si>
    <t>外滩地标，毗邻外滩和外白渡桥，历史建筑，是上海旅行居住的不二选择</t>
  </si>
  <si>
    <t>https://pix6.agoda.net/hotelImages/4894348/0/d77d9fc829329b057aac2f578341c656.jpg?s=1024x768</t>
  </si>
  <si>
    <t>https://pix6.agoda.net/hotelImages/4894348/0/ff21c799f4e6b15797a14413da2699c8.jpg?s=1024x768</t>
  </si>
  <si>
    <t>https://pix6.agoda.net/hotelImages/619/61976/61976_14073117540020610605.jpg?s=1024x768</t>
  </si>
  <si>
    <t>高级大床/高级双床</t>
  </si>
  <si>
    <t>义乌悦嘉酒店位于银海一区，坐落于商贾云集的义乌国际商贸城，地理位置优越，交通便利。义乌悦嘉酒店是一家精装修的现化代商务酒店，设计风格典雅，工艺精湛。酒店拥有装修精美的各类客房，客房内配备电脑和液晶电视，卫星电视频道齐全。酒店专注于营造温馨、浪漫的情调，努力为宾客营造一个良好的住宿环境。</t>
  </si>
  <si>
    <t>https://pix6.agoda.net/hotelImages/299825/-1/b4414016a7dfad5adc9cfa9617d362c2.jpg?s=1024x768</t>
  </si>
  <si>
    <t>https://pix6.agoda.net/hotelImages/299/299825/299825_19090915020080666035.jpg?s=1024x768</t>
  </si>
  <si>
    <t>https://pix6.agoda.net/hotelImages/299825/-1/826c1b570604bd453998a05ad95a03a2.jpg?s=1024x768</t>
  </si>
  <si>
    <t>LVSHOU Hotel Shanghai</t>
  </si>
  <si>
    <t>上海绿瘦酒店</t>
  </si>
  <si>
    <t>商务双床房</t>
  </si>
  <si>
    <t>酒店位于具有悠久文化传承的七宝古镇，坐落于虹桥经济区的中心地带，交通极其便利，驾车10分钟就能到达虹桥国际机场和虹桥高铁站</t>
  </si>
  <si>
    <t>https://pix6.agoda.net/hotelImages/291/291212/291212_15082817180035302488.jpg?s=1024x768</t>
  </si>
  <si>
    <t>https://pix6.agoda.net/hotelImages/291212/-1/68f35ead2858bfa178f4f707fd79e8a4.jpg?s=1024x768</t>
  </si>
  <si>
    <t>https://pix6.agoda.net/hotelImages/291212/-1/9da888f8e8c1cd4dcc69779aca2e8129.jpg?s=1024x768</t>
  </si>
  <si>
    <t>特价大床房</t>
  </si>
  <si>
    <t>上海森景大酒店隶属于香港洲景酒店管理有限公司。位于浦东新区杨高北路3380号，距外高桥、自贸区咫尺之遥，毗邻金桥出口加工区和张江高科技园区。距离浦东新国际博览中心和磁悬浮车站只需要15分钟车程,离浦东机场、上海迪斯尼乐园车程仅需20分钟，到陆家嘴金融区和外滩车程为30分钟；通过翔殷路隧道到五角场商圈车程为15分钟，是众多商旅人士信赖和推荐的理想酒店之选。酒店无线网络全覆盖。酒店设有书吧、健身房、养生茶吧、会议室、森悦轩中餐厅等配套设施。酒店西朝森兰绿地高尔夫球场，酒店六楼阳光平台如沐天然氧吧。(酒店设有电动轿车充电桩二个）</t>
  </si>
  <si>
    <t>https://pix6.agoda.net/hotelImages/798/798531/798531_15080411550033595021.jpg?s=1024x768</t>
  </si>
  <si>
    <t>https://pix6.agoda.net/hotelImages/798531/-1/23a84b4255f52d69f925901067f4656e.jpg?s=1024x768</t>
  </si>
  <si>
    <t>https://pix6.agoda.net/hotelImages/798531/-1/11e2b064c05bb07f7d4e4fe3fdee4262.jpg?s=1024x768</t>
  </si>
  <si>
    <t>标准双床（无窗）</t>
  </si>
  <si>
    <t>78折</t>
  </si>
  <si>
    <t>Hotel changed rates to CNY 388</t>
  </si>
  <si>
    <t>漕河泾高新技术开发区。数十分钟车程就能到徐家汇商业区、光大会展中心；乘坐紧邻的地铁九号线可达市中心各繁华地段。 AGP 酒店</t>
  </si>
  <si>
    <t>https://pix6.agoda.net/hotelImages/702/70290/70290_15092309580036289378.jpg?s=1024x768</t>
  </si>
  <si>
    <t>https://pix6.agoda.net/hotelImages/70290/-1/07ef400d5e49cceadffddab88a96af29.jpg?s=1024x768</t>
  </si>
  <si>
    <t>https://pix6.agoda.net/hotelImages/70290/-1/727c6453acc724074171bb737a2990c8.jpg?s=1024x768</t>
  </si>
  <si>
    <t>Mild Spring Boutique Hotel</t>
  </si>
  <si>
    <t>黄山和春精品客栈</t>
  </si>
  <si>
    <t>Studio Superior</t>
  </si>
  <si>
    <t>座落于无锡的新区，是供你娱乐放松的理想住宿选择。 17Km之外便是市区内的繁华地段。 酒店住宿优越的位置能够方便住客前往市区内的热门景点。</t>
  </si>
  <si>
    <t>https://pix6.agoda.net/hotelImages/569/569917/569917_15063012200031260555.jpg?s=1024x768</t>
  </si>
  <si>
    <t>https://pix6.agoda.net/hotelImages/569/569917/569917_15063012200031260549.jpg?s=1024x768</t>
  </si>
  <si>
    <t>https://pix6.agoda.net/hotelImages/569/569917/569917_15063012200031260550.jpg?s=1024x768</t>
  </si>
  <si>
    <t>标准两房</t>
  </si>
  <si>
    <t>上海金桥中环碧云庭服务公寓位于浦东新区金桥出口加工区中心，金桥路与张杨路交界处，车辆入口位于枣庄路，距离地铁6号线金桥路站约200米，更有多条公交线路选择，以便你方便快捷地到达目的地。公寓毗邻着金桥国际商业广场，是一家集商业，娱乐与购物为一体的高档住宅社区。</t>
  </si>
  <si>
    <t>https://pix6.agoda.net/hotelImages/117/1179166/1179166_16031413300040740150.jpg?s=1024x768</t>
  </si>
  <si>
    <t>https://pix6.agoda.net/hotelImages/117/1179166/1179166_16031414310040742478.jpg?s=1024x768</t>
  </si>
  <si>
    <t>https://pix6.agoda.net/hotelImages/117/1179166/1179166_16071514230044707638.jpg?s=1024x768</t>
  </si>
  <si>
    <t>酒店外观宏伟气派，设计高雅奢华。配套设施齐全，交通便利，毗邻恐龙园，服务周到，是您商务出行的理想选择。</t>
  </si>
  <si>
    <t>https://pix6.agoda.net/hotelImages/6164839/-1/7a22bd2864e2b6c5be0c296d02a4b67e.jpg?s=1024x768</t>
  </si>
  <si>
    <t>https://pix6.agoda.net/hotelImages/6164839/-1/7b8eaf725ca45d3a26a5160a4a26138d.jpg?s=1024x768</t>
  </si>
  <si>
    <t>https://pix6.agoda.net/hotelImages/6164839/-1/ced749fbea1343bc9bb8816c3ffc84d7.jpg?s=1024x768</t>
  </si>
  <si>
    <t>高级大床房，高级双床房，豪华大床房</t>
  </si>
  <si>
    <t>酒店位于徐州经济技术开发区金龙湖畔，环境优美，交通方便，地处徐州高铁商务圈的核心位置，紧邻徐州经济技术开发区管委会行政大厦、徐州医科大学，距离宜家购物、奥特莱斯、麦德龙购物中心步行约5分钟，酒店靠近珠山宕口遗址公园、狮子山楚王陵、宝莲寺景区。</t>
  </si>
  <si>
    <t>https://pix6.agoda.net/hotelImages/407/407105/407105_17022311020051205828.jpg?s=1024x768</t>
  </si>
  <si>
    <t>https://pix6.agoda.net/hotelImages/2289437/0/bd1c97351bbf18772f5bc0745fc1c243.jpg?s=1024x768</t>
  </si>
  <si>
    <t>https://pix6.agoda.net/hotelImages/407/407105/407105_17022714450051269520.jpg?s=1024x768</t>
  </si>
  <si>
    <t>37折</t>
  </si>
  <si>
    <t>上海浦东华美达大酒店位于金桥出口加工区，毗邻外高桥保税区，陆家嘴金融区和张江高科技园区。距上海新国际博览中心仅10分钟车程，会展期间更有舒适的巴士往返接送。</t>
  </si>
  <si>
    <t>https://pix6.agoda.net/hotelImages/653/65355/65355_17061412480053675368.jpg?s=1024x768</t>
  </si>
  <si>
    <t>https://pix6.agoda.net/hotelImages/653/65355/65355_17011017230050234173.jpg?s=1024x768</t>
  </si>
  <si>
    <t>https://pix6.agoda.net/hotelImages/653/65355/65355_17011017230050234152.jpg?s=1024x768</t>
  </si>
  <si>
    <t>上海茂业华美达广场酒店位于沪南路，毗邻新国际博览中心、世博央企总部、梅赛德斯奔驰文化中心、东方艺术中心、源深体育场等商贸区域。从酒店出发，约10-15分钟的车程，即可到达康桥工业园区、张江高科技园区、东方医院、仁济医院，附近还可乘坐轨道交通地铁13号线。</t>
  </si>
  <si>
    <t>https://pix6.agoda.net/hotelImages/234/234477/234477_16122308490049883277.jpg?s=1024x768</t>
  </si>
  <si>
    <t>https://pix6.agoda.net/hotelImages/234/234477/234477_16122308550049883328.jpg?s=1024x768</t>
  </si>
  <si>
    <t>https://pix6.agoda.net/hotelImages/234/234477/234477_16122308470049883242.jpg?s=1024x768</t>
  </si>
  <si>
    <t>95折</t>
  </si>
  <si>
    <t>义乌绿谷大酒店坐落于亚洲最大的小商品批发市场——义乌国际商贸城三期北侧，靠近银联国际，地理位置优越。义乌绿谷大酒店是一家商务精品酒店，拥有装修风格各异的高级客房。酒店英式现代观光会客大厅附有中西茶水饮品，低调中不乏品味，淡然中彰显身份。酒店客房精品装修，用料奢华，星级太空羽绒被，卫星电视，高档卫浴，宽带，办公睡眠舒适安排。</t>
  </si>
  <si>
    <t>https://pix6.agoda.net/hotelImages/408690/-1/093d63224358451a7daa18a8495be429.jpg?s=1024x768</t>
  </si>
  <si>
    <t>https://pix6.agoda.net/hotelImages/408690/-1/62975f8f837d10d1a9a3ac4c1384ea8a.jpg?s=1024x768</t>
  </si>
  <si>
    <t>https://pix6.agoda.net/hotelImages/408690/-1/678dcecd5fe30beb6ce4813238c47ed0.jpg?s=1024x768</t>
  </si>
  <si>
    <t>Xian Alley Youth Hostel</t>
  </si>
  <si>
    <t>西安秦城小巷青年旅舍</t>
  </si>
  <si>
    <t>古都西安市中心网红客栈</t>
  </si>
  <si>
    <t>https://pix6.agoda.net/hotelImages/522/522606/522606_15072110170032661498.jpg?s=1024x768</t>
  </si>
  <si>
    <t>https://pix6.agoda.net/hotelImages/522606/-1/43b2d6ea76b8c85e1d36488004d7b448.jpg?s=1024x768</t>
  </si>
  <si>
    <t>https://pix6.agoda.net/hotelImages/522/522606/522606_15072110170032661523.jpg?s=1024x768</t>
  </si>
  <si>
    <t>Jason.Chen@agoda.com</t>
  </si>
  <si>
    <t>Kuntai Royal Hotel</t>
  </si>
  <si>
    <t>北京昆泰嘉华酒店</t>
  </si>
  <si>
    <t>标准双床间/豪华大床间/行政大床间</t>
  </si>
  <si>
    <t>位于朝外大街，毗邻悠唐购物中心，蓝岛购物中心，东岳庙，外交部以及使馆区。</t>
  </si>
  <si>
    <t>https://pix6.agoda.net/hotelImages/702/70268/70268_15072311060032859536.jpg?s=1024x768</t>
  </si>
  <si>
    <t>https://pix6.agoda.net/hotelImages/702/70268/70268_15072311060032859520.jpg?s=1024x768</t>
  </si>
  <si>
    <t>https://pix6.agoda.net/hotelImages/70268/-1/75230702208442b40107977b9772081b.jpg?s=1024x768</t>
  </si>
  <si>
    <t>ivy.shi@agoda.com</t>
  </si>
  <si>
    <t>Hotel Eclat Beijing</t>
  </si>
  <si>
    <t>北京怡亨酒店</t>
  </si>
  <si>
    <t>含双人早餐，免费迷你吧，免费下午茶</t>
  </si>
  <si>
    <t>全球奢华精品酒店(Small Luxury Hotels of the World, SLH)成员之一，位于北京CBD中心区域的侨福芳草地购物中心，为宾客提供绝无仅有的极致住宿体验。丰富而珍贵的艺术收藏，展览于客房和公共空间内。藏品多达超过100件，包括多位艺术大师的雕塑及画作真迹，如萨尔瓦多‧达利、安迪‧沃霍尔、皮埃尔‧马特、张国龙、陈文令、高孝午和邹亮等。</t>
  </si>
  <si>
    <t>https://pix6.agoda.net/hotelImages/6796355/0/5d724fb559b9d115ebe11fd0fdc00ffd.jpg?s=1024x768</t>
  </si>
  <si>
    <t>https://pix6.agoda.net/hotelImages/407/407775/407775_14050813210019344297.jpg?s=1024x768</t>
  </si>
  <si>
    <t>https://pix6.agoda.net/hotelImages/6796355/0/a144fbb22d6bf0507ddde4f068545c76.jpg?s=1024x768</t>
  </si>
  <si>
    <t>Hotel MoMc</t>
  </si>
  <si>
    <t>北京蔓兰酒店</t>
  </si>
  <si>
    <t>_x000D_6271937</t>
  </si>
  <si>
    <t xml:space="preserve">北京蔓兰酒店位于北京绝佳的娱乐夜生活, 购物中心, 餐饮美食地段。提供优质的环境，让您远离尘嚣。 8.8 km之外便是市区内的繁华地段。 酒店住宿优越的位置能够方便住客前往市区内的热门景点。
</t>
  </si>
  <si>
    <t>https://pix6.agoda.net/hotelImages/555280/-1/7e15eb8da4e372bee8d0f00d38aaad51.jpg?s=1024x768</t>
  </si>
  <si>
    <t>https://pix6.agoda.net/hotelImages/555/555280/555280_14081112470020985195.jpg?s=1024x768</t>
  </si>
  <si>
    <t>https://pix6.agoda.net/hotelImages/555/555280/555280_14081112470020985200.jpg?s=1024x768</t>
  </si>
  <si>
    <t>Sophia.han@agoda.com</t>
  </si>
  <si>
    <t>Gotel Capital</t>
  </si>
  <si>
    <t>北京国泰饭店</t>
  </si>
  <si>
    <t>经典大床房</t>
  </si>
  <si>
    <t>位于国贸商圈内的4星级酒店，地理位置优越，交通便利，步行可至地铁1号线永安里站</t>
  </si>
  <si>
    <t>https://pix6.agoda.net/hotelImages/194/194310/194310_19071000220077995489.jpg?s=1024x768</t>
  </si>
  <si>
    <t>https://pix6.agoda.net/hotelImages/194/194310/194310_15052609500027779212.jpg?s=1024x768</t>
  </si>
  <si>
    <t>https://pix6.agoda.net/hotelImages/194310/-1/aa2c450e28bf409f9657c3fc67c9db26.jpg?s=1024x768</t>
  </si>
  <si>
    <t>Capital Hotel</t>
  </si>
  <si>
    <t>北京首都宾馆</t>
  </si>
  <si>
    <t>B座高级客房</t>
  </si>
  <si>
    <t>位于历史积淀厚重的东交民巷，毗邻王府井商业区，步行即可到达天安门、国家博物馆、故宫等北京必去景点。</t>
  </si>
  <si>
    <t>https://pix6.agoda.net/hotelImages/9099/-1/4c3b90399423c86827ac66f84ee9bd93.jpg?s=1024x768</t>
  </si>
  <si>
    <t>https://pix6.agoda.net/hotelImages/9099/-1/17b410d77b51868cb0f5369f6cf0b58a.jpg?s=1024x768</t>
  </si>
  <si>
    <t>https://pix6.agoda.net/hotelImages/909/9099/9099_18020813400061630221.jpg?s=1024x768</t>
  </si>
  <si>
    <t>Furama Hotel Dalian</t>
  </si>
  <si>
    <t>大连富丽华大酒店</t>
  </si>
  <si>
    <t>市中心，老牌五星，高性价比</t>
  </si>
  <si>
    <t>https://pix6.agoda.net/hotelImages/615/61595/61595_16092016270046677711.jpg?s=1024x768</t>
  </si>
  <si>
    <t>https://pix6.agoda.net/hotelImages/5083286/0/ec3c22fb252dd0e5d51ae8d47bd2e2ce.jpg?s=1024x768</t>
  </si>
  <si>
    <t>https://pix6.agoda.net/hotelImages/615/61595/61595_16092016270046677741.jpg?s=1024x768</t>
  </si>
  <si>
    <t>Sheraton Grand Beijing Dongcheng Hotel</t>
  </si>
  <si>
    <t>北京金隅喜来登大酒店</t>
  </si>
  <si>
    <t>含双人早餐，部分房型免费升一级，最高可升级至高级套房，早10点起提前入住，延迟退房到下午2点</t>
  </si>
  <si>
    <t>1100  free upgrade &amp;breakfast</t>
  </si>
  <si>
    <t>extra benefit</t>
  </si>
  <si>
    <t>https://pix6.agoda.net/hotelImages/399988/-1/b79a891b7117c6e85b16cdfad919f257.jpg?s=1024x768</t>
  </si>
  <si>
    <t>Https://pix6.agoda.net/hotelImages/399988/-1/11f68bcf12c2cf040123574e1070f93a.jpg?s=1024x768</t>
  </si>
  <si>
    <t>Https://pix6.agoda.net/hotelImages/399/399988/399988_16060918560043352947.jpg?s=1024x768</t>
  </si>
  <si>
    <t>eva.zhang@agoda.com</t>
  </si>
  <si>
    <t>Marco Polo Parkside Hotel</t>
  </si>
  <si>
    <t>北京中奥马哥孛罗大酒店</t>
  </si>
  <si>
    <t>高级间</t>
  </si>
  <si>
    <t>北京中奥马哥孛罗大酒店是欢度假期的理想圣地。 这是一家5-星级饭店,提供315间房间和最好的设备及最贴心的服务。 每间客房均升等拥有禁烟房, 空调, 浴袍, 日报, 室内电影。</t>
  </si>
  <si>
    <t>https://pix6.agoda.net/hotelImages/897/89791/89791_15080515390033699691.jpg?s=1024x768</t>
  </si>
  <si>
    <t>https://pix6.agoda.net/hotelImages/897/89791/89791_16061414190043541328.jpg?s=1024x768</t>
  </si>
  <si>
    <t>https://pix6.agoda.net/hotelImages/897/89791/89791_15083116350035441256.jpg?s=1024x768</t>
  </si>
  <si>
    <t>Zhanghe Beijing Temple of Heaven</t>
  </si>
  <si>
    <t>漳禾酒店北京天坛店</t>
  </si>
  <si>
    <t>大床房B</t>
  </si>
  <si>
    <t>5.6折</t>
  </si>
  <si>
    <t>incorrect Promotion date set up</t>
  </si>
  <si>
    <t>漳禾酒店北京天坛公园酒店位于北京的前门及天坛，是十分受旅客欢迎的订房选择。 离市中心仅不到2公里的路程，能确保游人快速方便地前往当地的旅游景点。</t>
  </si>
  <si>
    <t>https://pix6.agoda.net/hotelImages/186291/-1/53f0268ed451b3199c3effb6afcb3b68.jpg?s=1024x768</t>
  </si>
  <si>
    <t>https://pix6.agoda.net/hotelImages/186291/-1/022ce860d963d83a345d36e893315832.jpg?s=1024x768</t>
  </si>
  <si>
    <t>https://pix6.agoda.net/hotelImages/186291/-1/0a2d84f302e9eeb9eacb7acd87c66044.jpg?s=1024x768</t>
  </si>
  <si>
    <t>Hard Rock hotel dalian</t>
  </si>
  <si>
    <t>大连硬石酒店</t>
  </si>
  <si>
    <t>Can extend to Wave 1，hotel original rate is 1098</t>
  </si>
  <si>
    <t>海滨摇滚风度假酒店</t>
  </si>
  <si>
    <t>https://pix6.agoda.net/hotelImages/13887510/-1/031b69197e94e390bbdea3233b3fcc6d.jpg?s=1024x768</t>
  </si>
  <si>
    <t>https://pix6.agoda.net/hotelImages/13887510/-1/efd9d47493883094aa9807d0c37c8672.jpg?s=1024x768</t>
  </si>
  <si>
    <t>https://pix6.agoda.net/hotelImages/13887510/-1/e654abf58992e284daab8386493081b6.jpg?s=1024x768</t>
  </si>
  <si>
    <t>Bestay Hotel Express Beijing Temple of Heaven</t>
  </si>
  <si>
    <t>百时快捷酒店北京天坛店</t>
  </si>
  <si>
    <t>20613_x000D_</t>
  </si>
  <si>
    <t>百时快捷酒店北京天坛店距离市中心仅1.3 Km，便于游客出行。 距离市中心各大知名旅游景点均有便利的交通，是来北京出行快捷酒店的不二之选。</t>
  </si>
  <si>
    <t>https://pix6.agoda.net/hotelImages/399531/-1/7cfc5cf5ed40026c51dac27fbfef7963.jpg?s=1024x768</t>
  </si>
  <si>
    <t>https://pix6.agoda.net/hotelImages/399531/-1/551e26a6f1a1b4c0a0f792f9babcc1c7.jpg?s=1024x768</t>
  </si>
  <si>
    <t>https://pix6.agoda.net/hotelImages/399/399531/399531_19070902090077970904.jpg?s=1024x768</t>
  </si>
  <si>
    <t>Pingyao Dejuyuan Guesthouse</t>
  </si>
  <si>
    <t>平遥德居源客栈</t>
  </si>
  <si>
    <t>Pingyao</t>
  </si>
  <si>
    <t>平遥</t>
  </si>
  <si>
    <t>fixed rate</t>
  </si>
  <si>
    <t>Low rate not YCS inventories</t>
  </si>
  <si>
    <t>Happy Dragon Backpackers Hostel</t>
  </si>
  <si>
    <t>北京隆福天缘宾馆</t>
  </si>
  <si>
    <t>_x000D_492212</t>
  </si>
  <si>
    <t>大床间</t>
  </si>
  <si>
    <t>住客们可轻松前往市区内各大旅游、购物、餐饮地点。 酒店住宿优越的位置能够方便住客前往市区内的热门景点。_x000D_</t>
  </si>
  <si>
    <t>https://pix6.agoda.net/hotelImages/291/291208/291208_17010514400050142118.jpg?s=1024x768</t>
  </si>
  <si>
    <t>https://pix6.agoda.net/hotelImages/291/291208/291208_17010514400050142117.jpg?s=1024x768</t>
  </si>
  <si>
    <t>https://pix6.agoda.net/hotelImages/291/291208/291208_17010514400050142121.jpg?s=1024x768</t>
  </si>
  <si>
    <t>Oakwood Residence Damei Beijing</t>
  </si>
  <si>
    <t>北京达美奥克伍德华庭酒店公寓</t>
  </si>
  <si>
    <t>576404，1293127</t>
  </si>
  <si>
    <t>行政开间，高级一居室，豪华一居室，豪华开间</t>
  </si>
  <si>
    <t>43折</t>
  </si>
  <si>
    <t>公寓位于CBD的东括区域，地处朝阳区中心地段，步行可至地铁6号线。周边有朝阳大悦城、家乐福、永旺等大型购物中心，朝阳公园与红领巾公园。乘坐酒店内的班车，可直达国贸商圈、望京商圈。拥有自己的天然温泉水入户，为入住的客人提供高品质居住环境。楼层高度在23-35层，室内高大的落地窗让您拥有开阔的视野俯瞰都市风景。</t>
  </si>
  <si>
    <t>https://pix6.agoda.net/hotelImages/161/1618081/1618081_16112212530048969839.jpg?s=1024x768</t>
  </si>
  <si>
    <t>https://pix6.agoda.net/hotelImages/161/1618081/1618081_16102016480047976817.jpg?s=1024x768</t>
  </si>
  <si>
    <t>https://pix6.agoda.net/hotelImages/161/1618081/1618081_16102016480047976826.jpg?s=1024x768</t>
  </si>
  <si>
    <t>Apple Art Hotel Apartment Beijing</t>
  </si>
  <si>
    <t>北京艺吧苹果酒店公寓</t>
  </si>
  <si>
    <t>incorrect rate plan date set up</t>
  </si>
  <si>
    <t>北京艺吧苹果酒店公寓为商务和休闲旅游游客而设计，位于得天独厚的中心商务区地区，是本市广受欢迎的酒店之一。 这家酒店离市中心不远，仅有7.4 km之遥，去机场也仅需要50分钟。 酒店住宿优越的位置能够方便住客前往市区内的热门景点。</t>
  </si>
  <si>
    <t>https://pix6.agoda.net/hotelImages/711631/-1/9a2002988793c7884126ee6e1df47dce.jpg?s=1024x768</t>
  </si>
  <si>
    <t>https://pix6.agoda.net/hotelImages/711631/-1/1a5e79d247b136a1b4b8a35e61412e4d.jpg?s=1024x768</t>
  </si>
  <si>
    <t>PuSu Jade Boutique Hotel</t>
  </si>
  <si>
    <t>西安璞宿喜度</t>
  </si>
  <si>
    <t>小清新风</t>
  </si>
  <si>
    <t>https://pix6.agoda.net/hotelImages/16364413/-1/5ab28b9adc4dee6e9e7742a7fe7e3190.jpg?s=1024x768</t>
  </si>
  <si>
    <t>https://pix6.agoda.net/hotelImages/163/16364413/16364413_20072316470091694590.jpg?s=1024x768</t>
  </si>
  <si>
    <t>https://pix6.agoda.net/hotelImages/16364413/-1/32412b43fb70576d81f681fa8a9af308.jpg?s=1024x768</t>
  </si>
  <si>
    <t>Jianguo Hotel Guangzhou</t>
  </si>
  <si>
    <t>广州建国酒店</t>
  </si>
  <si>
    <t>All</t>
  </si>
  <si>
    <t>标准城景大床房</t>
  </si>
  <si>
    <t>9/23 ~ 10/13</t>
  </si>
  <si>
    <t>坐落于广州天河区的商业重点，为繁盛商业及金融区心脏地带，更是交通汇点，四通八达，毗邻广州火车东站，往返深圳、香港、新会议中心仅需二十分钟的车程，靠近地铁站，方便前往广州市内各区域。</t>
  </si>
  <si>
    <t>https://pix6.agoda.net/hotelImages/632/63213/63213_16060315270043111234.jpg?s=1024x768</t>
  </si>
  <si>
    <t>https://pix6.agoda.net/hotelImages/632/63213/63213_18062715250066490021.jpg?s=1024x768</t>
  </si>
  <si>
    <t>https://pix6.agoda.net/hotelImages/632/63213/63213_17010415580050119446.jpg?s=1024x768</t>
  </si>
  <si>
    <t>免费升级</t>
  </si>
  <si>
    <t>位于深圳湾畔风光秀丽的华侨城，是中国首座以威尼斯文化为主题的国际品牌高级商务度假酒店。</t>
  </si>
  <si>
    <t>https://pix6.agoda.net/hotelImages/296794/-1/840fbca56cf11937fcd436c92d7ac851.jpg?s=1024x768</t>
  </si>
  <si>
    <t xml:space="preserve">
6086803</t>
  </si>
  <si>
    <t>超高性价格比市中心公寓，位于广州市黄金地段，出门就是地铁站，无论是商务还是旅行，都是首选！</t>
  </si>
  <si>
    <t>https://pix6.agoda.net/hotelImages/2673992/-1/d73d6ef10c82af3f4365a14de0257c20.jpg?s=1024x768</t>
  </si>
  <si>
    <t>https://pix6.agoda.net/hotelImages/267/2673992/2673992_17090109460055904957.jpg?s=1024x768</t>
  </si>
  <si>
    <t>https://pix6.agoda.net/hotelImages/267/2673992/2673992_17090110000055905329.jpg?s=1024x768</t>
  </si>
  <si>
    <t>行政大床房</t>
  </si>
  <si>
    <t>礼顿酒店酒店位于广州，距离珠江新城地铁站约有5分钟步行路程，提供舒适的休息和放松环境，设有免费网络连接。客人可以在健身中心锻炼身体，并在spa享受按摩服务，其他娱乐设施包括斯诺克台球和乒乓球。</t>
  </si>
  <si>
    <t>https://pix6.agoda.net/hotelImages/148968/-1/3d4b695c1b00af14363b7e24c5fdba9b.jpg?s=1024x768</t>
  </si>
  <si>
    <t>https://pix6.agoda.net/hotelImages/148/148968/148968_16060117310043011631.jpg?s=1024x768</t>
  </si>
  <si>
    <t>https://q-xx.bstatic.com/xdata/images/hotel/840x460/34723205.jpg?k=265e50a3fafedc904575988c82cfa05858820e17275c9699cb4b603a62f75a40&amp;o=</t>
  </si>
  <si>
    <t>Ramada Foshan Hotel</t>
  </si>
  <si>
    <t>佛山华美达酒店</t>
  </si>
  <si>
    <t>佛山华美达酒店同坐落于佛山市禅城区济东路，位于南海大道中与同济东路、禅桂交汇处。与岭南天地、佛罗伦萨小镇、佛山科学馆咫尺之遥，酒店到潭州会馆、岭南明珠体育馆、世纪莲约20分钟，地理位置优越。</t>
  </si>
  <si>
    <t>https://pix6.agoda.net/hotelImages/945/9456203/9456203_19091613230080967834.jpg?s=1024x768</t>
  </si>
  <si>
    <t>https://pix6.agoda.net/hotelImages/945/9456203/9456203_19091613230080967841.jpg?s=1024x768</t>
  </si>
  <si>
    <t>https://pix6.agoda.net/hotelImages/945/9456203/9456203_19091613230080967837.jpg?s=1024x768</t>
  </si>
  <si>
    <t>498994、2380481、498995</t>
  </si>
  <si>
    <t>add new promotion</t>
  </si>
  <si>
    <t>https://pix6.agoda.net/hotelImages/247/2479600/2479600_17070513310054269851.jpg?s=1024x768</t>
  </si>
  <si>
    <t>https://pix6.agoda.net/hotelImages/2479600/-1/3501d27a9ad6838ed13cf9f203dd3c9b.jpg?s=1024x768</t>
  </si>
  <si>
    <t>https://pix6.agoda.net/hotelImages/2479600/-1/52d894cdb6374a147b57f648f98e7f68.jpg?s=1024x768</t>
  </si>
  <si>
    <t>tina.gao@agoda.com</t>
  </si>
  <si>
    <t>深圳中泰来大酒店</t>
  </si>
  <si>
    <t>高级单人房</t>
  </si>
  <si>
    <t>地处繁华地带罗湖区商业中心地带——东门商业区，紧靠地铁老街站D出口；家庭以及商旅出行首选，饮食购物一条街</t>
  </si>
  <si>
    <t>https://pix6.agoda.net/hotelImages/718/71833/71833_16042814540041893003.jpg?s=1024x768</t>
  </si>
  <si>
    <t>https://pix6.agoda.net/hotelImages/71833/-1/270f7a9cd434a62aae3becf37d766174.jpg?s=1024x768</t>
  </si>
  <si>
    <t>https://pix6.agoda.net/hotelImages/718/71833/71833_16042814540041892942.jpg?s=1024x768</t>
  </si>
  <si>
    <t>Grand Skylight Hotel Shenzhen</t>
  </si>
  <si>
    <t>深圳中航城格兰云天</t>
  </si>
  <si>
    <t>高级大/双床房</t>
  </si>
  <si>
    <t>免费升级到豪华客房</t>
  </si>
  <si>
    <t>毗邻深圳华强北商业中心、华强北九方购物中心、深圳中心公园、华强路地铁站，交通便捷</t>
  </si>
  <si>
    <t>https://pix6.agoda.net/hotelImages/148/148764/148764_111121172758305.jpg?s=1024x768</t>
  </si>
  <si>
    <t>https://pix6.agoda.net/hotelImages/148764/-1/7a6b040e53981aa2e9c110f3b758de96.jpg?s=1024x768</t>
  </si>
  <si>
    <t>https://pix6.agoda.net/hotelImages/148/148764/148764_17112311290059768242.jpg?s=1024x768</t>
  </si>
  <si>
    <t>Ocean Hotel</t>
  </si>
  <si>
    <t>远洋宾馆</t>
  </si>
  <si>
    <t>大床无窗房</t>
  </si>
  <si>
    <t>10/1 ~ 10/13</t>
  </si>
  <si>
    <t>广州市政府指定接待酒店，地处广州市繁华商务区越秀区环市东路，2018年完成全方位升级改造处处呈现出时尚典雅的全新视感。</t>
  </si>
  <si>
    <t>https://pix6.agoda.net/hotelImages/476/47670/47670_16123014090050064852.jpg?s=1024x768</t>
  </si>
  <si>
    <t>https://pix6.agoda.net/hotelImages/476/47670/47670_16123014090050064830.jpg?s=1024x768</t>
  </si>
  <si>
    <t>https://pix6.agoda.net/hotelImages/476/47670/47670_16123014420050065927.jpg?s=1024x768</t>
  </si>
  <si>
    <t>Golden Palm Resort</t>
  </si>
  <si>
    <t>三亚亚龙湾金棕榈度假酒店</t>
  </si>
  <si>
    <t>雅致园景房</t>
  </si>
  <si>
    <t>fix rate</t>
  </si>
  <si>
    <t>Sold out</t>
  </si>
  <si>
    <t>9.30-10.7 499,其它320</t>
  </si>
  <si>
    <t>临海而居，乐山乐水。位于亚龙湾最中间的位置，多次被凭为“海南省二十佳酒店”及“三亚市十佳酒店”</t>
  </si>
  <si>
    <t>https://pix6.agoda.net/hotelImages/617/61703/61703_17092010140056607352.jpg?s=1024x768</t>
  </si>
  <si>
    <t>https://pix6.agoda.net/hotelImages/617/61703/61703_15061916290030061224.jpg?s=1024x768</t>
  </si>
  <si>
    <t>https://pix6.agoda.net/hotelImages/61703/-1/999b813ba67c31af45b32d63d9e5ba9c.jpg?s=1024x768</t>
  </si>
  <si>
    <t>sophia.chen@agoda.com</t>
  </si>
  <si>
    <t>阳朔红楼梦精品酒店</t>
  </si>
  <si>
    <t>All Room Type</t>
  </si>
  <si>
    <t>阳朔红楼梦酒店位于风景如画的遇龙河景区。客栈以苗族吊脚楼式风格为衣，以江南园林之别致风雅为体，11间客房舒适雅韵适如其名，于每间观景阳台中可远眺青山，近闻水声。楼前可观小桥流水，可赏田园诗画，可感中国传统古典文化，并置身于乡村宁静质朴中。在这里您可以品尝到地道的中西美食，或是漫步田间、垂钓溪边、闲谈于庭院间。读书，发呆，闲聊，让心灵充分享受静谧安宁的一片净土。</t>
  </si>
  <si>
    <t>https://pix6.agoda.net/hotelImages/770205/-1/7780dd5841e8413e674868479f2e4c35.jpg?s=1024x768</t>
  </si>
  <si>
    <t>https://pix6.agoda.net/hotelImages/770205/-1/73aff7a9fbe86f50199472fde3789d6f.jpg?s=1024x768</t>
  </si>
  <si>
    <t xml:space="preserve">Guilin </t>
  </si>
  <si>
    <t>51304/3145474/1487459</t>
  </si>
  <si>
    <t>Rates and allotments reloaded</t>
  </si>
  <si>
    <t>Room closed</t>
  </si>
  <si>
    <t>船舍茶椐民宿(桂林七星公园店)藏匿在施家园小东江畔。建筑以稻草为基底加木质设计风格，用榆木制作榻榻米床，榆木的纹路粗细互现，硬朗中夹杂柔和，亦有小写意之妙。</t>
  </si>
  <si>
    <t>https://pix6.agoda.net/hotelImages/1062303/-1/0d4053bf701fcf68e60337ca5b202ee8.jpg?s=1024x768</t>
  </si>
  <si>
    <t>https://pix6.agoda.net/hotelImages/1062303/-1/e23713cd15371f51ad1800e9b4d7f727.jpg?s=1024x768</t>
  </si>
  <si>
    <t>https://pix6.agoda.net/hotelImages/106/1062303/1062303_16092810150047026581.jpg?s=1024x768</t>
  </si>
  <si>
    <t>Insail Hotels Luohu Port Railway Station Shenzhen</t>
  </si>
  <si>
    <t>迎商酒店-深圳罗湖口岸火车站店</t>
  </si>
  <si>
    <t>惠选房</t>
  </si>
  <si>
    <t>房型升级</t>
  </si>
  <si>
    <t>Rate plan settled</t>
  </si>
  <si>
    <t>Other room type lower than promo room type</t>
  </si>
  <si>
    <t>https://pix6.agoda.net/hotelImages/1164930/-1/eafd68dfc533ccd9a4278e369a21e800.jpg?s=1024x768</t>
  </si>
  <si>
    <t>https://pix6.agoda.net/hotelImages/1164930/-1/48503ecff18363f4c459370939875853.jpg?s=1024x768</t>
  </si>
  <si>
    <t>https://pix6.agoda.net/hotelImages/116/1164930/1164930_19073017550078508118.jpg?s=1024x768</t>
  </si>
  <si>
    <t>LN Hotel Five</t>
  </si>
  <si>
    <t>广州岭南五号酒店</t>
  </si>
  <si>
    <t>雅致房</t>
  </si>
  <si>
    <t>岭南五号酒店，广州首家奢华精品酒店，在广州的珠江江畔，32间朝南江景精品客房，配备私人定制的高端客房用品和具有老广州风格的复古家具，还有可以欣赏珠江美景的私人独立阳台。</t>
  </si>
  <si>
    <t>https://pix6.agoda.net/hotelImages/908873/-1/d4bda8b9ddc1fe2c89174b400667e2f8.jpg?s=1024x768</t>
  </si>
  <si>
    <t>https://pix6.agoda.net/hotelImages/4862621/0/3cfa0ab62226269028b3c5ba773bb3e6.jpg?s=1024x768</t>
  </si>
  <si>
    <t>https://pix6.agoda.net/hotelImages/908873/0/fca1e13bcacb50d6cb3711ee7671b651.jpg?s=1024x768</t>
  </si>
  <si>
    <t>9/30~10/7</t>
  </si>
  <si>
    <t>星程酒店（厦门中山路店）位置便利，位于厦门的思明区区，距离厦门轮渡码头有2.9公里，距离厦门大学有3.7公里，距离南普陀寺有3.7公里。这家住宿提供的设施包括餐厅、24小时前台、客房服务以及免费WiFi。</t>
  </si>
  <si>
    <t>https://pix6.agoda.net/hotelImages/5943391/-1/26be6574d67a197f7bbb6ddc4e2e4bf5.jpg?s=1024x768</t>
  </si>
  <si>
    <t>https://pix6.agoda.net/hotelImages/5943391/-1/b0c49d7c5de3989249815e57af603ae4.jpg?s=1024x768</t>
  </si>
  <si>
    <t>https://pix6.agoda.net/hotelImages/5943391/-1/8df48315a49342307cbfd3c0492ebd59.jpg?s=1024x768</t>
  </si>
  <si>
    <t>丹顿行政公寓</t>
  </si>
  <si>
    <t>广州丹顿行政公寓距离广州天河广场、太古汇购物中心和广州塔有5分钟车程，提供带免费有线网络连接和免费WiFi的设备齐全的家外之家公寓。公寓式酒店距离当地餐饮场所均有不到5分钟的步行路程。</t>
  </si>
  <si>
    <t>https://q-xx.bstatic.com/xdata/images/hotel/840x460/13832523.jpg?k=980d33f56d4943cf854e6873952f12cc43f686e1d88f8178c2b3bdd768a94ff5&amp;o=</t>
  </si>
  <si>
    <t>https://pix6.agoda.net/hotelImages/338/338201/338201_16081008330045355317.jpg?s=1024x768</t>
  </si>
  <si>
    <t>https://pix6.agoda.net/hotelImages/338201/-1/2d1ef9b6cc7d9babf6f0c081d060cf50.jpg?s=1024x768</t>
  </si>
  <si>
    <t>Mission Hills Resort Shenzhen</t>
  </si>
  <si>
    <t>深圳观澜湖度假酒店</t>
  </si>
  <si>
    <t>高级豪华客房</t>
  </si>
  <si>
    <t>6.3折</t>
  </si>
  <si>
    <t>价格含双早，含双份大地艺术生态园门票</t>
  </si>
  <si>
    <t>酒店隶属观澜湖集团，已经形成跨越深圳、东莞和海口的连锁酒店群,是坐落在高尔夫球场的高星级度假酒店群。深圳观澜湖度假酒店坐落在球会内，尽享国家5A级旅游景区旖旎风光。酒店毗邻深圳观澜湖高尔夫会所，大型时尚购物中心观澜湖新城，观澜湖生态体育园，观澜湖艺工场、观澜版画基地、红木一条街等文化娱乐潮地。酒店设有免费穿梭巴士，可无缝连接酒店、球会、观澜湖艺工场、观澜湖新城、观澜湖高尔夫学院和生态体育园等</t>
  </si>
  <si>
    <t>https://pix6.agoda.net/hotelImages/195087/-1/ccfef0719dc151b4a6705a8df6d52c33.jpg?s=1024x768</t>
  </si>
  <si>
    <t>https://pix6.agoda.net/hotelImages/195/195087/195087_16042216000041721005.jpg?s=1024x768</t>
  </si>
  <si>
    <t>https://q-xx.bstatic.com/xdata/images/hotel/840x460/132878591.jpg?k=0b52fd48a0f211be51c21020418dc2acd03fa19650c389fe2388badb7d21679f&amp;o=</t>
  </si>
  <si>
    <t>La Perle International Hotel</t>
  </si>
  <si>
    <t>丽柏国际酒店</t>
  </si>
  <si>
    <t>温馨大床房、温馨双床房</t>
  </si>
  <si>
    <t>市中心高性价比酒店，地铁三号线岗顶站，毗邻摩登百货、太古汇、万菱汇等购物商场，天河体育中心、中信广场、火车东站均在10分钟车程内。</t>
  </si>
  <si>
    <t>https://pix6.agoda.net/hotelImages/338/338817/338817_16112116520048943174.jpg?s=1024x768</t>
  </si>
  <si>
    <t>https://pix6.agoda.net/hotelImages/338/338817/338817_16061517010043609866.jpg?s=1024x768</t>
  </si>
  <si>
    <t>https://pix6.agoda.net/hotelImages/338/338817/338817_16061517130043610382.jpg?s=1024x768</t>
  </si>
  <si>
    <t>491449、545048</t>
  </si>
  <si>
    <t>黎客国际酒店紧邻三亚湾绝美的海景夕阳“椰梦长廊”。楼高99米的，巍然耸立于三亚市区，独占较高的视野角度，来自多国设计团队倾心打造的建筑风格与别具一格的装饰元素巧妙的相结合，勾勒出儒雅、尊贵和雍容大度。</t>
  </si>
  <si>
    <t>https://pix6.agoda.net/hotelImages/247/247369/247369_16061121450043425965.jpg?s=1024x768</t>
  </si>
  <si>
    <t>https://pix6.agoda.net/hotelImages/247/247369/247369_16061121460043425996.jpg?s=1024x768</t>
  </si>
  <si>
    <t>https://pix6.agoda.net/property/8135326/113729556/cd979f9f2d5d5fececf9fcc3888f22a7.jpg?s=1024x768</t>
  </si>
  <si>
    <t>Wan Yue Grand Skylight Hotel Shenzhen</t>
  </si>
  <si>
    <t>深圳万悦格兰云天大酒店</t>
  </si>
  <si>
    <t>高级双床房</t>
  </si>
  <si>
    <t>延迟退房</t>
  </si>
  <si>
    <t>the promotion rate plan was linked to the lowest rate plan 'special', thus the promotion  rate is the lowest</t>
  </si>
  <si>
    <t>Promotion rate higher than existing rate(channel rate other promotion rate</t>
  </si>
  <si>
    <t>自酒店可快捷驱车前往深圳湾口岸、蛇口码头，亦方便开车抵达深圳宝安国际机场，地理位置优越。</t>
  </si>
  <si>
    <t>https://pix6.agoda.net/hotelImages/1194281/-1/1cc391a315ff9a08b4bc0ad82e3b7335.jpg?s=1024x768</t>
  </si>
  <si>
    <t>https://q-xx.bstatic.com/xdata/images/hotel/840x460/172065130.jpg?k=88f93aeb01690fc18e97614e86df7005fecc02b36fa69222c04b8196ffc56fd0&amp;o=</t>
  </si>
  <si>
    <t>https://pix6.agoda.net/hotelImages/119/1194281/1194281_17042109140052528896.jpg?s=1024x768</t>
  </si>
  <si>
    <t>桂林船舍茶椐公寓象山公园店</t>
  </si>
  <si>
    <t>2903191/2382719</t>
  </si>
  <si>
    <t>船舍茶椐民宿(桂林象山公园店)坐落在安新洲，面朝漓江分支，繁华中的宁静。本店客房以简约的日式装修为基地，配合柔和的暖色系软装，给客人以家的温暖。</t>
  </si>
  <si>
    <t>https://pix6.agoda.net/hotelImages/5892417/-1/1ec059626b8bed471b9af356671c1d03.png?s=1024x768</t>
  </si>
  <si>
    <t>https://pix6.agoda.net/hotelImages/5892417/-1/ec35e6ef109d682790676d19f36739b2.png?s=1024x768</t>
  </si>
  <si>
    <t>https://pix6.agoda.net/hotelImages/5892417/-1/1792821c893c546ea388d53130b16ef1.jpg?s=1024x768</t>
  </si>
  <si>
    <t>Shanghai Hotel</t>
  </si>
  <si>
    <t>深圳上海宾馆</t>
  </si>
  <si>
    <t>标准大床房/双床房</t>
  </si>
  <si>
    <t>reload rates</t>
  </si>
  <si>
    <t>Other promotion lower than SW promo</t>
  </si>
  <si>
    <t>周边有华强北商业街、赛格广场、深圳会展中心、皇岗口岸、罗湖火车站、世界之窗、欢乐谷、华侨城等著名景点；同时与绿树掩映的深圳市中心公园隔路相望。</t>
  </si>
  <si>
    <t>https://pix6.agoda.net/hotelImages/109/109043/109043_16081012290045365141.jpg?s=1024x768</t>
  </si>
  <si>
    <t>https://pix6.agoda.net/hotelImages/109/109043/109043_16081012290045365142.jpg?s=1024x768</t>
  </si>
  <si>
    <t>https://pix6.agoda.net/hotelImages/109/109043/109043_14012012430018106480.jpg?s=1024x768</t>
  </si>
  <si>
    <t>Nomo Service Apartment The Legend</t>
  </si>
  <si>
    <t>诺盟服务公寓正佳环市中心店</t>
  </si>
  <si>
    <t>豪华大床/双床房</t>
  </si>
  <si>
    <t>N/A</t>
  </si>
  <si>
    <t>位于越秀区的诺盟服务公寓-正佳环市中心店是您旅游探索广州和其周边地区的优质选择。 在这里，住客们可轻松前往市区内各大旅游、购物、餐饮地点。 酒店住宿优越的位置能够方便住客前往市区内的热门景点。在这里，一切都是为了营造宾至如归的氛围。为此，酒店住宿提供优质的服务和优良的设施。 酒店住宿安排了免费房内无线网络, 24小时安保, 每日客房清洁服务, 纪念品商店, 邮政服务，旨在为客人提供更佳的舒适度</t>
  </si>
  <si>
    <t>https://pix6.agoda.net/hotelImages/119/1191380/1191380_17103013350058459650.jpg?s=1024x768</t>
  </si>
  <si>
    <t>https://pix6.agoda.net/hotelImages/1191380/-1/6987ee5ebbb59285c086929185fb2278.jpg?s=1024x768</t>
  </si>
  <si>
    <t>https://pix6.agoda.net/hotelImages/1191380/-1/0c6795596cc97b6f6fb37292cfe34493.jpg?s=1024x768</t>
  </si>
  <si>
    <t>Howard Johnson Resort Sanya Bay</t>
  </si>
  <si>
    <t>三亚国光豪生度假酒店</t>
  </si>
  <si>
    <t>845231/490602</t>
  </si>
  <si>
    <t>休闲房</t>
  </si>
  <si>
    <t>三亚湾中心地带，距离机场仅15分钟车程，交通便利可直达各大景点。10万平方米宁静私密的园林，4500平米水域，于繁华的三亚湾地带营造出一处私密度假之所。家庭度假首选，亲子设施一应俱全，包括567平米大型室内乐园，室外乐园，儿童泳池</t>
  </si>
  <si>
    <t>https://pix6.agoda.net/hotelImages/108562/-1/301a27aabda30d766a1969dfabe733c0.jpg?s=1024x768</t>
  </si>
  <si>
    <t>https://pix6.agoda.net/hotelImages/108562/-1/bca0afbbf7bbb8aaaaad1d56281a1494.jpg?s=1024x768</t>
  </si>
  <si>
    <t>https://pix6.agoda.net/hotelImages/108562/-1/ac356e66ab735ab099fc4f4b9f7d5c65.jpg?s=1024x768</t>
  </si>
  <si>
    <t>International Asia-Pacific Convention Center</t>
  </si>
  <si>
    <t>三亚亚太海航度假酒店暨亚太国际会议中心</t>
  </si>
  <si>
    <t>489956、1544077</t>
  </si>
  <si>
    <t>三亚亚太海航度假酒店暨亚太国际会议中心位于三亚湾度假区，与西岛海上游乐世界隔海相望，南山佛教文化苑、天涯海角、三亚国际高尔夫俱乐部也近在咫尺。大型户外泳池、沙滩排球、网球场等各种娱乐设施和户外活动一应俱全，还有小孩子喜爱的儿童乐园。</t>
  </si>
  <si>
    <t>https://pix6.agoda.net/hotelImages/61697/-1/d8584e2205c59775b9a10aa38d153ad3.jpg?s=1024x768</t>
  </si>
  <si>
    <t>https://pix6.agoda.net/hotelImages/61697/-1/3d0a3a274858e17d46a26ca5c41b9d8a.jpg?s=1024x768</t>
  </si>
  <si>
    <t>https://pix6.agoda.net/hotelImages/616/61697/61697_17031009530051465629.jpg?s=1024x768</t>
  </si>
  <si>
    <t>Zhangjiajie Destination Youth Hostel</t>
  </si>
  <si>
    <t>张家界目的地人文客栈</t>
  </si>
  <si>
    <t>Zhangjiajie</t>
  </si>
  <si>
    <t>张家界</t>
  </si>
  <si>
    <t>岁月很长，我们总期待一场想走就走的旅行。世界很大，我们自五湖四海怀揣各自的心情而来在这里。因一间小栈结缘，这里是我们短暂旅途的目的地，小隐于山林，大隐于闹市。于喧嚣之中筑一静所，在这里，时光供您雕琢，将分秒刻画成您想要的模样。晴日里，任明亮的光线从街角到窗棂再到洁白的床单，只是慵懒的仰望，空气中满是清新欢愉的味道；下雨了，或凭窗赏烟雨，看朦胧的雨雾合着远处影影绰绰的黛色山脉美妙如画，或伴着雨声滴答，写下步步的心情小语，寄向思念的彼岸，缘来缘去，原来是你。千山万水的遇见，这里是我们的目的地，驻足、莞尔、微笑、邂逅，你的旅行，我的旅行，不如一起期待我们的旅行，不断的遇见，不同的精彩。</t>
  </si>
  <si>
    <t>https://pix6.agoda.net/hotelImages/705881/-1/db46ae2375fdaaccfbc3c7692f4d59be.jpg?s=1024x768</t>
  </si>
  <si>
    <t>https://pix6.agoda.net/hotelImages/705/705881/705881_14090222500021787633.jpg?s=1024x768</t>
  </si>
  <si>
    <t>https://pix6.agoda.net/hotelImages/705/705881/705881_14090223120021787808.jpg?s=1024x768</t>
  </si>
  <si>
    <t>Polton International Service Apartment</t>
  </si>
  <si>
    <t>铂顿国际公寓佛山祖庙店</t>
  </si>
  <si>
    <t>铂顿国际公寓（佛山祖庙店）地处佛山祖庙商圈经济文化核心地段，城央CBD；坐落于佛山禅城区建新路111号的铂顿城B栋；广佛地铁线无缝接驳，与佛山特色商业社区——岭南天地、东华里咫尺之遥。30至60分钟车程内辐射了珠三角最繁华的城市带。</t>
  </si>
  <si>
    <t>https://pix6.agoda.net/hotelImages/544814/-1/709ab04791247f65062f3674485a66cb.jpg?s=1024x768</t>
  </si>
  <si>
    <t>https://pix6.agoda.net/hotelImages/544814/-1/8ab1ae01eb98300a53f0f2295de02c97.jpg?s=1024x768</t>
  </si>
  <si>
    <t>https://pix6.agoda.net/hotelImages/544814/-1/3f51c6d89a830dce9c3d0858e502b169.jpg?s=1024x768</t>
  </si>
  <si>
    <t>Zhangjiajie No.5 Valley Lodge</t>
  </si>
  <si>
    <t>张家界五号山谷乡村度假民居</t>
  </si>
  <si>
    <t>hotel fix ctrip rate</t>
  </si>
  <si>
    <t>在兰亭中纳凉，在池塘边休憩，什么也不做，享受这山谷的静美，偷得浮生半日闲。张家界五号山谷乡村度假民居位于武陵源风景名胜区杨家界景区，周围青山绿水，风景如画。 ，山谷目前已拥有五栋民宿院落，离核心景区张家界森林公园近，谷中有夕阳，无边泳池，稻田，有良禽白鹤，小溪，池塘，一切都像中国的山水画一样，宁静自然。一千多亩的私家山野峡谷，四季景色变化万千，提供独一无二的与大自然亲密接触的体验，致力于把生活做到极简，把乡野做到极致，令人最大限度忘记城市，融入自然。</t>
  </si>
  <si>
    <t>https://pix6.agoda.net/hotelImages/477923/-1/d2ba8ad6e4c31077de91d4b038029718.jpg?s=1024x768</t>
  </si>
  <si>
    <t>https://pix6.agoda.net/hotelImages/477923/-1/4dbf38df1456bbd096c42bba67167465.jpg?s=1024x768</t>
  </si>
  <si>
    <t>https://pix6.agoda.net/hotelImages/477923/-1/519f68a44274720f7ebd1630ea38dd99.jpg?s=1024x768</t>
  </si>
  <si>
    <t>深圳缘·文化精奢酒店是中诚环球集团旗下的高端文化主题酒店品牌，致力于传承和弘扬中华传统优质文化。</t>
  </si>
  <si>
    <t>https://pix6.agoda.net/hotelImages/7479582/-1/99fabbbdf044df89a194fcdb1ce064f4.jpg?s=1024x768</t>
  </si>
  <si>
    <t>https://pix6.agoda.net/hotelImages/7479582/-1/5dfe996f725a6388b91536d9fd4c4571.jpg?s=1024x768</t>
  </si>
  <si>
    <t>https://pix6.agoda.net/hotelImages/7479582/-1/92de5ff702a6ef7925fe5b448d231fcc.jpg?s=1024x768</t>
  </si>
  <si>
    <t>Pearl River Garden Hotel</t>
  </si>
  <si>
    <t>三亚珠江花园酒店</t>
  </si>
  <si>
    <t>1674784、489964</t>
  </si>
  <si>
    <t>高性价比，大东海商业区，周边娱乐配套齐全，地理位置优越，交通便利，近距离享受大海的魅力，面朝大海，春暖花开，是您和您家人度假的不二之选。</t>
  </si>
  <si>
    <t>https://pix6.agoda.net/hotelImages/617/61702/61702_15051108410027376051.jpg?s=1024x768</t>
  </si>
  <si>
    <t>https://pix6.agoda.net/hotelImages/617/61702/61702_16061210510043435638.jpg?s=1024x768</t>
  </si>
  <si>
    <t>https://pix6.agoda.net/hotelImages/617/61702/61702_16061212120043438086.jpg?s=1024x768</t>
  </si>
  <si>
    <t>广州天美酒店公寓坐落在天河路地铁三号线石牌桥站上盖建筑，交通便利，地铁1号线、地铁3号线、BRT公交站近在咫尺。公寓毗邻太古汇、万菱汇、正佳广场、天环广场、天河城，天河体育中心，是购物、美食、娱乐、健身为一体的综合聚集地</t>
  </si>
  <si>
    <t>https://pix6.agoda.net/hotelImages/287603/-1/3ba9177f7d1d9f0c7cb8f730d4915a23.jpg?s=1024x768</t>
  </si>
  <si>
    <t>https://pix6.agoda.net/hotelImages/287603/-1/fe8a4f14241d2ce52f84bd7528392584.jpg?s=1024x768</t>
  </si>
  <si>
    <t>https://pix6.agoda.net/hotelImages/287603/-1/4a89cf10010256b48159eb84e0d0c1a1.jpg?s=1024x768</t>
  </si>
  <si>
    <t>Insail Hotels (Haizhu Square Beijing Road Branch Guangzhou)</t>
  </si>
  <si>
    <t>迎商酒店广州海珠广场北京路店</t>
  </si>
  <si>
    <t>位于广州绝佳的购物中心, 餐饮美食, 商务设施地段，迎商酒店提供优质的环境，让您远离尘嚣。 在这里，住客们可轻松前往市区内各大旅游、购物、餐饮地点。 酒店住宿优越的位置能够方便住客前往市区内的热门景点。</t>
  </si>
  <si>
    <t>https://pix6.agoda.net/hotelImages/400758/-1/0b9ffa7cb533002da33b1350cacf9325.jpg?s=1024x768</t>
  </si>
  <si>
    <t>https://pix6.agoda.net/hotelImages/400/400758/400758_18100713250068358786.jpg?s=1024x768</t>
  </si>
  <si>
    <t>https://pix6.agoda.net/hotelImages/400/400758/400758_17090521120056011295.jpg?s=1024x768</t>
  </si>
  <si>
    <t>Insail Hotels (Gongbei Port Zhuhai)</t>
  </si>
  <si>
    <t>迎商酒店(珠海拱北口岸店)</t>
  </si>
  <si>
    <t>https://pix6.agoda.net/hotelImages/1120269/-1/d4179ae858ddd52d6af7f40c5d384853.png?s=1024x768</t>
  </si>
  <si>
    <t>https://pix6.agoda.net/hotelImages/112/1120269/1120269_16041515210041542048.jpg?s=1024x768</t>
  </si>
  <si>
    <t>https://pix6.agoda.net/hotelImages/112/1120269/1120269_16041515290041542485.jpg?s=1024x768</t>
  </si>
  <si>
    <t>Grand Skylight International Hotel Guanlan</t>
  </si>
  <si>
    <t>深圳观澜格兰云天大酒店</t>
  </si>
  <si>
    <t>含单早</t>
  </si>
  <si>
    <t>由著名的KKS日本观光企画社设计，外似莲花绽放，尽显超凡脱俗之美感。毗邻观澜湖高尔夫球会、观澜版画村、山水田园旅游文化园，周边旅游资源丰富。</t>
  </si>
  <si>
    <t>https://pix6.agoda.net/hotelImages/285/285707/285707_16081716290045571926.jpg?s=1024x768</t>
  </si>
  <si>
    <t>https://pix6.agoda.net/hotelImages/285/285707/285707_16081716290045571920.jpg?s=1024x768</t>
  </si>
  <si>
    <t>https://pix6.agoda.net/hotelImages/285/285707/285707_14091814420022235662.jpg?s=1024x768</t>
  </si>
  <si>
    <t>Rate loaded</t>
  </si>
  <si>
    <t>高性价比五星！广州嘉逸国际酒店位于天河繁华的商务区，临近广州火车东站，体育中心，地理位置佳。</t>
  </si>
  <si>
    <t>https://pix6.agoda.net/hotelImages/63256/-1/50c352492f423e7ee0320b585f32d074.jpg?s=1024x768</t>
  </si>
  <si>
    <t>https://pix6.agoda.net/hotelImages/63256/-1/abda4392357a5b6bc2e94d6d3ab05b95.jpg?s=1024x768</t>
  </si>
  <si>
    <t>https://pix6.agoda.net/hotelImages/63256/-1/01dc238bdfb09d1609d970b3eb9a8ecd.jpg?s=1024x768</t>
  </si>
  <si>
    <t>Guangzhou S.L.D International Apartment Poly World Branch</t>
  </si>
  <si>
    <t>广州圣洛德国际公寓琶洲保利世贸店</t>
  </si>
  <si>
    <t>豪华大床房</t>
  </si>
  <si>
    <t>位于琶洲会展中心地区，地理位置优越。距离琶洲站300米，可轻松前往市区内各大旅游、购物、餐饮地点。</t>
  </si>
  <si>
    <t>https://pix6.agoda.net/hotelImages/499/4992132/4992132_18052909490065899380.jpg?s=1024x768</t>
  </si>
  <si>
    <t>https://pix6.agoda.net/hotelImages/499/4992132/4992132_18052822470065896884.jpg?s=1024x768</t>
  </si>
  <si>
    <t>https://pix6.agoda.net/hotelImages/499/4992132/4992132_18052909390065899262.jpg?s=1024x768</t>
  </si>
  <si>
    <t>Kaili Hotel</t>
  </si>
  <si>
    <t>深圳凯利酒店</t>
  </si>
  <si>
    <t>标准双床房</t>
  </si>
  <si>
    <t>深圳凯利宾馆地处罗湖区黄金商贸枢纽地带，置身于罗湖火车站商圈、国贸商圈、东门商圈、万象城商圈的中心，与金光华广场、国贸商业大厦、罗湖口岸、东门步行街比邻相望；交通四通八达，双地铁（距1号线国贸站约100米，9号线向西村站约400米）</t>
  </si>
  <si>
    <t>https://pix6.agoda.net/hotelImages/727/72772/72772_16083108570045945547.jpg?s=1024x768</t>
  </si>
  <si>
    <t>https://pix6.agoda.net/hotelImages/72772/-1/a5f4e76ffbab087090ed6a0193d6f516.jpg?s=1024x768</t>
  </si>
  <si>
    <t>https://pix6.agoda.net/hotelImages/727/72772/72772_16052315590042634669.jpg?s=1024x768</t>
  </si>
  <si>
    <t>Kande International Hotel Dongguan</t>
  </si>
  <si>
    <t>东莞康帝国际酒店</t>
  </si>
  <si>
    <t>Donguan</t>
  </si>
  <si>
    <t>东莞</t>
  </si>
  <si>
    <t>豪华双人房</t>
  </si>
  <si>
    <t>地外繁华的商业中心区，因其独特的造型被誉为“东莞之门”风格迥异的中、西、日式餐厅法、式扒房，高级KTV会所、 SPA、 游泳池、 棋牌室、 健身房等娱乐设施一应俱全，楼顶直升飞机停机坪</t>
  </si>
  <si>
    <t>https://pix6.agoda.net/hotelImages/561821/0/46d8266f7aca0b3c407334ee4d782da0.jpg?s=1024x768</t>
  </si>
  <si>
    <t>https://pix6.agoda.net/hotelImages/561/561821/561821_14080215280020642713.jpg?s=1024x768</t>
  </si>
  <si>
    <t>https://pix6.agoda.net/hotelImages/561821/-1/8f44f5f2f8b98fdc6d0af46ba2a96055.jpg?s=1024x768</t>
  </si>
  <si>
    <t>Zhangjiajie MINI Inn</t>
  </si>
  <si>
    <t>张家界觅你客栈</t>
  </si>
  <si>
    <t>hotel fix b.com rate</t>
  </si>
  <si>
    <t>住进人情里，睡在山水间！张家界觅你客栈位于天门山脚下，近火车站、汽车站，地段优越，宾客出行便捷。</t>
  </si>
  <si>
    <t>https://pix6.agoda.net/hotelImages/923/923885/923885_17042512480052615342.jpg?s=1024x768</t>
  </si>
  <si>
    <t>https://pix6.agoda.net/hotelImages/923/923885/923885_17042511130052612843.jpg?s=1024x768</t>
  </si>
  <si>
    <t>https://pix6.agoda.net/hotelImages/923/923885/923885_17042511130052612850.jpg?s=1024x768</t>
  </si>
  <si>
    <t>Insail Hotels Ximenkou Subway Station Guangzhou</t>
  </si>
  <si>
    <t>迎商酒店(广州西门口地铁站店)</t>
  </si>
  <si>
    <t>https://pix6.agoda.net/hotelImages/545159/-1/5845fc9085ea98eee5ef16cc9251214a.jpg?s=1024x768</t>
  </si>
  <si>
    <t>https://pix6.agoda.net/hotelImages/545159/-1/eae1db22134fad7dcc10d7dac2140c4f.jpg?s=1024x768</t>
  </si>
  <si>
    <t>https://pix6.agoda.net/hotelImages/545159/-1/1b16647a212377355550ae5b885f0b4d.jpg?s=1024x768</t>
  </si>
  <si>
    <t>Hotel Kapok Shenzhen Houhai</t>
  </si>
  <si>
    <t>深圳后海木棉花酒店</t>
  </si>
  <si>
    <t>酒店是由国际设计大师季裕棠先生（TONY CHI）亲自担任设计总顾问及品牌创意总监，他结合人文，轻工业风为元素，配合“邻里中心”商业品牌内涵，力图打造出淳朴，舒适，温馨，自然轻奢的高端精品酒店。</t>
  </si>
  <si>
    <t>https://pix6.agoda.net/hotelImages/7483226/-1/c867f9170d61f5066eccdfd9f0e54ae6.jpg?s=1024x768</t>
  </si>
  <si>
    <t>https://pix6.agoda.net/hotelImages/7483226/-1/875cd672eccd978c21467d0d6e965e35.jpg?s=1024x768</t>
  </si>
  <si>
    <t>https://pix6.agoda.net/hotelImages/7483226/-1/b6eeb9ac398057dae39b2cef4c3abb22.jpg?s=1024x768</t>
  </si>
  <si>
    <t>Insail Hotels (Pazhou Exhibition Center KeCun Metro Station Dunhe Road Branch Guangzhou)</t>
  </si>
  <si>
    <t>迎商酒店(广州琶洲会展中心客村地铁站敦和店) </t>
  </si>
  <si>
    <t>https://pix6.agoda.net/hotelImages/1076915/-1/008ce6c7adcc4d9846740220b21369f6.jpg?s=1024x768</t>
  </si>
  <si>
    <t>https://pix6.agoda.net/hotelImages/1076915/-1/ae9fbe92d1f3ea87542b0e5975db0009.jpg?s=1024x768</t>
  </si>
  <si>
    <t>https://pix6.agoda.net/hotelImages/1076915/-1/9283ff952286c11cc141d87bea36f5bd.jpg?s=1024x768</t>
  </si>
  <si>
    <t>Insail Hotels Dongshankou Subway Station Guangzhou</t>
  </si>
  <si>
    <t>迎商酒店(广州东山口地铁站店)</t>
  </si>
  <si>
    <t>商选双床房</t>
  </si>
  <si>
    <t>https://pix6.agoda.net/hotelImages/811/8110357/8110357_19062617140076832371.jpg?s=1024x768</t>
  </si>
  <si>
    <t>https://pix6.agoda.net/hotelImages/811/8110357/8110357_19072913100078466277.jpg?s=1024x768</t>
  </si>
  <si>
    <t>https://pix6.agoda.net/hotelImages/811/8110357/8110357_19062617140076832360.jpg?s=1024x768</t>
  </si>
  <si>
    <t>Insail Hotels Airport Road Guangzhou</t>
  </si>
  <si>
    <t>迎商酒店(广州机场路店)(原银鹰大酒店)</t>
  </si>
  <si>
    <t>https://pix6.agoda.net/hotelImages/6905944/-1/5ed717d3d206c816b1e275b498507f30.jpg?s=1024x768</t>
  </si>
  <si>
    <t>https://pix6.agoda.net/hotelImages/6905944/-1/fdbfc93cc9bb827467d8222df11962c6.jpg?s=1024x768</t>
  </si>
  <si>
    <t>https://pix6.agoda.net/hotelImages/6905944/-1/6061c5acb40cec90753cdbc5cbde912f.jpg?s=1024x768</t>
  </si>
  <si>
    <t>Insail Hotels East Railway Station Branch</t>
  </si>
  <si>
    <t>迎商酒店深圳东站店</t>
  </si>
  <si>
    <t>https://pix6.agoda.net/hotelImages/3590233/-1/a76d0ddc9e918ad3b9259fce18be66e9.jpg?s=1024x768</t>
  </si>
  <si>
    <t>https://pix6.agoda.net/hotelImages/3590233/-1/2ab856e3b09aed97fed96a1d8075297f.jpg?s=1024x768</t>
  </si>
  <si>
    <t>https://pix6.agoda.net/hotelImages/3590233/-1/eaac7c2e251d1ee62a4fd85cb4115e88.jpg?s=1024x768</t>
  </si>
  <si>
    <t>Insail Hotels (Beijing Road Pedestrian Branch Guangzhou)</t>
  </si>
  <si>
    <t>迎商酒店广州北京路步行街店</t>
  </si>
  <si>
    <t>https://pix6.agoda.net/hotelImages/280345/-1/8d72a3d4728b1b1674c6e25a0a88b600.jpg?s=1024x768</t>
  </si>
  <si>
    <t>https://pix6.agoda.net/hotelImages/280345/-1/1caeb8ca22922f2b64cdf5d13d2d55a1.jpg?s=1024x768</t>
  </si>
  <si>
    <t>https://pix6.agoda.net/hotelImages/280/280345/280345_19061908300076193121.jpg?s=1024x768</t>
  </si>
  <si>
    <t>CityNote Hotel Shangxiajiu Shibafu Road Guangzho</t>
  </si>
  <si>
    <t>CityNote希诺酒店(广州上下九十八甫店)</t>
  </si>
  <si>
    <t xml:space="preserve"> 舒适房</t>
  </si>
  <si>
    <t>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t>
  </si>
  <si>
    <t>https://pix6.agoda.net/hotelImages/9085728/-1/ed5e72fe51ee33217a0fd7ff0786435f.jpg?s=1024x768</t>
  </si>
  <si>
    <t>https://pix6.agoda.net/hotelImages/908/9085728/9085728_19080710030079057663.jpg?s=1024x768</t>
  </si>
  <si>
    <t>https://pix6.agoda.net/hotelImages/908/9085728/9085728_19080616190079039997.jpg?s=1024x768</t>
  </si>
  <si>
    <t>Hotel  Silverland</t>
  </si>
  <si>
    <t>银城酒店</t>
  </si>
  <si>
    <t>Uploaded inventory already</t>
  </si>
  <si>
    <t>性价比高！东莞中华美食一条街与其相依为邻，南城区大型购物广场海雅，常平火车站、石龙火车站近在咫尺，交通条件便利。</t>
  </si>
  <si>
    <t>https://pix6.agoda.net/hotelImages/5079898/0/b5b11908c92a6f7cb8a5f2f84e9a128e.jpg?s=1024x768</t>
  </si>
  <si>
    <t>https://pix6.agoda.net/hotelImages/476/47640/47640_17021616190051072343.jpg?s=1024x768</t>
  </si>
  <si>
    <t>https://pix6.agoda.net/hotelImages/476/47640/47640_17021616190051072342.jpg?s=1024x768</t>
  </si>
  <si>
    <t>Yuncheng Hotel Guangzhou</t>
  </si>
  <si>
    <t>云城大酒店</t>
  </si>
  <si>
    <t>标准双床房无窗</t>
  </si>
  <si>
    <t>位于广州新中心商务区——白云新城，邻近美博城、万达广场、兴发广场、白云皮具城；与机场高速、空港快线一号线边检站，地铁2号线飞翔公园站步行仅五分钟</t>
  </si>
  <si>
    <t>https://pix6.agoda.net/hotelImages/255541/-1/ee73153598f61263dca9768f0c245ba9.jpg?s=1024x768</t>
  </si>
  <si>
    <t>https://q-xx.bstatic.com/xdata/images/hotel/840x460/81932165.jpg?k=52acc4e1e563d05206623ec6a44267727833be8b80a76af1f6e10bf6703015cd&amp;o=</t>
  </si>
  <si>
    <t>https://q-xx.bstatic.com/xdata/images/hotel/840x460/81932203.jpg?k=46f14f314267b9e6100e0c06b7237d3f96e7418f9b9d7f9a357ee16174f24ce7&amp;o=</t>
  </si>
  <si>
    <t>Shenzhen Bay Hisoar Hotel</t>
  </si>
  <si>
    <t>深圳湾科技园海尚酒店</t>
  </si>
  <si>
    <t>高级大床房/高级双床房</t>
  </si>
  <si>
    <t>坐落于深圳湾超级总部基地，天虹大厦、中铁大厦、百度、阿里巴巴、腾讯、华润、恒大等500强企业总部林立，更被海岸城、科技园、蛇口和前海自贸区环绕，享深圳湾体育中心（春茧）配套。</t>
  </si>
  <si>
    <t>https://pix6.agoda.net/hotelImages/6548646/0/6bcf99fcde87ba78dc91f0b7729fe71c.jpg?s=1024x768</t>
  </si>
  <si>
    <t>https://pix6.agoda.net/hotelImages/1255547/-1/4288d08b92e3c7171904aec1fdee7046.jpg?s=1024x768</t>
  </si>
  <si>
    <t>https://pix6.agoda.net/hotelImages/125/1255547/1255547_16070110150044328205.jpg?s=1024x768</t>
  </si>
  <si>
    <t>Insail Hotels (Guangyuanxincun Jingtai Pedestrian Street Guangzhou)</t>
  </si>
  <si>
    <t>迎商酒店(广州广园新村景泰步行街店)</t>
  </si>
  <si>
    <t>https://pix6.agoda.net/hotelImages/251539/-1/d9beed3cbec2896036d9f15a548ccf82.jpg?s=1024x768</t>
  </si>
  <si>
    <t>https://pix6.agoda.net/hotelImages/251539/-1/e451f1e1ddb745bdc0ca965f50a187ec.jpg?s=1024x768</t>
  </si>
  <si>
    <t>https://pix6.agoda.net/hotelImages/251/251539/251539_19070121130076972726.jpg?s=1024x768</t>
  </si>
  <si>
    <t>Insail Hotels Railway Station Guangzhou</t>
  </si>
  <si>
    <t>迎商酒店-广州火车站店</t>
  </si>
  <si>
    <t>https://pix6.agoda.net/hotelImages/302389/-1/36b22a833b04dc6699afa0acc046a2b5.jpg?s=1024x768</t>
  </si>
  <si>
    <t>https://pix6.agoda.net/hotelImages/302389/-1/60a241d5333432cf40b571901d08df31.jpg?s=1024x768</t>
  </si>
  <si>
    <t>https://pix6.agoda.net/hotelImages/302389/-1/21acc598dc3e13f85224795ac5e22d12.jpg?s=1024x768</t>
  </si>
  <si>
    <t>CityNote Hotel China Plaza Guangzhou</t>
  </si>
  <si>
    <t>CityNote希诺酒店(广州省人民医院中华广场店)</t>
  </si>
  <si>
    <t>https://pix6.agoda.net/hotelImages/908/9084583/9084583_19080710410079058518.jpg?s=1024x768</t>
  </si>
  <si>
    <t>https://pix6.agoda.net/hotelImages/908/9084583/9084583_19080614060079035315.jpg?s=1024x768</t>
  </si>
  <si>
    <t>https://pix6.agoda.net/hotelImages/908/9084583/9084583_19080710410079058526.jpg?s=1024x768</t>
  </si>
  <si>
    <t>Calvin Hotel</t>
  </si>
  <si>
    <t>卡尔文大酒店</t>
  </si>
  <si>
    <t>高级双人房无窗</t>
  </si>
  <si>
    <t>9.5折</t>
  </si>
  <si>
    <t>位于广州白云山脚下，附近有国家级风景名胜白云山,南湖游乐园、北京路、上下九步行街等旅游景点。至火车站、省汽车站10分钟车程，至广州新白云国际机场20分钟车程。</t>
  </si>
  <si>
    <t>https://pix6.agoda.net/hotelImages/186/186025/186025_15092418360036352955.jpg?s=1024x768</t>
  </si>
  <si>
    <t>https://pix6.agoda.net/hotelImages/186025/-1/762d84e6d699775fb3b2287d1f4a0295.jpg?s=1024x768</t>
  </si>
  <si>
    <t>https://pix6.agoda.net/hotelImages/186/186025/186025_19032113480073146041.jpg?s=1024x768</t>
  </si>
  <si>
    <t>Lijiang Liman Wenzhi Hotel</t>
  </si>
  <si>
    <t>丽镘.文治一号度假酒店</t>
  </si>
  <si>
    <t xml:space="preserve">N/A </t>
  </si>
  <si>
    <t>YueTu House</t>
  </si>
  <si>
    <t>悦途精品度假酒店</t>
  </si>
  <si>
    <t>Lijiang Muqian Hotel</t>
  </si>
  <si>
    <t>丽江牧谦客栈</t>
  </si>
  <si>
    <t>Lijiang Riverside Boutique Inn</t>
  </si>
  <si>
    <t>丽江古城秋水大院客栈</t>
  </si>
  <si>
    <t>The Hump Hostel</t>
  </si>
  <si>
    <t>昆明驼峰客栈</t>
  </si>
  <si>
    <t>Kunming</t>
  </si>
  <si>
    <t>昆明</t>
  </si>
  <si>
    <t>China Old Story Inns Dali Ancient Town</t>
  </si>
  <si>
    <t>老故事客栈大理古城店</t>
  </si>
  <si>
    <t>Shangri-La Bodhi Inn</t>
  </si>
  <si>
    <t>菩提心院精品客栈</t>
  </si>
  <si>
    <t>Mulan Guest House</t>
  </si>
  <si>
    <t>昆明驼峰客栈花木蓝店</t>
  </si>
  <si>
    <t>InterContinental Residences Chengdu City Center</t>
  </si>
  <si>
    <t>成都仁恒洲际行政公寓</t>
  </si>
  <si>
    <t>除最高房型外</t>
  </si>
  <si>
    <t xml:space="preserve">Breakfast for 2 pax &amp; free upgrade to higher room type_x000D_
Breakfast for 2 pax &amp; free upgrade to higher room type_x000D_
</t>
  </si>
  <si>
    <t>996 with breakfast &amp; free upgrade</t>
  </si>
  <si>
    <t>996with breakfast &amp; free upgrade</t>
  </si>
  <si>
    <t>Until 31 Dec 2020</t>
  </si>
  <si>
    <t>公寓坐落于成都仁恒置地广场，毗邻商业购物区春熙路、太古里；每间公寓均配有设施齐全的厨房、冰箱、用餐区及洗衣烘干</t>
  </si>
  <si>
    <t>https://pix6.agoda.net/hotelImages/10665972/0/51b414cd9bacf69016c9e611d81ee3c0.jpg?s=1024x768</t>
  </si>
  <si>
    <t>https://pix6.agoda.net/hotelImages/241347/-1/b43b870799133fd173183cc1798bf433.jpg?s=1024x768</t>
  </si>
  <si>
    <t>https://pix6.agoda.net/hotelImages/241347/-1/6f402918f9f99545cb1b164bb353089a.jpg?s=1024x768</t>
  </si>
  <si>
    <t>murphy.jiang@agoda.com</t>
  </si>
  <si>
    <t>Lijiang Bayou Youth Hostel</t>
  </si>
  <si>
    <t>丽江吧友国际青年旅舍</t>
  </si>
  <si>
    <t>Crowne Plaza Chengdu Panda Garden</t>
  </si>
  <si>
    <t>成都保利公园皇冠假日酒店</t>
  </si>
  <si>
    <t>592 free upgrade&amp;breakfast</t>
  </si>
  <si>
    <t>酒店与保利拉斐国际体育运动公园以及两千亩音乐主题公园相邻，接壤成都大熊猫繁育基地； 酒店私享7.7万平方米景观园林，景致优美、草木葱茏，凉亭和教堂立于林间，无边际泳池呈现一片清澈蔚蓝</t>
  </si>
  <si>
    <t>https://pix6.agoda.net/hotelImages/290/290994/290994_14082914370021701916.jpg?s=1024x768</t>
  </si>
  <si>
    <t>https://pix6.agoda.net/hotelImages/290/290994/290994_14082914360021701861.jpg?s=1024x768</t>
  </si>
  <si>
    <t>https://pix6.agoda.net/hotelImages/4876730/36302560/6cf393e047127bfbf5c040f413fb93c1.jpg?s=1024x768</t>
  </si>
  <si>
    <t>Dali Lily Pad Inn &amp; International Guest House</t>
  </si>
  <si>
    <t>大理百合国际青年旅舍</t>
  </si>
  <si>
    <t>Wenjinyuan Old Town Private Panoramic Courtyard/Lijiang Zen Garden Hotel</t>
  </si>
  <si>
    <t>丽江文晋院古城私人景观庭院</t>
  </si>
  <si>
    <t>酒店名</t>
  </si>
  <si>
    <t>介绍</t>
  </si>
  <si>
    <t>上海虹桥康得思酒店是位于虹桥区域的网红酒店，隶属于朗廷集团，立于将知心服务的品牌承诺传递给所有宾客。交通方便，步行5分钟到达上海虹桥火车站。15分钟车程到达国家会展中心，既适合家庭出游也适合商务出差。酒店拥有网红玻璃游泳池，在小红书上被多次推荐。</t>
  </si>
  <si>
    <t>广州建国酒店是经典老牌5星酒店，位于繁华的天河商业及金融区。步行10分钟到广州火车东站，往返深圳、香港、新会议中心仅需20分钟的车程，靠近地铁站，方便前往广州市内各区域。酒店有丰富的粤式早茶，自助西餐厅种类多样，包括海鲜，日料等等，可供客人选择。</t>
  </si>
  <si>
    <t>锦江都城上海经典静安寺酒店始建于1935年，由匈牙利籍著名建筑大师邬达克设计，曾被评为十佳历史酒店建筑。酒店位于交通主干道延安路高架江苏路出口处，方便往来于上海两大机场和虹桥高铁站。网红打卡地“上生新所”距离酒店仅700米。</t>
  </si>
  <si>
    <t>上海协信莎玛虹桥服务式公寓位于上海虹桥商务区，3分钟到达星光天地，10分钟车程到达上海虹桥机场，15分钟步行到达虹桥天街天地。便利的交通网络满足商务人士快捷迅速的出行需求。酒店客房的床垫采用英国皇家御用床垫品牌--斯林百兰，能给到您舒适完美的睡眠质量。</t>
  </si>
  <si>
    <t>上海龙之梦大酒店位于延安西路。距离静安寺和南京西路仅需15分钟车程。酒店荣获Travel|weeklyChina2011年最佳城市商务酒店及2010年度最佳M.I.C.E酒店。高达53层的壮观建筑，一览城市美景。位于26楼的30米室内景观游泳池让你在畅游的同时，俯瞰城市美景。</t>
  </si>
  <si>
    <t>无锡君乐酒店位于无锡市中心，距离地铁站仅2分钟，距火车站约10分钟，距离无锡机场约40分钟车程。酒店隶属于新加坡百乐酒店管理集团，将江南秀丽的特色与现代化服务设施糅合为一体，是商务差旅和休闲旅游的休憩之所</t>
  </si>
  <si>
    <t>锦江都城青年汇经典酒店</t>
  </si>
  <si>
    <t>上海锦江都城青年会经典酒店位于南京西路步行街与淮海路商业街中间，步行10分钟可到达人民广场和上海博物馆。酒店始建于1929年，至今已有80多年的历史，是西方建筑与中国宫廷建筑风格的完美结合，被列为国家文物保护建筑。</t>
  </si>
  <si>
    <t>乌镇悦厢人文艺术客栈位于乌镇西栅外，步行10分钟可达西栅入口，与修真观、古戏台、矛盾故居相邻。客栈古色古香的园林建筑风格，周边有许多超赞的小吃，复古的服装工艺品店，非常适合旅游出行。</t>
  </si>
  <si>
    <t>上海寰星酒店位于静安区，步行3分钟到达地铁一号线中山北路站，开车10分钟可到达上海火车站。酒店简约的室内风格和专配的小厨房，为各类居住提供方便。酒店还设有家庭亲子房，是家庭出游的首选。</t>
  </si>
  <si>
    <t>酒店位于风景优美的西湖区-湖滨商圈区，距离杭州火车站10分钟车程，步行5分钟可到达西湖景区。紧邻南宋御街，河坊街和吴山夜市。是享受餐饮美食, 观光, 文化古迹的绝佳选择。</t>
  </si>
  <si>
    <t>徐州东区绿地铂骊酒店位于徐州高铁生态商务区核心位置，距离高速徐州东入口约3分钟车程，步行至徐州火车东站约10分钟，距离徐州观音国际机场约40分钟。交通便利，是商务出行的首选</t>
  </si>
  <si>
    <t>厦门中山路星程酒店位于厦门思明区中山路商圈，步行5分钟可以享受开禾沙茶面，大同鸭肉粥等厦门著名小吃，距离中山路步行街约10分钟，驾车10分钟可到达厦门火车站。星程酒店属于华住集团旗下的中档商旅酒店品牌，提供更具个性的出行体验，非常适合商旅出行。</t>
  </si>
  <si>
    <t>上海兴国宾馆位于领馆区，距离虹桥机场需要10分钟车程，步行5分钟可到商业中心。酒店坐拥市中心70,000平方米的大花园内，酒店由二10多幢风格迥异的欧美老别墅及一栋16层高的现代化楼宇组成，并配备了避免二次污染的中央吸尘系统，被誉为“真正的绿色花园酒店”。</t>
  </si>
  <si>
    <t>北京昆泰嘉华酒店位于北京朝外大街，步行5分钟即可到达悠唐购物中心和蓝岛购物中心，步行10分钟可到达外交部及使馆区。距离火车站15分钟车程，距离北海，故宫仅需15分钟车程。开车15分钟可到三里屯太古里。由法国建筑设计师精心设计，适合商务和旅游出行。</t>
  </si>
  <si>
    <t>北京怡亨酒店地处侨福芳草地购物中心，步行5分钟到达尚都写字楼和世贸天阶，步行10分钟到达地铁口。酒店拥有多达100多件的艺术大师雕塑和画作真迹，艺术收藏展示在公共空间和客房内。75米的户外露台，附设私人泳池，藏匿于酒店建筑的ETFE透明膜屋顶下，既能引用自然光，也能确保空气流通，全年恒温。</t>
  </si>
  <si>
    <t>北京蔓兰酒店被《时代周刊》誉为“世界十大建筑奇迹”之一的当代MOMA文化艺术园区中，步行15分钟到东直门地铁机场快速，10分钟车程到达三里屯和秀水街，驾车15分钟到达火车站。酒店甄选明清家具，营造“诚朴绿逸”的四大观感，是商务出行，休闲度假，亲子游的理想选择</t>
  </si>
  <si>
    <t>北京国泰饭店地处建国门外CBD商圈核心，步行3分钟到地铁站，步行10分钟到达国贸商城和秀水街。酒店逸“白桦林”人文景观造型为基调，在各个楼层设计了琴棋书画茶为主题的共享空间。周边特色餐馆林立，既适合商务出行也适合家庭出行。</t>
  </si>
  <si>
    <t>北京首都宾馆坐落于北京市中心，毗邻北京城内最文明而悠长的东交民巷。驾车10分钟到达天安门广场，15分钟到达故宫博物馆。步行20分钟到达王府井商业街。酒店曾入选亚洲品牌盛典组委会评出的“亚洲品牌500强”，获得十四届“首都旅游紫禁杯”现金集体奖。</t>
  </si>
  <si>
    <t>大连富丽华酒店位于大连商业金融中心，距离大连火车站5分钟，周水子国际机场驾车18分钟，步行10分钟到达地铁口，驾车20分钟到达老虎滩海洋公园。连续三届获得中国饭店业最高荣誉”中国饭店金星奖“。大堂设有儿童乐园，适合家庭出游。</t>
  </si>
  <si>
    <t>北京金隅喜来登酒店位于北三环东路，步行10分钟到达地铁口，距离奥林匹克公园仅需15分钟车程，距离三里屯太古里约20分钟车程，距离北海公园约25分钟车程，距离北京首都机场约30分钟车程，交通方便，酒店每个房间都备有大浴缸，在结束一天的旅途奔波之后泡一泡澡，解除一天的疲乏，是商务出差的最佳选择</t>
  </si>
  <si>
    <t>上海新黄浦公寓位于金陵东路和延安东路之间，地处繁华的上海市中心，背靠淮海路、前望南京路、步行10分钟可达人民广场，上海博物馆和上海大剧院，距离豫园仅需10分钟车程。酒店房间是全套房式房间，宽敞，适合商务及家庭出游</t>
  </si>
  <si>
    <t>深圳威尼斯睿途酒店位于深圳湾华侨城，步行3分钟可达世界之窗，步行5分钟到达欢乐谷。是中国首座以威尼斯文化为主题的国际品牌高级商务度假酒店。曾获得亚太商旅杂志评选的“深圳最佳商务酒店”，福布斯杂志中文版评选的“中国最优商务酒店”。酒店空中游泳池，除了能畅游外，还有威尼斯特色贡多拉小船，听着船歌在水上摇晃欣赏美景，如果在威尼斯度假。</t>
  </si>
  <si>
    <t>广州朋满公寓式酒店北京路</t>
  </si>
  <si>
    <t>广州朋满公寓式酒店北京路捷登都会店位于广州市黄金地段中山5路与吉祥路交汇处，步行10分钟到达北京步行街，驾车15分钟到达中山纪念堂。公寓主题建筑配备9层大型购物广场，食街，飞扬影城等等。是出差,旅行的理想下榻之选。</t>
  </si>
  <si>
    <t>广州礼顿酒店位于广州天河区，步行5分钟到中国海关，步行12分钟到达美国领事馆，步行15分钟到广东省博物馆，距离广州东站和广州塔都只有10分钟车程。礼顿酒店是嘉裕酒店管理集团旗下“礼顿”品牌系列的精品商务酒店，适合商务出行的人士。</t>
  </si>
  <si>
    <t>佛山华美达酒店同坐落于佛山市禅城区济东路，位于南海大道中与同济东路、禅桂交汇处。酒店到潭州会馆、岭南明珠体育馆、世纪莲约20分钟。华美达酒店是温德姆酒店集团旗下的一个国际酒店品牌。</t>
  </si>
  <si>
    <t>三亚凤凰岛位于凤凰岛中心，四面环海，与南山海上观音，鹿回头隔海相望。酒店客房面积大，每一户均可看到绝美三亚海景。三亚凤凰岛是旅游出行的至臻之选。</t>
  </si>
  <si>
    <t>深圳中泰来大酒店地处罗湖东门商业区，步行1分钟到地铁老街站D出口；步行5分钟达到东门步行街，驾车7分钟到达深圳火车站，步行10分钟达到地王观光深港之窗。酒店一楼商务中心提供各类现代化办公及通讯设施，并设有专业票务和旅游咨询服务，适合所有出差和旅游出行。</t>
  </si>
  <si>
    <t>深圳中航城格兰云天大酒店地处深圳市中心深南中路繁华地段，驾车10分钟可达华强北商业中心，深圳中心公园，华强北九方购物中心。距离深圳国际会展中心约15分钟车程，交通便捷，适合商务出差。</t>
  </si>
  <si>
    <t>远洋宾馆地处广州市繁华商务区越秀区环市东路，步行8分钟到地铁口，距离广州火车站和广州东站仅需10分钟车程，距离白云国际机场30分钟车程，2018年完成全方位升级改造处处呈现出时尚典雅的全新视感，是广州市政府指定接待酒店，酒店打造个性化服务。</t>
  </si>
  <si>
    <t>岭南5号酒店位于广州沿江路，步行9分钟到地铁口，驾车14分钟到广州火车站。广州首家奢华精品酒店，32间朝南江景精品客房，配备私人定制的高端客房用品和具有老广州风格的复古家具，还有可以欣赏珠江美景的私人独立阳台。</t>
  </si>
  <si>
    <t>广州丹顿行政公寓距离广州天河广场、太古汇购物中心和广州塔有5分钟车程。公寓式酒店距离当地餐饮场所均有不到5分钟的步行路程。房内具有现代化厨房和浴室，宽敞的景观阳台，能将珠江新城的繁华夜景尽收眼底。</t>
  </si>
  <si>
    <t>酒店是坐落在高尔夫球场的高星级度假酒店群。隶属观澜湖集团，已经形成跨越深圳、东莞和海口的连锁酒店群,尽享国家5A级旅游景区旖旎风光。酒店毗邻深圳观澜湖高尔夫会所，大型时尚购物中心观澜湖新城，观澜湖生态体育园，观澜湖艺工场、观澜版画基地、红木一条街等文化娱乐潮地。酒店拥有两个户外游泳池及趣味10足的水上乐园，是孩子们的理想王国。</t>
  </si>
  <si>
    <t>丽柏国际酒店位于市中心，距离天河体育中心、中信广场、火车东站均在10分钟车程内。步行15分钟可到太古汇。酒店设有主题家庭房，适合全家出游旅行。</t>
  </si>
  <si>
    <t>黎客国际酒店紧邻三亚湾绝美的海景夕阳“椰梦长廊”。距离三亚火车站22分钟，距离凤凰国际机场32分钟。酒店楼高99米的，巍然耸立于三亚市区，独占较高的视野角度，来自多国设计团队倾心打造的建筑风格与别具一格的装饰元素巧妙的相结合。四楼建有天幕泳池，可以俯瞰原生态红树林湿地公园。</t>
  </si>
  <si>
    <t>酒店位于安宝商业区，驾车30分钟可达深圳湾口岸、蛇口码头。距离宝安国际机场仅23分钟车程。在酒店客房可享用超静音光催化空气净化器，释放负氧离子创造的森林氧吧，感受最纯净的空气。</t>
  </si>
  <si>
    <t>西安秦城小巷青年旅舍是古都西安市中心网红客栈，步行15分钟到达西安城墙，驾车28分钟到达西安火车站。旅舍周边有回民街和小吃街，旅游出行的最佳选择。</t>
  </si>
  <si>
    <t>国贸格兰维大酒店位于城市中心，步行10分钟达到解放碑步行街。酒店周边有花市豌杂面，陶记小面，莽子火锅等网红餐馆。酒店客房配有超大落地玻璃窗，可以鸟瞰市中心繁华和两江璀璨夜景。</t>
  </si>
  <si>
    <t>悦途精品</t>
  </si>
  <si>
    <t>酒店位于丽江古城区，距离大水车6分钟，距离狮子山山顶的观景台3分钟，到100米观古城全景长廊5分钟，到四方街10分钟。酒店可以直接观玉龙山雪山全景。酒店每个房间风格不一，既保留了古城建筑风貌又融合纳西族独有的三房一照的建筑风格。是旅游出行的首选。</t>
  </si>
  <si>
    <t>丽江牧谦</t>
  </si>
  <si>
    <t>丽江牧谦客栈位于5一街文明巷，步行10分钟可达丽江古城和木府。步行15分钟到达黑龙潭公园。房源整体设计禅意简约，配置轻奢舒适，是古城独有一道风景</t>
  </si>
  <si>
    <t>丽江秋水大院客栈</t>
  </si>
  <si>
    <t>丽江古城秋水大院客栈位于丽江古城里，步行3分钟到达商业区。客栈是一座典型的纳西人家四合院。采用传统手工艺--手工雕花，环境幽静，适合享受束河古镇的安静。客栈还有露天平台，可以眺望客栈对面的小草原。</t>
  </si>
  <si>
    <t>成都仁恒洲际行政公寓位于成都仁恒置地广场，毗邻商业购物区春熙路，太古里。每间房间都配有厨房冰箱及洗衣烘干机，无论是商务出行，还是家庭休闲度假，都可以感受到如归家般的安心从容</t>
  </si>
  <si>
    <t>成都保利公园皇冠假日酒店位于蓉北保利198生态社区中心，驾车5分钟到达保利拉婓国际体育运动公园，驾车12分钟到达成都大熊猫繁殖研究基地。酒店私享7.7万平方米景观园林。酒店以典雅中式装潢为基础，融合大熊猫和香城桂花元素打造。客房设计了熊猫亲子房，各种憨态可掬的熊猫元素，是孩子们的欢乐天地</t>
  </si>
  <si>
    <t>上海美丽园位于静安寺商业区，步行5分钟到达南京路，步行8分钟到达江苏路地铁站。驾车30分钟可达豫园，新天地和外滩。</t>
  </si>
  <si>
    <t>黄山程锦精品酒店位于黄山脚下，距离黄山风景区那大门仅4分钟车程。与长途汽车站仅一墙之隔。酒店与小镇的古徽州文化建筑融为一体，被称为“风景名胜中的经典，徽州文化中的精华”。</t>
  </si>
  <si>
    <t>Hotel_id</t>
  </si>
  <si>
    <t>Production  - RN(YTD)</t>
  </si>
  <si>
    <t>开元曼居·上海火车站店地处上海火车站商业圈，紧邻火车站、长途汽车站、内环线南北高架，与地铁1号线汉中路站和人才大厦仅一路之隔，地理位置优越，交通便捷。酒店以地中海风格为主，具有极强的设计感，将时尚、艺术与商务完美结合。</t>
  </si>
  <si>
    <t>http://pix.agoda.com/hotelimages/239/239681/239681_17020812230050853207.jpg</t>
  </si>
  <si>
    <t>http://pix.agoda.com/hotelimages/239/239681/239681_17012012400050436086.jpg</t>
  </si>
  <si>
    <t>http://pix.agoda.com/hotelimages/239/239681/239681_18060111440065989082.png</t>
  </si>
  <si>
    <t>hotel offered 40% off for the promotion.</t>
  </si>
  <si>
    <t>位于虹桥中心地区，交通十分便捷，是购物休闲的绝佳选择酒店</t>
  </si>
  <si>
    <t>https://pix6.agoda.net/hotelImages/195562/-1/2f1b3c54db5b40383ee235624604113a.jpg?s=1024x768</t>
  </si>
  <si>
    <t>https://pix6.agoda.net/hotelImages/195562/-1/26e684d38bfef7250cff69fca9fe24ec.jpg?s=1024x768</t>
  </si>
  <si>
    <t>https://pix6.agoda.net/hotelImages/195/195562/195562_17010609470050162281.jpg?s=1024x768</t>
  </si>
  <si>
    <t>Fix ctrip login rate issue. Oct. 2, Ctrip login rate is 193, agoda login rate is 146</t>
  </si>
  <si>
    <t>四合院主题特色酒店，紧邻簋街，步行即可到达地铁5号线的北新桥站、地铁2号线以及东直门交通枢纽，可便捷到达机场。</t>
  </si>
  <si>
    <t>https://pix6.agoda.net/hotelImages/304981/-1/f9e6105edfe54d1ca210561b0430b278.jpg?s=1024x768</t>
  </si>
  <si>
    <t>Somerset Riverview Chengdu</t>
  </si>
  <si>
    <t>成都盛捷江畔服务公寓</t>
  </si>
  <si>
    <t>Fixed date setting</t>
  </si>
  <si>
    <t>酒店坐拥豪华江景，毗邻武侯祠和春熙路两个商圈，地理位置优越</t>
  </si>
  <si>
    <t>https://pix6.agoda.net/hotelImages/181793/-1/a39d3a6bd7d95b536f8a533c60a4943d.jpg?s=1024x768</t>
  </si>
  <si>
    <t>https://pix6.agoda.net/hotelImages/181793/0/44ddde29815d66adeca7717bdf6bb428.jpg?s=1024x768</t>
  </si>
  <si>
    <t>https://pix6.agoda.net/hotelImages/181793/0/4b629e781ef3d21f120f79520d5a4a75.jpg?s=1024x768</t>
  </si>
  <si>
    <t>Grand Park Kunming Hotel</t>
  </si>
  <si>
    <t>昆明君乐酒店</t>
  </si>
  <si>
    <t>Pingyao Jia Xin Guest House</t>
  </si>
  <si>
    <t>平遥家信农家乐客栈</t>
  </si>
  <si>
    <t>Hotel already provided us the lowest rate.</t>
  </si>
  <si>
    <t>上海扬子精品酒店的前身扬子饭店建于1933年，是一栋拥有86年的历史建筑，由留法建筑师李蟠设计，以上海二、三十年代最流行的装饰艺术（Art Deco）为主体设计风格，并获得“远东第三大饭店”的美誉。</t>
  </si>
  <si>
    <t>https://pix6.agoda.net/hotelImages/6770058/0/57adc4a365d7be7ab037c22e1262ad4f.jpg?s=1024x768</t>
  </si>
  <si>
    <t>https://pix6.agoda.net/hotelImages/455/45504/45504_16062709190044119429.jpg?s=1024x768</t>
  </si>
  <si>
    <t>https://pix6.agoda.net/hotelImages/6770058/0/442f719d7adbfc681958782fe43e4036.jpg?s=1024x768</t>
  </si>
  <si>
    <t>One Meter Sunshine Xi'an Xianyang International Airport Inn</t>
  </si>
  <si>
    <t>西安咸阳国际机场一米阳光客栈</t>
  </si>
  <si>
    <t>高性价比，靠近机场</t>
  </si>
  <si>
    <t>https://pix6.agoda.net/hotelImages/218/2181114/2181114_17042013380052507854.jpg?s=1024x768</t>
  </si>
  <si>
    <t>https://pix6.agoda.net/hotelImages/218/2181114/2181114_17042013080052506285.jpg?s=1024x768</t>
  </si>
  <si>
    <t>https://pix6.agoda.net/hotelImages/218/2181114/2181114_17042012590052505843.jpg?s=1024x768</t>
  </si>
  <si>
    <t>西北</t>
  </si>
  <si>
    <t>San Want Hotel Xining</t>
  </si>
  <si>
    <t>西宁神旺大酒店</t>
  </si>
  <si>
    <t>Xining</t>
  </si>
  <si>
    <t>西宁</t>
  </si>
  <si>
    <t>INSAIL Hotel (Shenzhen Dongmen Branch)</t>
  </si>
  <si>
    <t>迎商酒店深圳东门店</t>
  </si>
  <si>
    <t>https://pix6.agoda.net/hotelImages/122/1227846/1227846_16060317040043117522.jpg?s=1024x768</t>
  </si>
  <si>
    <t>https://pix6.agoda.net/hotelImages/1227846/-1/0982edc52ea8a41988847d607d484ff4.jpg?s=1024x768</t>
  </si>
  <si>
    <t>https://pix6.agoda.net/hotelImages/1227846/-1/0ce78b0397832d2e0e4d2a14da23fd01.jpg?s=1024x768</t>
  </si>
  <si>
    <t>Swissotel Foshan</t>
  </si>
  <si>
    <t>佛山恒安瑞士大酒店</t>
  </si>
  <si>
    <t>732039/732040/1118761</t>
  </si>
  <si>
    <t>promotion rate is 398 now</t>
  </si>
  <si>
    <t>佛山恒安瑞士大酒店集优雅和完美于一体，是时尚精英、商务休闲旅客的首选居停之所。酒店拥有各类优质的客房以及套房，且均设置在36-49楼，大部分房间设有落地玻璃窗，坐拥佛山城市美景。</t>
  </si>
  <si>
    <t>https://pix6.agoda.net/hotelImages/142459/-1/69f0ca623ecc08c46a8df425b68b9a29.jpg?s=1024x768</t>
  </si>
  <si>
    <t>https://pix6.agoda.net/hotelImages/142459/-1/ff4fb54f09641bdf4aa6b2390bab3b7a.jpg?s=1024x768</t>
  </si>
  <si>
    <t>https://pix6.agoda.net/hotelImages/142459/0/8cc9a6f204002ee113b98f77c766f70b.jpg?s=1024x768</t>
  </si>
  <si>
    <t>Fraser Place Shekou Shenzhen</t>
  </si>
  <si>
    <t>深圳蛇口辉盛坊·泰格公寓</t>
  </si>
  <si>
    <t>单间豪华房</t>
  </si>
  <si>
    <t>美国US绿色设计奖获奖作品，与周边环境和谐共生。你可以去桑拿浴室冲走一身的疲惫，也可以在室外游泳池尽情畅游，享受运动的愉悦心情。</t>
  </si>
  <si>
    <t>https://pix6.agoda.net/hotelImages/5466503/0/3bb7a83567e47b1fa3673e5308568d67.jpg?s=1024x768</t>
  </si>
  <si>
    <t>https://pix6.agoda.net/hotelImages/197/197070/197070_17081012580055296031.jpg?s=1024x768</t>
  </si>
  <si>
    <t>https://pix6.agoda.net/hotelImages/197/197070/197070_17032710230051884722.jpg?s=1024x768</t>
  </si>
  <si>
    <t>Zen Tea House West Street Yang Shuo</t>
  </si>
  <si>
    <t>阳朔老西街客栈</t>
  </si>
  <si>
    <t>1650334/3146245/499434</t>
  </si>
  <si>
    <t>阳朔老西街客栈距离西街约60米、漓江约160米。自古以来文人墨客都向往能住在阳朔碧莲峰下，往西街最繁华的地方原始人餐厅斜对面的莲峰中巷（1米宽的小巷子）进去步行不到2分钟便可以到达老西街客栈。</t>
  </si>
  <si>
    <t>https://pix6.agoda.net/hotelImages/1220562/-1/efce669ffc49722e07fcfbc9d4b5f88b.jpg?s=1024x768</t>
  </si>
  <si>
    <t>https://pix6.agoda.net/hotelImages/1220562/-1/627aa3647a318148c3bfa7b4f13e418f.jpg?s=1024x768</t>
  </si>
  <si>
    <t>https://pix6.agoda.net/hotelImages/1220562/-1/2ed625c063970cbfa9aa10ee42ed6acc.jpg?s=1024x768</t>
  </si>
  <si>
    <t>Insail Hotels (Huanshi Road Taojin Metro Station Guangzhou )</t>
  </si>
  <si>
    <t>迎商酒店(广州环市路淘金地铁站店)</t>
  </si>
  <si>
    <t>https://pix6.agoda.net/hotelImages/734806/-1/c7fa2fc25a292b0d2bb1c747c81645d5.jpg?s=1024x768</t>
  </si>
  <si>
    <t>https://pix6.agoda.net/hotelImages/734806/-1/a94e4c7990539f5452026cd4ce5f580e.jpg?s=1024x768</t>
  </si>
  <si>
    <t>https://pix6.agoda.net/hotelImages/734806/-1/2415ec86c0f1ddc5e4ffbbc191ada3a1.jpg?s=1024x768</t>
  </si>
  <si>
    <t>CityNote Hotel Beijing Road Pedestrian Guangzhou</t>
  </si>
  <si>
    <t>希诺酒店·广州北京路步行街店</t>
  </si>
  <si>
    <t>https://pix6.agoda.net/hotelImages/10909537/-1/baa4ada9acf24629034722571ca67fa0.jpg?s=1024x768</t>
  </si>
  <si>
    <t>https://pix6.agoda.net/hotelImages/109/10909537/10909537_19112609060084462609.jpg?s=1024x768</t>
  </si>
  <si>
    <t>https://pix6.agoda.net/hotelImages/10909537/-1/b941744dde003c3d67927b1d41dbabff.jpg?s=1024x768</t>
  </si>
  <si>
    <t>Grand Skylight Garden Hotel</t>
  </si>
  <si>
    <t>深圳花园格兰云天大酒店</t>
  </si>
  <si>
    <t>All Room type</t>
  </si>
  <si>
    <t>Open rooms</t>
  </si>
  <si>
    <t>地处城市核心商务中心区与繁华商业区华强北交界处，距会展中心、市民中心、皇岗口岸、福田口岸仅咫尺之遥。酒店设计时尚简约，环倚160平方米的绿色中心公园，宛若繁华闹市中的一叶绿舟，景色怡人，视野宽阔。</t>
  </si>
  <si>
    <t>https://pix6.agoda.net/hotelImages/654/65400/65400_17091413140056350324.jpg?s=1024x768</t>
  </si>
  <si>
    <t>https://pix6.agoda.net/hotelImages/654/65400/65400_15061016290029175923.jpg?s=1024x768</t>
  </si>
  <si>
    <t>https://pix6.agoda.net/hotelImages/7455994/0/71a76cd6059c08ce357c71730a6aa6ec.jpg?s=1024x768</t>
  </si>
  <si>
    <t>Gorgeous Hotel</t>
  </si>
  <si>
    <t>歌尔爵斯酒店</t>
  </si>
  <si>
    <t>added basic room type to promotion</t>
  </si>
  <si>
    <t>No promotion set up</t>
  </si>
  <si>
    <t>位于广州天河区繁华商业和金融的中心区，毗邻广州火车东站，是广九直通车和地铁1号线的终点站，附近的汽车客运站有机场快线大巴直达新白云国际机场。</t>
  </si>
  <si>
    <t>https://pix6.agoda.net/hotelImages/502257/-1/a5624b5049b585cce1ef749b51804ab2.jpg?s=1024x768</t>
  </si>
  <si>
    <t>https://pix6.agoda.net/hotelImages/502257/-1/3d1e6704e14adac099cc0e87fa8044b9.jpg?s=1024x768</t>
  </si>
  <si>
    <t>https://pix6.agoda.net/hotelImages/502257/-1/7beee8403671b5def8bb00b448c28e94.jpg?s=1024x768</t>
  </si>
  <si>
    <t>Zhuhai Special Economic Zone Hotel</t>
  </si>
  <si>
    <t>珠海特区大酒店</t>
  </si>
  <si>
    <t>特惠房</t>
  </si>
  <si>
    <t>广州珠海特区大酒店开业于1990，不仅为广州增添风采也是旅客们的优质选择。 在这里，住客们可轻松前往市区内各大旅游、购物、餐饮地点。</t>
  </si>
  <si>
    <t>https://pix6.agoda.net/hotelImages/196/196176/196176_17052509220053216476.jpg?s=1024x768</t>
  </si>
  <si>
    <t>https://pix6.agoda.net/hotelImages/196/196176/196176_17052513080053223531.jpg?s=1024x768</t>
  </si>
  <si>
    <t>https://pix6.agoda.net/hotelImages/196/196176/196176_17052509220053216500.jpg?s=1024x768</t>
  </si>
  <si>
    <t>Lijiang Waterfall Hotel</t>
  </si>
  <si>
    <t>桂林漓江大瀑布饭店</t>
  </si>
  <si>
    <t>Can't find promotion</t>
  </si>
  <si>
    <t>桂林漓江大瀑布饭店地处桂林市中心的繁华地段，东临秀丽的漓江，正对碧波荡漾的杉湖，南邻象山公园，北望独秀峰、叠彩山，环境怡人。</t>
  </si>
  <si>
    <t>https://pix6.agoda.net/hotelImages/451/45134/45134_16061609000043630605.jpg?s=1024x768</t>
  </si>
  <si>
    <t>https://pix6.agoda.net/hotelImages/45134/-1/4fa8d5e0f3abe402e536161df9d7d832.jpg?s=1024x768</t>
  </si>
  <si>
    <t>https://pix6.agoda.net/hotelImages/451/45134/45134_15060516560028707571.jpg?s=1024x768</t>
  </si>
  <si>
    <t>毗邻阳澄湖，金秋蟹季已经到来！酒店傲居昆山市中心、CBD中央核心区域，酒店与金 鹰国际购物中心融为一体。所有房 间均设有超大落地窗，视野开阔，景色优美。酒店最具特色的 金鹰全景房，270度环绕落地窗，带您领略整座城市风貌，夜 晚霓虹闪烁，惬意非凡</t>
  </si>
  <si>
    <t>https://pix6.agoda.net/hotelImages/1765468/-1/f5bbe94416d840523daa16450b52d6fc.jpg?s=1024x768</t>
  </si>
  <si>
    <t>https://pix6.agoda.net/hotelImages/1765468/-1/c59386da2552d82828b42fd77d6509a8.jpg?s=1024x768</t>
  </si>
  <si>
    <t>https://pix6.agoda.net/hotelImages/1765468/-1/6e9ea8ef77e57a8852cfddf60940411a.jpg?s=1024x768</t>
  </si>
  <si>
    <t>hotel adjusted ctrip's rate, login rate is 766</t>
  </si>
  <si>
    <t>same discount as mobile channel-no further discount for the campaign</t>
  </si>
  <si>
    <t>毗邻阳澄湖，金秋蟹季已经到来！位于昆山绝佳的观光, 商务设施, 文化古迹地段，昆山托尼洛兰博基尼酒店提供优质的环境，让您远离尘嚣。 在这里，住客们可轻松前往市区内各大旅游、购物、餐饮地点。</t>
  </si>
  <si>
    <t>https://pix6.agoda.net/hotelImages/393106/-1/ada00e008f3fa0e7e55623f764864bcd.jpg?s=1024x768</t>
  </si>
  <si>
    <t>https://pix6.agoda.net/hotelImages/393106/-1/92160937a594c1731506ad796e1feb9b.jpg?s=1024x768</t>
  </si>
  <si>
    <t>https://pix6.agoda.net/hotelImages/393106/-1/22800ae05dc72d743cb3a1346a424e49.jpg?s=1024x768</t>
  </si>
  <si>
    <t>Paco Hotel Guangzhou Ouzhuang Metro Branch</t>
  </si>
  <si>
    <t>柏高酒店-广州区庄地铁站店</t>
  </si>
  <si>
    <t>uploaded allotment</t>
  </si>
  <si>
    <t>Regular daily rate/promotion - No further discount for the campaign</t>
  </si>
  <si>
    <t>临近区庄地铁站（5,6号线），交通方便，毗邻王府井百货商场和淘金友谊商场，距离琶洲国际会展中心约20分钟车程。</t>
  </si>
  <si>
    <t>https://pix6.agoda.net/hotelImages/344382/-1/5a5394a06bc3c75ea68538884c47d2a4.jpg?s=1024x768</t>
  </si>
  <si>
    <t>https://pix6.agoda.net/hotelImages/344382/-1/95fada874b250d826dde0805c0635b51.jpg?s=1024x768</t>
  </si>
  <si>
    <t>https://pix6.agoda.net/hotelImages/344382/-1/10a3bdf366638be534686187f82157bc.jpg?s=1024x768</t>
  </si>
  <si>
    <t>Shanshui Trends Hotel</t>
  </si>
  <si>
    <t>山水时尚酒店广州东站店</t>
  </si>
  <si>
    <t>标准大床房（无窗）</t>
  </si>
  <si>
    <t>change to 20% off</t>
  </si>
  <si>
    <t>地处境内外交通枢纽中心广九直通火车总站、深圳及香港诸地高速火车仅需五十分钟车程，站内火车车次覆盖面积广，通往国内各大、中型城市，并有直达广州市各区的公共汽车及地铁1号线起点,交通十分便利</t>
  </si>
  <si>
    <t>https://pix6.agoda.net/hotelImages/989/98905/98905_17061317350053650018.jpg?s=1024x768</t>
  </si>
  <si>
    <t>https://pix6.agoda.net/hotelImages/98905/-1/2cc5adffd89086ea22022f7a9ac0155d.jpg?s=1024x768</t>
  </si>
  <si>
    <t>https://pix6.agoda.net/hotelImages/98905/-1/33a4787ef0bc44457a2fe81a924b282d.jpg?s=1024x768</t>
  </si>
  <si>
    <t>Xiamen Lanqin Mansion</t>
  </si>
  <si>
    <t>厦门兰琴古厝庭院酒店</t>
  </si>
  <si>
    <t>厦门兰琴古厝庭院宾馆坐落在一座200年历史带庭院的传统住宅内，距离热闹的中山路步行街仅有一箭之遥。每间住宿均配有古董家具和木框架床，设有空调、平面有线电视、写字台、电热水壶以及带淋浴、吹风机和免费洗浴用品的私人浴室。各种餐饮场所距离宾馆有不到5分钟的车程。</t>
  </si>
  <si>
    <t>https://pix6.agoda.net/hotelImages/1135342/-1/e2382df5ea2f35b5d608ea4087ed98db.jpg?s=1024x768</t>
  </si>
  <si>
    <t>https://pix6.agoda.net/hotelImages/1135342/-1/3b96177f9a0ed65c1f9dc60bb91ce8a3.jpg?s=1024x768</t>
  </si>
  <si>
    <t>https://pix6.agoda.net/hotelImages/1135342/-1/d21c63da2bb07d11e9f9b800aea6ed5f.jpg?s=1024x768</t>
  </si>
  <si>
    <t>标准双床房/标准大床房</t>
  </si>
  <si>
    <t>Hotel will have a big group during NH</t>
  </si>
  <si>
    <t>N</t>
  </si>
  <si>
    <t>地理位置绝佳！位于中国古城南京著名的秦淮风光带中心区域——夫子庙，是一座具有浓郁民族特色的大饭店</t>
  </si>
  <si>
    <t>https://pix6.agoda.net/hotelImages/61912/-1/5d99bc83cf0b1a90f119035fa538b764.jpg?s=1024x768</t>
  </si>
  <si>
    <t>https://pix6.agoda.net/hotelImages/619/61912/61912_16090215040046051295.jpg?s=1024x768</t>
  </si>
  <si>
    <t>https://pix6.agoda.net/hotelImages/619/61912/61912_16090215140046052051.jpg?s=1024x768</t>
  </si>
  <si>
    <t>Landscape Beach Hotel Sanya</t>
  </si>
  <si>
    <t>三亚丽景海湾酒店</t>
  </si>
  <si>
    <t>hotel can't offer more discount</t>
  </si>
  <si>
    <t>大海仅几步之遥，穿过酒店映入眼帘的是一片珊瑚礁，岸边是海鲜烧烤一条街。在这里晒晒太阳、品尝海鲜，或是带着孩子提着小桶抓寄居蟹，都能令人忘却烦恼，享受海风轻拂的舒爽。</t>
  </si>
  <si>
    <t>https://pix6.agoda.net/hotelImages/291435/-1/1f572bd4e492e2f50787f4c7ea7d1777.png?s=1024x768</t>
  </si>
  <si>
    <t>https://pix6.agoda.net/hotelImages/291/291435/291435_14071509580020268906.jpg?s=1024x768</t>
  </si>
  <si>
    <t>https://pix6.agoda.net/hotelImages/291435/-1/69a8b73cea7932317459246ca08a315c.jpg?s=1024x768</t>
  </si>
  <si>
    <t>Phoenix Island Resort Sanya</t>
  </si>
  <si>
    <t>三亚凤凰岛度假酒店</t>
  </si>
  <si>
    <t>497274、2379284、497276</t>
  </si>
  <si>
    <t>人工岛屿度假体验,全部海景房、部分房间可趟在床上看海；超大阳台、可泡浴缸、可看着大海发呆；99.8米顶层天空酒廊与星空对话，漫步观海长廊、美景美食、健身垂钓、骑乐无穷</t>
  </si>
  <si>
    <t>https://pix6.agoda.net/hotelImages/789/789457/789457_16052615310042757589.jpg?s=1024x768</t>
  </si>
  <si>
    <t>https://pix6.agoda.net/hotelImages/789457/-1/3501d27a9ad6838ed13cf9f203dd3c9b.jpg?s=1024x768</t>
  </si>
  <si>
    <t>https://pix6.agoda.net/hotelImages/789457/-1/10b70757ce4998309e8597a454124c5a.jpg?s=1024x768</t>
  </si>
  <si>
    <t>Price check feedback  second
(DO NOT CHANGE)</t>
  </si>
  <si>
    <t>Fix Rate</t>
  </si>
  <si>
    <t xml:space="preserve">
Wenjinyuan Old Town Private Panoramic Courtyard/Lijiang Zen Garden Hotel</t>
  </si>
  <si>
    <t>华南/三亚</t>
  </si>
  <si>
    <t>在兰亭中纳凉，在池塘边休憩，什么也不做，享受这山谷的静美，偷得浮生半日闲。张家界五号山谷乡村度假民居位于武陵源风景名胜区杨家界景区，周围青山绿水，风景如画。 目前由5栋独立的民宿构成，占地面积约一万平方米。配套设施有酒吧、泳池、荷塘等，并且拥有一个上百亩稻田美丽的峡谷。这里提供的不仅是住宿而是一种回归田园的生活方式，把生活做到极简，令人忘记城市，融入自然。山谷目前接待过三十多个国家客人，广受中外游客的好评，赢得全球各大旅行网站口碑奖。被新华社及海外版、湖南卫视、中国旅游报多次报道。2017年获得张家界十佳旅游企业称号。并获得2018潇湘晨报十佳民宿和2018全球十大“必睡”民宿。通往山谷的杨家界大道也已经通车，从张家界市区/荷花机场至山谷预计只需50分钟，比原来缩短了30分钟，大家可以一路平坦畅通地进入我们五号山谷，感受舒适静美的生活</t>
  </si>
  <si>
    <t>华南/广州</t>
  </si>
  <si>
    <t>华南/深圳</t>
  </si>
  <si>
    <t>Insail Hotels East Railway Station Shenzhen</t>
  </si>
  <si>
    <t>迎商酒店(广州琶洲会展中心客村地铁站敦和店)  (Insail Hotels (Pazhou Exhibition Center KeCun Metro Station Dunhe Road Branch Guangzhou))</t>
  </si>
  <si>
    <t>华南/珠海</t>
  </si>
  <si>
    <t>华南/厦门</t>
  </si>
  <si>
    <t>1. Hotel offers additional 10% base on ADV 14, which is lower than Ctrip and Bcom
2. Lower rate on Bcom only for Sep 23, due to basic rate which fed by Agoda</t>
  </si>
  <si>
    <t>顶级奢华酒店，位于上海时尚地标新天地的入口，临近淮海路商业和购物区，地理位置优越。</t>
  </si>
  <si>
    <t>https://pix6.agoda.net/hotelImages/195855/0/b7fbd303ffdcab55dc2c44c8009d47dd.jpg?s=1024x768</t>
  </si>
  <si>
    <t>https://pix6.agoda.net/hotelImages/195/195855/195855_121218134608699.jpg?s=1024x768</t>
  </si>
  <si>
    <t>https://pix6.agoda.net/hotelImages/195855/-1/a2640f6a61c97579f7178004e673bc60.jpg?s=1024x768</t>
  </si>
  <si>
    <t>Somerset Heping Shenyang</t>
  </si>
  <si>
    <t>沈阳盛捷和平服务公寓</t>
  </si>
  <si>
    <t>Shenyang</t>
  </si>
  <si>
    <t>沈阳</t>
  </si>
  <si>
    <t>王牌地理位置，全球知名服务公寓品牌</t>
  </si>
  <si>
    <t>https://pix6.agoda.net/hotelImages/4884814/0/4b54105a0d1235981bae331774768430.jpg?s=1024x768</t>
  </si>
  <si>
    <t>https://pix6.agoda.net/hotelImages/4884814/0/bc63ee595e4a315ab2a68de71482c89e.jpg?s=1024x768</t>
  </si>
  <si>
    <t>https://pix6.agoda.net/hotelImages/4884814/0/5acf41e3222a46ae59ae8c7794dc8859.jpg?s=1024x768</t>
  </si>
  <si>
    <t>特价单间/特价双间</t>
  </si>
  <si>
    <t>72折</t>
  </si>
  <si>
    <t>Canno extend</t>
  </si>
  <si>
    <t>Cannot extend to Wave 1</t>
  </si>
  <si>
    <t>义乌百思德酒店位于义乌市工人北路，毗邻国际商贸城，为百思德连锁酒店旗下第五家分店。这是一家以弘扬中华五千年绚丽文化，突出“春秋、两汉、盛唐、宋朝及近代”各朝代历史特色的主题酒店。一房一主题，移步异景，进入盛世唐朝文化的房间，诗仙李白洒脱、奔放的不羁之诗，抑或诗圣杜甫的写实主义诗歌扑面而来，床背景均配有一幅以唐诗唯美意境为主题的3D画；而步入南北两宋文化的每个房间，您也会邂逅奔放豪迈如苏轼的词，或者您正驻足在浪漫婉约如李清照的词前，床背景同样是对应宋词清新意境的3D画。酒店每个楼层的走廊遍布各历史朝代的名人名句，在酒店各个楼层走上一遍，相当于徜徉了一次华夏历史文化长河。</t>
  </si>
  <si>
    <t>https://pix6.agoda.net/hotelImages/462519/-1/39a0d30f823b4a3a36f7e31232571007.jpg?s=1024x768</t>
  </si>
  <si>
    <t>https://pix6.agoda.net/hotelImages/462/462519/462519_20042411100090089637.jpg?s=1024x768</t>
  </si>
  <si>
    <t>https://pix6.agoda.net/hotelImages/462519/-1/5877c087fc27ff25391e66f52852cff3.jpg?s=1024x768</t>
  </si>
  <si>
    <t>Cannot fix</t>
  </si>
  <si>
    <t>上海博雅酒店位于浦东张江高科技园区，毗邻张江高科园区地铁站，距离上海磁悬浮车站和上海新国际博览中心约5分钟车程，距离上海世博园和上海迪斯尼乐园约20分钟车程。</t>
  </si>
  <si>
    <t>https://pix6.agoda.net/hotelImages/6799014/0/2d888ba10ae53b83d7638f2948881b8a.jpg?s=1024x768</t>
  </si>
  <si>
    <t>https://pix6.agoda.net/hotelImages/6799014/0/2b06e2db74644ccc6ba004b417b5c825.jpg?s=1024x768</t>
  </si>
  <si>
    <t>https://pix6.agoda.net/hotelImages/9084863/0/6230e131eda75f287c02e885cb4fac71.jpg?s=1024x768</t>
  </si>
  <si>
    <t>ratr</t>
  </si>
  <si>
    <t>3rd party rate lowest / log in lose</t>
  </si>
  <si>
    <t>Promotion exclude leading room type</t>
  </si>
  <si>
    <t>log in lose</t>
  </si>
  <si>
    <t>Promotion exclude mobile APP or not beating moile rate</t>
  </si>
  <si>
    <t>Log out lose</t>
  </si>
  <si>
    <t>Long term promo/ price lose</t>
  </si>
  <si>
    <t>Low Review Score (will exclude)</t>
  </si>
  <si>
    <t>No Promotion</t>
  </si>
  <si>
    <t>Not enough win rate</t>
  </si>
  <si>
    <t>rate plan closed</t>
  </si>
  <si>
    <t>Rate plan expired</t>
  </si>
  <si>
    <t>问题·</t>
  </si>
  <si>
    <t>Rate plan not work proper, please check again ensure 496 rate display at store front</t>
  </si>
  <si>
    <t>迷你房，网页支持一个大人加两个孩子，不符合搜索要求</t>
  </si>
  <si>
    <t>SW rate plan rate higher than exisitng with breakfast promo rate</t>
  </si>
  <si>
    <t>价格不知道怎么设置，Link在base rate, 但是后台也米有显示</t>
  </si>
  <si>
    <t>价格不会设置</t>
  </si>
  <si>
    <t>Agoda lowest room type</t>
  </si>
  <si>
    <t>本身有一个hot deal 价格低于国庆</t>
  </si>
  <si>
    <t>关联的价格类型，如果删除了会不会对原始价格类型有影响</t>
  </si>
  <si>
    <t>预订日期不对</t>
  </si>
  <si>
    <t>直连酒店怎么查</t>
  </si>
  <si>
    <t>crowne plaza</t>
  </si>
  <si>
    <t xml:space="preserve">Ctrip </t>
  </si>
  <si>
    <t>N/A没有这个酒店</t>
  </si>
  <si>
    <t>携程sold out</t>
  </si>
  <si>
    <t>z直连</t>
  </si>
  <si>
    <t>maggie</t>
  </si>
  <si>
    <t xml:space="preserve">MM </t>
  </si>
  <si>
    <t>少一张促销后的图，需要重新做促销，log in</t>
  </si>
  <si>
    <t>携程只有叫三洋凤凰岛度假酒店，地址基本相同，价格差很多</t>
  </si>
  <si>
    <t>少一张log out ctrip 照片</t>
  </si>
  <si>
    <t>重新查看房型对应价格正确与否</t>
  </si>
  <si>
    <t>迎商酒店，对比的不是最低房型，</t>
  </si>
  <si>
    <t>设置的单人房，agoda 双人入住，携程单人入住</t>
  </si>
  <si>
    <t xml:space="preserve">上海新黄浦公寓位于金陵东路和延安东路之间，地处繁华的上海市中心，背靠淮海路、前望南京路、步行10分钟可达人民广场，上海博物馆和上海大剧院，距离豫园仅需10分钟车程。酒店房间是全套房式房间，宽敞，适合商务及家庭出游
</t>
  </si>
  <si>
    <t>特价房/豪华房/高级豪华房</t>
  </si>
  <si>
    <t>7.9折</t>
  </si>
  <si>
    <t>https://pix6.agoda.net/hotelImages/338/338804/338804_16042211010041706915.jpg?s=1024x768</t>
  </si>
  <si>
    <t>https://pix6.agoda.net/hotelImages/338/338804/338804_16042017430041655015.jpg?s=1024x768</t>
  </si>
  <si>
    <t>https://pix6.agoda.net/hotelImages/338/338804/338804_17071719250054505054.jpg?s=1024x768</t>
  </si>
  <si>
    <t>经典花园景观房</t>
  </si>
  <si>
    <t>6.6折</t>
  </si>
  <si>
    <t>7.8折</t>
  </si>
  <si>
    <t>标准双床房/豪华大床房/行政大床房</t>
  </si>
  <si>
    <t>北京首都宾馆坐落于北京市中心，毗邻北京城内最文明而悠长的东交民巷。驾车10分钟到达天安门广场，15分钟到达故宫博物馆。步行20分钟到达王府井商业街。酒店曾入选亚洲品牌盛典组委会评出的“亚洲品牌500强”，获得十四届“首都旅游紫禁杯”现金集体奖</t>
  </si>
  <si>
    <t xml:space="preserve">深圳威尼斯睿途酒店位于深圳湾华侨城，步行3分钟可达世界之窗，步行5分钟到达欢乐谷。是中国首座以威尼斯文化为主题的国际品牌高级商务度假酒店。曾获得亚太商旅杂志评选的“深圳最佳商务酒店”，福布斯杂志中文版评选的“中国最优商务酒店”。酒店空中游泳池，除了能畅游外，还有威尼斯特色贡多拉小船，听着船歌在水上摇晃欣赏美景，如果在威尼斯度假。
</t>
  </si>
  <si>
    <t>豪华大床套房/豪华双床套房</t>
  </si>
  <si>
    <t xml:space="preserve">广州朋满公寓式酒店北京路捷登都会店位于广州市黄金地段中山5路与吉祥路交汇处，步行10分钟到达北京步行街，驾车15分钟到达中山纪念堂。公寓主题建筑配备9层大型购物广场，食街，飞扬影城等等。是出差,旅行的理想下榻之选。
</t>
  </si>
  <si>
    <t xml:space="preserve">广州礼顿酒店位于广州天河区，步行5分钟到中国海关，步行12分钟到达美国领事馆，步行15分钟到广东省博物馆，距离广州东站和广州塔都只有10分钟车程。礼顿酒店是嘉裕酒店管理集团旗下“礼顿”品牌系列的精品商务酒店，适合商务出行的人士。
</t>
  </si>
  <si>
    <t xml:space="preserve">佛山华美达酒店同坐落于佛山市禅城区济东路，位于南海大道中与同济东路、禅桂交汇处。酒店到潭州会馆、岭南明珠体育馆、世纪莲约20分钟。华美达酒店是温德姆酒店集团旗下的一个国际酒店品牌。
</t>
  </si>
  <si>
    <t>8.3折</t>
  </si>
  <si>
    <t xml:space="preserve">深圳中泰来大酒店地处罗湖东门商业区，步行1分钟到地铁老街站D出口；步行5分钟达到东门步行街，驾车7分钟到达深圳火车站，步行10分钟达到地王观光深港之窗。酒店一楼商务中心提供各类现代化办公及通讯设施，并设有专业票务和旅游咨询服务，适合所有出差和旅游出行。
</t>
  </si>
  <si>
    <t xml:space="preserve">深圳中航城格兰云天大酒店地处深圳市中心深南中路繁华地段，驾车10分钟可达华强北商业中心，深圳中心公园，华强北九方购物中心。距离深圳国际会展中心约15分钟车程，交通便捷，适合商务出差。
</t>
  </si>
  <si>
    <t xml:space="preserve">远洋宾馆地处广州市繁华商务区越秀区环市东路，步行8分钟到地铁口，距离广州火车站和广州东站仅需10分钟车程，距离白云国际机场30分钟车程，2018年完成全方位升级改造处处呈现出时尚典雅的全新视感，是广州市政府指定接待酒店，酒店打造个性化服务。
</t>
  </si>
  <si>
    <t>雅致房双床房</t>
  </si>
  <si>
    <t>岭南五号酒店位于广州沿江路，步行9分钟到地铁口，驾车14分钟到广州火车站。广州首家奢华精品酒店，32间朝南江景精品客房，配备私人定制的高端客房用品和具有老广州风格的复古家具，还有可以欣赏珠江美景的私人独立阳台。</t>
  </si>
  <si>
    <t>温馨大床房/温馨双床房</t>
  </si>
  <si>
    <t>豪华套房</t>
  </si>
  <si>
    <t>https://pix6.agoda.net/hotelImages/116/1162428/1162428_16081119450045418960.jpg?s=1024x768</t>
  </si>
  <si>
    <t>https://pix6.agoda.net/hotelImages/116/1162428/1162428_16081119450045418962.jpg?s=1024x768</t>
  </si>
  <si>
    <t>6.7折</t>
  </si>
  <si>
    <t>丽江牧谦客栈位于五一街文明巷，步行10分钟可达丽江古城和木府。步行15分钟到达黑龙潭公园。房源整体设计禅意简约，配置轻奢舒适，是古城独有一道风景</t>
  </si>
  <si>
    <t>https://pix6.agoda.net/hotelImages/717/7176647/7176647_19043016240074165303.jpg?s=1024x768</t>
  </si>
  <si>
    <t>https://pix6.agoda.net/hotelImages/7176647/-1/13183176406ceff9397654adab3ed366.jpg?s=1024x768</t>
  </si>
  <si>
    <t>https://pix6.agoda.net/hotelImages/717/7176647/7176647_19043016240074165299.jpg?s=1024x768</t>
  </si>
  <si>
    <t xml:space="preserve">丽江古城秋水大院客栈位于丽江古城里，步行3分钟到达商业区。客栈是一座典型的纳西人家四合院。采用传统手工艺--手工雕花，环境幽静，适合享受束河古镇的安静。客栈还有露天平台，可以眺望客栈对面的小草原。
</t>
  </si>
  <si>
    <t>https://pix6.agoda.net/hotelImages/788/788068/788068_16060223480043082167.jpg?s=1024x768</t>
  </si>
  <si>
    <t>https://pix6.agoda.net/hotelImages/788/788068/788068_16060223490043082173.jpg?s=1024x768</t>
  </si>
  <si>
    <t>https://pix6.agoda.net/hotelImages/788/788068/788068_16060300000043082266.jpg?s=1024x768</t>
  </si>
  <si>
    <t>8.2折</t>
  </si>
  <si>
    <t>URL</t>
  </si>
  <si>
    <t>https://agoda.com/radisson-blu-plaza-xing-guo-hotel-shanghai/hotel/shanghai-cn.html</t>
  </si>
  <si>
    <t>https://agoda.com/capital-hotel/hotel/beijing-cn.html</t>
  </si>
  <si>
    <t>https://agoda.com/grand-park-wuxi/hotel/wuxi-cn.html</t>
  </si>
  <si>
    <t>https://agoda.com/merry-hotel-shanghai/hotel/shanghai-cn.html</t>
  </si>
  <si>
    <t>https://agoda.com/ocean-hotel/hotel/guangzhou-cn.html</t>
  </si>
  <si>
    <t>https://agoda.com/furama-hotel-dalian/hotel/dalian-cn.html</t>
  </si>
  <si>
    <t>https://agoda.com/new-harbour-service-apartments/hotel/shanghai-cn.html</t>
  </si>
  <si>
    <t>https://agoda.com/jianguo-hotel-guangzhou/hotel/guangzhou-cn.html</t>
  </si>
  <si>
    <t>https://agoda.com/kuntai-royal-hotel/hotel/beijing-cn.html</t>
  </si>
  <si>
    <t>https://agoda.com/the-longemont-shanghai-hotel/hotel/shanghai-cn.html</t>
  </si>
  <si>
    <t>https://agoda.com/ztl-hotel-shenzhen/hotel/shenzhen-cn.html</t>
  </si>
  <si>
    <t>https://agoda.com/jinjiang-metropolo-hotel-classiq-ymca/hotel/shanghai-cn.html</t>
  </si>
  <si>
    <t>https://agoda.com/grand-skylight-hotel-shenzhen_5/hotel/shenzhen-cn.html</t>
  </si>
  <si>
    <t>https://agoda.com/leeden-hotel/hotel/guangzhou-cn.html</t>
  </si>
  <si>
    <t>https://agoda.com/glenview-itc-plaza-chongqing/hotel/chongqing-cn.html</t>
  </si>
  <si>
    <t>https://agoda.com/gotel-capital/hotel/beijing-cn.html</t>
  </si>
  <si>
    <t>https://agoda.com/mission-hills-resort-shenzhen/hotel/shenzhen-cn.html</t>
  </si>
  <si>
    <t>https://agoda.com/intercontinental-residences-chengdu-city-center-h14448638/hotel/chengdu-cn.html</t>
  </si>
  <si>
    <t>https://agoda.com/le-parker-international-hotel/hotel/sanya-cn.html</t>
  </si>
  <si>
    <t>https://agoda.com/crowne-plaza-chengdu-panda-garden/hotel/chengdu-cn.html</t>
  </si>
  <si>
    <t>https://agoda.com/the-venice-raytour-hotel/hotel/shenzhen-cn.html</t>
  </si>
  <si>
    <t>https://agoda.com/dan-executive-apartment-guangzhou/hotel/guangzhou-cn.html</t>
  </si>
  <si>
    <t>https://agoda.com/huangshan-cheng-jin-hotel/hotel/huangshan-cn.html</t>
  </si>
  <si>
    <t>https://agoda.com/la-perle-international-hotel/hotel/guangzhou-cn.html</t>
  </si>
  <si>
    <t>https://agoda.com/sheraton-grand-beijing-dongcheng-hotel/hotel/beijing-cn.html</t>
  </si>
  <si>
    <t>https://agoda.com/hotel-eclat-beijing/hotel/beijing-cn.html</t>
  </si>
  <si>
    <t>https://agoda.com/hangzhou-bokai-westlake-hotel/hotel/hangzhou-cn.html</t>
  </si>
  <si>
    <t>https://agoda.com/xian-alley-youth-hostel/hotel/xian-cn.html</t>
  </si>
  <si>
    <t>https://agoda.com/jinjiang-metropolo-hotel-classiq-shanghai-jing-an/hotel/shanghai-cn.html</t>
  </si>
  <si>
    <t>https://agoda.com/hotel-momc/hotel/beijing-cn.html</t>
  </si>
  <si>
    <t>https://agoda.com/starr-hotel-shanghai/hotel/shanghai-cn.html</t>
  </si>
  <si>
    <t>https://agoda.com/lijiang-riverside-boutique-inn/hotel/lijiang-cn.html</t>
  </si>
  <si>
    <t>https://agoda.com/ln-hotel-five/hotel/guangzhou-cn.html</t>
  </si>
  <si>
    <t>https://agoda.com/yuetu-house/hotel/lijiang-cn.html</t>
  </si>
  <si>
    <t>https://agoda.com/phoenix-island-resort-apartment-sanya/hotel/sanya-cn.html</t>
  </si>
  <si>
    <t>https://agoda.com/wan-yue-grand-skylight-hotel-shenzhen/hotel/shenzhen-cn.html</t>
  </si>
  <si>
    <t>https://agoda.com/cordis-shanghai-hongqiao/hotel/shanghai-cn.html</t>
  </si>
  <si>
    <t>https://agoda.com/wuzhen-yue-xiang-inn/hotel/jiaxing-cn.html</t>
  </si>
  <si>
    <t>https://agoda.com/pengman-beijing-rd-a-mall-apartment_2/hotel/guangzhou-cn.html</t>
  </si>
  <si>
    <t>https://agoda.com/sincere-residence-hongqiao/hotel/shanghai-cn.html</t>
  </si>
  <si>
    <t>https://agoda.com/the-qube-xuzhou/hotel/xuzhou-cn.html</t>
  </si>
  <si>
    <t>https://agoda.com/rest-hotel/hotel/xiamen-cn.html</t>
  </si>
  <si>
    <t>https://agoda.com/lijiang-muqian-hotel/hotel/lijiang-cn.html</t>
  </si>
  <si>
    <t>https://agoda.com/foshan-ramada-hotel/hotel/foshan-cn.html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</si>
</sst>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i/>
      <sz val="11"/>
      <color theme="1"/>
      <name val="Calibri"/>
      <family val="2"/>
      <scheme val="minor"/>
    </font>
    <font>
      <b/>
      <sz val="11"/>
      <color theme="1"/>
      <name val="Calibri"/>
      <family val="2"/>
      <scheme val="minor"/>
    </font>
    <font>
      <sz val="10"/>
      <color theme="1"/>
      <name val="Calibri"/>
      <family val="2"/>
      <scheme val="minor"/>
    </font>
    <font>
      <u/>
      <sz val="11"/>
      <color theme="10"/>
      <name val="Calibri"/>
      <family val="2"/>
      <scheme val="minor"/>
    </font>
    <font>
      <sz val="8"/>
      <name val="Calibri"/>
      <family val="2"/>
      <scheme val="minor"/>
    </font>
    <font>
      <sz val="11"/>
      <color rgb="FF333333"/>
      <name val="Arial"/>
      <family val="2"/>
    </font>
    <font>
      <sz val="11"/>
      <color rgb="FF000000"/>
      <name val="Calibri"/>
      <family val="2"/>
      <scheme val="minor"/>
    </font>
    <font>
      <sz val="7"/>
      <color rgb="FF484644"/>
      <name val="Segoe UI"/>
      <family val="2"/>
    </font>
    <font>
      <sz val="11"/>
      <color rgb="FF333333"/>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color rgb="FF000000"/>
      <name val="Calibri"/>
      <family val="2"/>
      <scheme val="minor"/>
    </font>
    <font>
      <i/>
      <sz val="11"/>
      <color rgb="FF000000"/>
      <name val="Calibri"/>
      <family val="2"/>
      <scheme val="minor"/>
    </font>
    <font>
      <sz val="11"/>
      <color rgb="FF002060"/>
      <name val="Calibri"/>
      <family val="2"/>
      <scheme val="minor"/>
    </font>
    <font>
      <sz val="10"/>
      <color rgb="FF002060"/>
      <name val="Calibri"/>
      <family val="2"/>
      <scheme val="minor"/>
    </font>
    <font>
      <i/>
      <sz val="11"/>
      <color rgb="FF002060"/>
      <name val="Calibri"/>
      <family val="2"/>
      <scheme val="minor"/>
    </font>
    <font>
      <u/>
      <sz val="11"/>
      <color rgb="FF002060"/>
      <name val="Calibri"/>
      <family val="2"/>
      <scheme val="minor"/>
    </font>
    <font>
      <sz val="7"/>
      <color rgb="FF002060"/>
      <name val="Segoe UI"/>
      <family val="2"/>
    </font>
    <font>
      <u/>
      <sz val="11"/>
      <color rgb="FF000000"/>
      <name val="Calibri"/>
      <family val="2"/>
      <scheme val="minor"/>
    </font>
    <font>
      <sz val="11"/>
      <color rgb="FF9C0006"/>
      <name val="Calibri"/>
      <family val="2"/>
      <scheme val="minor"/>
    </font>
    <font>
      <sz val="11"/>
      <color rgb="FF9C5700"/>
      <name val="Calibri"/>
      <family val="2"/>
      <scheme val="minor"/>
    </font>
  </fonts>
  <fills count="23">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00B0F0"/>
        <bgColor indexed="64"/>
      </patternFill>
    </fill>
    <fill>
      <patternFill patternType="solid">
        <fgColor rgb="FF00B0F0"/>
        <bgColor theme="4" tint="0.79998168889431442"/>
      </patternFill>
    </fill>
    <fill>
      <patternFill patternType="solid">
        <fgColor theme="0"/>
        <bgColor indexed="64"/>
      </patternFill>
    </fill>
    <fill>
      <patternFill patternType="solid">
        <fgColor theme="5"/>
      </patternFill>
    </fill>
    <fill>
      <patternFill patternType="solid">
        <fgColor theme="8"/>
      </patternFill>
    </fill>
    <fill>
      <patternFill patternType="solid">
        <fgColor rgb="FFFFF2CC"/>
        <bgColor rgb="FF000000"/>
      </patternFill>
    </fill>
    <fill>
      <patternFill patternType="solid">
        <fgColor rgb="FFFFC7CE"/>
      </patternFill>
    </fill>
    <fill>
      <patternFill patternType="solid">
        <fgColor rgb="FFFFEB9C"/>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5"/>
        <bgColor indexed="64"/>
      </patternFill>
    </fill>
    <fill>
      <patternFill patternType="solid">
        <fgColor theme="3"/>
        <bgColor indexed="64"/>
      </patternFill>
    </fill>
    <fill>
      <patternFill patternType="solid">
        <fgColor rgb="FFFF0000"/>
        <bgColor indexed="64"/>
      </patternFill>
    </fill>
    <fill>
      <patternFill patternType="solid">
        <fgColor rgb="FFC00000"/>
        <bgColor indexed="64"/>
      </patternFill>
    </fill>
    <fill>
      <patternFill patternType="solid">
        <fgColor rgb="FFFCE4D6"/>
        <bgColor indexed="64"/>
      </patternFill>
    </fill>
    <fill>
      <patternFill patternType="solid">
        <fgColor theme="8" tint="0.79998168889431442"/>
        <bgColor indexed="64"/>
      </patternFill>
    </fill>
    <fill>
      <patternFill patternType="solid">
        <fgColor theme="8" tint="0.79998168889431442"/>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right/>
      <top style="thin">
        <color theme="4" tint="0.39997558519241921"/>
      </top>
      <bottom/>
      <diagonal/>
    </border>
    <border>
      <left/>
      <right/>
      <top/>
      <bottom style="thin">
        <color theme="4" tint="0.3999755851924192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8">
    <xf numFmtId="0" fontId="0" fillId="0" borderId="0"/>
    <xf numFmtId="0" fontId="4" fillId="0" borderId="0" applyNumberFormat="0" applyFill="0" applyBorder="0" applyAlignment="0" applyProtection="0"/>
    <xf numFmtId="9" fontId="10" fillId="0" borderId="0" applyFont="0" applyFill="0" applyBorder="0" applyAlignment="0" applyProtection="0"/>
    <xf numFmtId="0" fontId="12" fillId="8" borderId="0" applyNumberFormat="0" applyBorder="0" applyAlignment="0" applyProtection="0"/>
    <xf numFmtId="0" fontId="12" fillId="9"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10" fillId="13" borderId="0" applyNumberFormat="0" applyBorder="0" applyAlignment="0" applyProtection="0"/>
  </cellStyleXfs>
  <cellXfs count="148">
    <xf numFmtId="0" fontId="0" fillId="0" borderId="0" xfId="0"/>
    <xf numFmtId="0" fontId="0" fillId="2" borderId="0" xfId="0" applyFill="1"/>
    <xf numFmtId="164" fontId="0" fillId="2" borderId="0" xfId="0" applyNumberFormat="1" applyFill="1"/>
    <xf numFmtId="164" fontId="0" fillId="0" borderId="0" xfId="0" applyNumberFormat="1"/>
    <xf numFmtId="0" fontId="0" fillId="0" borderId="0" xfId="0" applyFill="1"/>
    <xf numFmtId="164" fontId="0" fillId="0" borderId="0" xfId="0" applyNumberFormat="1" applyFill="1"/>
    <xf numFmtId="0" fontId="0" fillId="0" borderId="0" xfId="0" applyAlignment="1">
      <alignment horizontal="center"/>
    </xf>
    <xf numFmtId="0" fontId="0" fillId="3" borderId="0" xfId="0" applyFill="1" applyAlignment="1">
      <alignment horizontal="center"/>
    </xf>
    <xf numFmtId="0" fontId="1" fillId="0" borderId="0" xfId="0" applyFont="1"/>
    <xf numFmtId="0" fontId="0" fillId="3" borderId="1" xfId="0" applyFill="1" applyBorder="1"/>
    <xf numFmtId="0" fontId="0" fillId="0" borderId="1" xfId="0" applyBorder="1"/>
    <xf numFmtId="0" fontId="0" fillId="0" borderId="1" xfId="0" applyFill="1" applyBorder="1"/>
    <xf numFmtId="0" fontId="3" fillId="4" borderId="0" xfId="0" applyFont="1" applyFill="1" applyAlignment="1">
      <alignment vertical="center" wrapText="1"/>
    </xf>
    <xf numFmtId="0" fontId="4" fillId="0" borderId="0" xfId="1"/>
    <xf numFmtId="0" fontId="2" fillId="0" borderId="0" xfId="0" applyFont="1" applyAlignment="1">
      <alignment horizontal="center"/>
    </xf>
    <xf numFmtId="0" fontId="2" fillId="0" borderId="1" xfId="0" applyFont="1" applyBorder="1" applyAlignment="1">
      <alignment horizontal="left"/>
    </xf>
    <xf numFmtId="0" fontId="2" fillId="0" borderId="0" xfId="0" applyFont="1" applyAlignment="1">
      <alignment horizontal="left"/>
    </xf>
    <xf numFmtId="0" fontId="3" fillId="4" borderId="0" xfId="0" applyFont="1" applyFill="1" applyAlignment="1">
      <alignment horizontal="left" vertical="center" wrapText="1"/>
    </xf>
    <xf numFmtId="0" fontId="0" fillId="0" borderId="0" xfId="0" applyAlignment="1">
      <alignment horizontal="left"/>
    </xf>
    <xf numFmtId="0" fontId="0" fillId="0" borderId="0" xfId="0" applyAlignment="1">
      <alignment vertical="center"/>
    </xf>
    <xf numFmtId="0" fontId="0" fillId="0" borderId="2" xfId="0" applyBorder="1"/>
    <xf numFmtId="0" fontId="0" fillId="0" borderId="0" xfId="0" pivotButton="1"/>
    <xf numFmtId="0" fontId="0" fillId="0" borderId="0" xfId="0" applyAlignment="1">
      <alignment horizontal="left" indent="1"/>
    </xf>
    <xf numFmtId="0" fontId="0" fillId="0" borderId="0" xfId="0" applyNumberFormat="1"/>
    <xf numFmtId="0" fontId="0" fillId="0" borderId="0" xfId="0" applyNumberFormat="1" applyAlignment="1">
      <alignment horizontal="center"/>
    </xf>
    <xf numFmtId="0" fontId="0" fillId="0" borderId="1" xfId="0" applyBorder="1" applyAlignment="1">
      <alignment horizontal="center"/>
    </xf>
    <xf numFmtId="0" fontId="0" fillId="0" borderId="1" xfId="0" applyNumberFormat="1" applyBorder="1" applyAlignment="1">
      <alignment horizontal="center"/>
    </xf>
    <xf numFmtId="0" fontId="0" fillId="0" borderId="1" xfId="0" applyBorder="1" applyAlignment="1">
      <alignment horizontal="left"/>
    </xf>
    <xf numFmtId="0" fontId="0" fillId="0" borderId="0" xfId="0" applyBorder="1"/>
    <xf numFmtId="0" fontId="2" fillId="5" borderId="1" xfId="0" applyFont="1" applyFill="1" applyBorder="1" applyAlignment="1">
      <alignment horizontal="left"/>
    </xf>
    <xf numFmtId="0" fontId="2" fillId="5" borderId="1" xfId="0" applyFont="1" applyFill="1" applyBorder="1" applyAlignment="1">
      <alignment horizontal="center"/>
    </xf>
    <xf numFmtId="0" fontId="2" fillId="6" borderId="3" xfId="0" applyFont="1" applyFill="1" applyBorder="1" applyAlignment="1">
      <alignment horizontal="left"/>
    </xf>
    <xf numFmtId="0" fontId="2" fillId="6" borderId="3" xfId="0" applyNumberFormat="1" applyFont="1" applyFill="1" applyBorder="1" applyAlignment="1">
      <alignment horizontal="center"/>
    </xf>
    <xf numFmtId="0" fontId="2" fillId="6" borderId="1" xfId="0" applyFont="1" applyFill="1" applyBorder="1"/>
    <xf numFmtId="0" fontId="2" fillId="6" borderId="1" xfId="0" applyFont="1" applyFill="1" applyBorder="1" applyAlignment="1">
      <alignment horizontal="center"/>
    </xf>
    <xf numFmtId="0" fontId="0" fillId="0" borderId="1" xfId="0" applyNumberFormat="1" applyBorder="1"/>
    <xf numFmtId="0" fontId="2" fillId="6" borderId="1" xfId="0" applyFont="1" applyFill="1" applyBorder="1" applyAlignment="1">
      <alignment horizontal="left"/>
    </xf>
    <xf numFmtId="0" fontId="2" fillId="6" borderId="1" xfId="0" applyNumberFormat="1" applyFont="1" applyFill="1" applyBorder="1" applyAlignment="1">
      <alignment horizontal="center"/>
    </xf>
    <xf numFmtId="0" fontId="2" fillId="6" borderId="1" xfId="0" applyNumberFormat="1" applyFont="1" applyFill="1" applyBorder="1"/>
    <xf numFmtId="0" fontId="0" fillId="0" borderId="1" xfId="0" applyFont="1" applyBorder="1" applyAlignment="1">
      <alignment horizontal="left"/>
    </xf>
    <xf numFmtId="0" fontId="0" fillId="0" borderId="0" xfId="0" applyFill="1" applyAlignment="1">
      <alignment horizontal="left"/>
    </xf>
    <xf numFmtId="0" fontId="11" fillId="0" borderId="0" xfId="0" applyFont="1"/>
    <xf numFmtId="0" fontId="0" fillId="0" borderId="0" xfId="0" applyAlignment="1">
      <alignment horizontal="left" vertical="top"/>
    </xf>
    <xf numFmtId="0" fontId="3" fillId="4" borderId="0" xfId="0" applyFont="1" applyFill="1" applyAlignment="1">
      <alignment horizontal="left" vertical="top" wrapText="1"/>
    </xf>
    <xf numFmtId="164" fontId="0" fillId="0" borderId="0" xfId="0" applyNumberFormat="1" applyAlignment="1">
      <alignment horizontal="left" vertical="top"/>
    </xf>
    <xf numFmtId="0" fontId="7" fillId="0" borderId="0" xfId="0" applyFont="1" applyAlignment="1">
      <alignment horizontal="left" vertical="top"/>
    </xf>
    <xf numFmtId="0" fontId="4" fillId="0" borderId="0" xfId="1" applyAlignment="1">
      <alignment horizontal="left" vertical="top"/>
    </xf>
    <xf numFmtId="0" fontId="4" fillId="7" borderId="0" xfId="1" applyFill="1" applyAlignment="1">
      <alignment horizontal="left" vertical="top"/>
    </xf>
    <xf numFmtId="0" fontId="0" fillId="0" borderId="0" xfId="0" applyAlignment="1">
      <alignment horizontal="left" vertical="top" wrapText="1"/>
    </xf>
    <xf numFmtId="3" fontId="0" fillId="0" borderId="0" xfId="0" applyNumberFormat="1" applyAlignment="1">
      <alignment horizontal="left" vertical="top"/>
    </xf>
    <xf numFmtId="0" fontId="0" fillId="0" borderId="0" xfId="0" applyFill="1" applyAlignment="1">
      <alignment horizontal="left" vertical="top" wrapText="1"/>
    </xf>
    <xf numFmtId="0" fontId="2" fillId="0" borderId="0" xfId="0" applyFont="1" applyAlignment="1">
      <alignment horizontal="left" vertical="top" wrapText="1"/>
    </xf>
    <xf numFmtId="0" fontId="3" fillId="4" borderId="0" xfId="0" applyFont="1" applyFill="1" applyAlignment="1">
      <alignment horizontal="left" vertical="top"/>
    </xf>
    <xf numFmtId="164" fontId="0" fillId="0" borderId="0" xfId="0" applyNumberFormat="1" applyAlignment="1">
      <alignment horizontal="left" vertical="top" wrapText="1"/>
    </xf>
    <xf numFmtId="0" fontId="7" fillId="0" borderId="0" xfId="0" applyFont="1" applyAlignment="1">
      <alignment horizontal="left" vertical="top" wrapText="1"/>
    </xf>
    <xf numFmtId="0" fontId="4" fillId="7" borderId="0" xfId="1" applyFill="1" applyAlignment="1">
      <alignment horizontal="left" vertical="top" wrapText="1"/>
    </xf>
    <xf numFmtId="0" fontId="0" fillId="3" borderId="0" xfId="0" applyFill="1" applyAlignment="1">
      <alignment horizontal="left" vertical="top" wrapText="1"/>
    </xf>
    <xf numFmtId="3" fontId="0" fillId="0" borderId="0" xfId="0" applyNumberFormat="1" applyAlignment="1">
      <alignment horizontal="left" vertical="top" wrapText="1"/>
    </xf>
    <xf numFmtId="0" fontId="2" fillId="3" borderId="0" xfId="0" applyFont="1" applyFill="1" applyAlignment="1">
      <alignment horizontal="left" vertical="top" wrapText="1"/>
    </xf>
    <xf numFmtId="0" fontId="1" fillId="0" borderId="0" xfId="0" applyFont="1" applyAlignment="1">
      <alignment horizontal="left" vertical="top" wrapText="1"/>
    </xf>
    <xf numFmtId="9" fontId="0" fillId="0" borderId="0" xfId="2" applyFont="1" applyAlignment="1">
      <alignment horizontal="left" vertical="top" wrapText="1"/>
    </xf>
    <xf numFmtId="0" fontId="6" fillId="0" borderId="0" xfId="0" applyFont="1" applyAlignment="1">
      <alignment horizontal="left" vertical="top" wrapText="1"/>
    </xf>
    <xf numFmtId="0" fontId="0"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14" fillId="0" borderId="0" xfId="0" applyFont="1" applyAlignment="1">
      <alignment horizontal="left" vertical="top"/>
    </xf>
    <xf numFmtId="0" fontId="1" fillId="0" borderId="0" xfId="0" applyFont="1" applyAlignment="1">
      <alignment horizontal="left" vertical="top"/>
    </xf>
    <xf numFmtId="0" fontId="6" fillId="0" borderId="0" xfId="0" applyFont="1" applyAlignment="1">
      <alignment horizontal="left" vertical="top"/>
    </xf>
    <xf numFmtId="0" fontId="0" fillId="0" borderId="2" xfId="0" applyBorder="1" applyAlignment="1">
      <alignment horizontal="left" vertical="top"/>
    </xf>
    <xf numFmtId="0" fontId="8" fillId="0" borderId="0" xfId="0" applyFont="1" applyAlignment="1">
      <alignment horizontal="left" vertical="top"/>
    </xf>
    <xf numFmtId="0" fontId="9" fillId="0" borderId="0" xfId="0" applyFont="1" applyAlignment="1">
      <alignment horizontal="left" vertical="top"/>
    </xf>
    <xf numFmtId="0" fontId="13" fillId="10" borderId="0" xfId="0" applyFont="1" applyFill="1" applyAlignment="1">
      <alignment horizontal="left" vertical="top"/>
    </xf>
    <xf numFmtId="0" fontId="12" fillId="9" borderId="0" xfId="4" applyAlignment="1">
      <alignment horizontal="left" vertical="top" wrapText="1"/>
    </xf>
    <xf numFmtId="9" fontId="0" fillId="0" borderId="0" xfId="2" applyFont="1" applyAlignment="1">
      <alignment horizontal="left" vertical="top"/>
    </xf>
    <xf numFmtId="0" fontId="0" fillId="0" borderId="0" xfId="0" applyBorder="1" applyAlignment="1">
      <alignment horizontal="left" vertical="top"/>
    </xf>
    <xf numFmtId="0" fontId="12" fillId="8" borderId="0" xfId="3" applyAlignment="1">
      <alignment horizontal="left" vertical="top" wrapText="1"/>
    </xf>
    <xf numFmtId="0" fontId="0" fillId="0" borderId="0" xfId="0" applyFill="1" applyAlignment="1">
      <alignment horizontal="left" vertical="top"/>
    </xf>
    <xf numFmtId="0" fontId="15" fillId="0" borderId="0" xfId="0" applyFont="1" applyAlignment="1">
      <alignment horizontal="left" vertical="top"/>
    </xf>
    <xf numFmtId="164" fontId="15" fillId="0" borderId="0" xfId="0" applyNumberFormat="1" applyFont="1" applyAlignment="1">
      <alignment horizontal="left" vertical="top"/>
    </xf>
    <xf numFmtId="9" fontId="15" fillId="0" borderId="0" xfId="2" applyFont="1" applyAlignment="1">
      <alignment horizontal="left" vertical="top"/>
    </xf>
    <xf numFmtId="0" fontId="17" fillId="0" borderId="0" xfId="0" applyFont="1" applyAlignment="1">
      <alignment horizontal="left" vertical="top"/>
    </xf>
    <xf numFmtId="0" fontId="18" fillId="0" borderId="0" xfId="1" applyFont="1" applyAlignment="1">
      <alignment horizontal="left" vertical="top"/>
    </xf>
    <xf numFmtId="0" fontId="16" fillId="4" borderId="0" xfId="0" applyFont="1" applyFill="1" applyAlignment="1">
      <alignment horizontal="left" vertical="top"/>
    </xf>
    <xf numFmtId="0" fontId="15" fillId="0" borderId="0" xfId="0" applyFont="1" applyAlignment="1">
      <alignment horizontal="left" vertical="top" wrapText="1"/>
    </xf>
    <xf numFmtId="0" fontId="19" fillId="0" borderId="0" xfId="0" applyFont="1" applyAlignment="1">
      <alignment horizontal="left" vertical="top"/>
    </xf>
    <xf numFmtId="0" fontId="13" fillId="4" borderId="0" xfId="0" applyFont="1" applyFill="1" applyAlignment="1">
      <alignment horizontal="left" vertical="top"/>
    </xf>
    <xf numFmtId="164" fontId="7" fillId="0" borderId="0" xfId="0" applyNumberFormat="1" applyFont="1" applyAlignment="1">
      <alignment horizontal="left" vertical="top"/>
    </xf>
    <xf numFmtId="9" fontId="7" fillId="0" borderId="0" xfId="2" applyFont="1" applyAlignment="1">
      <alignment horizontal="left" vertical="top"/>
    </xf>
    <xf numFmtId="0" fontId="20" fillId="0" borderId="0" xfId="1" applyFont="1" applyAlignment="1">
      <alignment horizontal="left" vertical="top"/>
    </xf>
    <xf numFmtId="0" fontId="7" fillId="0" borderId="0" xfId="0" applyFont="1" applyFill="1" applyAlignment="1">
      <alignment horizontal="left" vertical="top"/>
    </xf>
    <xf numFmtId="9" fontId="7" fillId="0" borderId="0" xfId="2" applyFont="1" applyFill="1" applyAlignment="1">
      <alignment horizontal="left" vertical="top"/>
    </xf>
    <xf numFmtId="0" fontId="4" fillId="0" borderId="0" xfId="1" applyAlignment="1">
      <alignment horizontal="left" vertical="top" wrapText="1"/>
    </xf>
    <xf numFmtId="0" fontId="0" fillId="5" borderId="0" xfId="0" applyFill="1" applyAlignment="1">
      <alignment horizontal="left" vertical="top" wrapText="1"/>
    </xf>
    <xf numFmtId="0" fontId="0" fillId="7" borderId="0" xfId="0" applyFill="1" applyAlignment="1">
      <alignment horizontal="left" vertical="top" wrapText="1"/>
    </xf>
    <xf numFmtId="0" fontId="7" fillId="7" borderId="0" xfId="0" applyFont="1" applyFill="1" applyAlignment="1">
      <alignment horizontal="left" vertical="top" wrapText="1"/>
    </xf>
    <xf numFmtId="0" fontId="21" fillId="11" borderId="0" xfId="5" applyAlignment="1">
      <alignment horizontal="left" vertical="top" wrapText="1"/>
    </xf>
    <xf numFmtId="164" fontId="21" fillId="11" borderId="0" xfId="5" applyNumberFormat="1" applyAlignment="1">
      <alignment horizontal="left" vertical="top" wrapText="1"/>
    </xf>
    <xf numFmtId="9" fontId="21" fillId="11" borderId="0" xfId="5" applyNumberFormat="1" applyAlignment="1">
      <alignment horizontal="left" vertical="top" wrapText="1"/>
    </xf>
    <xf numFmtId="0" fontId="1" fillId="7" borderId="0" xfId="0" applyFont="1" applyFill="1" applyAlignment="1">
      <alignment horizontal="left" vertical="top" wrapText="1"/>
    </xf>
    <xf numFmtId="164" fontId="0" fillId="7" borderId="0" xfId="0" applyNumberFormat="1" applyFill="1" applyAlignment="1">
      <alignment horizontal="left" vertical="top" wrapText="1"/>
    </xf>
    <xf numFmtId="9" fontId="0" fillId="7" borderId="0" xfId="2" applyFont="1" applyFill="1" applyAlignment="1">
      <alignment horizontal="left" vertical="top" wrapText="1"/>
    </xf>
    <xf numFmtId="0" fontId="22" fillId="12" borderId="0" xfId="6" applyAlignment="1">
      <alignment horizontal="left" vertical="top" wrapText="1"/>
    </xf>
    <xf numFmtId="0" fontId="0" fillId="0" borderId="0" xfId="0" applyFont="1" applyAlignment="1">
      <alignment horizontal="left" vertical="top"/>
    </xf>
    <xf numFmtId="0" fontId="2" fillId="13" borderId="0" xfId="7" applyFont="1"/>
    <xf numFmtId="0" fontId="2" fillId="13" borderId="0" xfId="7" applyFont="1" applyAlignment="1">
      <alignment horizontal="left"/>
    </xf>
    <xf numFmtId="0" fontId="0" fillId="0" borderId="0" xfId="0" applyAlignment="1">
      <alignment horizontal="right"/>
    </xf>
    <xf numFmtId="0" fontId="2" fillId="13" borderId="0" xfId="7" applyFont="1" applyAlignment="1">
      <alignment horizontal="right"/>
    </xf>
    <xf numFmtId="0" fontId="2" fillId="14" borderId="4" xfId="0" applyFont="1" applyFill="1" applyBorder="1"/>
    <xf numFmtId="0" fontId="0" fillId="3" borderId="0" xfId="0" applyFill="1" applyAlignment="1">
      <alignment horizontal="left"/>
    </xf>
    <xf numFmtId="0" fontId="0" fillId="3" borderId="0" xfId="0" applyNumberFormat="1" applyFill="1"/>
    <xf numFmtId="0" fontId="0" fillId="3" borderId="0" xfId="0" applyFill="1" applyAlignment="1">
      <alignment horizontal="right"/>
    </xf>
    <xf numFmtId="0" fontId="0" fillId="3" borderId="0" xfId="0" applyFill="1"/>
    <xf numFmtId="0" fontId="2" fillId="14" borderId="3" xfId="0" applyFont="1" applyFill="1" applyBorder="1" applyAlignment="1">
      <alignment horizontal="left"/>
    </xf>
    <xf numFmtId="0" fontId="2" fillId="14" borderId="3" xfId="0" applyNumberFormat="1" applyFont="1" applyFill="1" applyBorder="1"/>
    <xf numFmtId="0" fontId="0" fillId="3" borderId="7" xfId="0" applyFill="1" applyBorder="1" applyAlignment="1">
      <alignment horizontal="left"/>
    </xf>
    <xf numFmtId="0" fontId="0" fillId="0" borderId="8" xfId="0" applyBorder="1"/>
    <xf numFmtId="0" fontId="0" fillId="3" borderId="9" xfId="0" applyFill="1" applyBorder="1" applyAlignment="1">
      <alignment horizontal="left"/>
    </xf>
    <xf numFmtId="0" fontId="0" fillId="0" borderId="10" xfId="0" applyBorder="1"/>
    <xf numFmtId="0" fontId="12" fillId="17" borderId="0" xfId="4" applyFill="1" applyAlignment="1">
      <alignment horizontal="left" vertical="top" wrapText="1"/>
    </xf>
    <xf numFmtId="0" fontId="12" fillId="17" borderId="0" xfId="0" applyFont="1" applyFill="1" applyAlignment="1">
      <alignment horizontal="center" vertical="center" wrapText="1"/>
    </xf>
    <xf numFmtId="0" fontId="12" fillId="18" borderId="0" xfId="0" applyFont="1" applyFill="1" applyAlignment="1">
      <alignment horizontal="center" vertical="center" wrapText="1"/>
    </xf>
    <xf numFmtId="0" fontId="12" fillId="19" borderId="0" xfId="0" applyFont="1" applyFill="1" applyAlignment="1">
      <alignment horizontal="center" vertical="center"/>
    </xf>
    <xf numFmtId="0" fontId="0" fillId="20" borderId="7" xfId="0" applyFill="1" applyBorder="1" applyAlignment="1">
      <alignment horizontal="center"/>
    </xf>
    <xf numFmtId="0" fontId="0" fillId="20" borderId="8" xfId="0" applyFill="1" applyBorder="1" applyAlignment="1">
      <alignment horizontal="center"/>
    </xf>
    <xf numFmtId="0" fontId="12" fillId="19" borderId="0" xfId="0" applyFont="1" applyFill="1" applyAlignment="1">
      <alignment horizontal="center" vertical="center" wrapText="1"/>
    </xf>
    <xf numFmtId="0" fontId="0" fillId="21" borderId="0" xfId="0" applyFill="1" applyAlignment="1">
      <alignment horizontal="left" vertical="top"/>
    </xf>
    <xf numFmtId="0" fontId="17" fillId="21" borderId="0" xfId="0" applyFont="1" applyFill="1" applyAlignment="1">
      <alignment horizontal="left" vertical="top"/>
    </xf>
    <xf numFmtId="0" fontId="16" fillId="21" borderId="0" xfId="0" applyFont="1" applyFill="1" applyAlignment="1">
      <alignment horizontal="left" vertical="top"/>
    </xf>
    <xf numFmtId="0" fontId="15" fillId="21" borderId="0" xfId="0" applyFont="1" applyFill="1" applyAlignment="1">
      <alignment horizontal="left" vertical="top"/>
    </xf>
    <xf numFmtId="0" fontId="7" fillId="21" borderId="0" xfId="0" applyFont="1" applyFill="1" applyAlignment="1">
      <alignment horizontal="left" vertical="top"/>
    </xf>
    <xf numFmtId="0" fontId="13" fillId="22" borderId="0" xfId="0" applyFont="1" applyFill="1" applyAlignment="1">
      <alignment horizontal="left" vertical="top"/>
    </xf>
    <xf numFmtId="0" fontId="14" fillId="21" borderId="0" xfId="0" applyFont="1" applyFill="1" applyAlignment="1">
      <alignment horizontal="left" vertical="top"/>
    </xf>
    <xf numFmtId="0" fontId="13" fillId="21" borderId="0" xfId="0" applyFont="1" applyFill="1" applyAlignment="1">
      <alignment horizontal="left" vertical="top"/>
    </xf>
    <xf numFmtId="0" fontId="0" fillId="7" borderId="0" xfId="0" applyFont="1" applyFill="1" applyAlignment="1">
      <alignment horizontal="left" vertical="top" wrapText="1"/>
    </xf>
    <xf numFmtId="0" fontId="0" fillId="0" borderId="0" xfId="0" applyAlignment="1">
      <alignment wrapText="1"/>
    </xf>
    <xf numFmtId="0" fontId="2" fillId="0" borderId="0" xfId="0" applyFont="1" applyFill="1" applyAlignment="1">
      <alignment horizontal="left" vertical="top" wrapText="1"/>
    </xf>
    <xf numFmtId="0" fontId="1" fillId="0" borderId="0" xfId="0" applyFont="1" applyFill="1" applyAlignment="1">
      <alignment horizontal="left" vertical="top" wrapText="1"/>
    </xf>
    <xf numFmtId="0" fontId="3" fillId="0" borderId="0" xfId="0" applyFont="1" applyFill="1" applyAlignment="1">
      <alignment horizontal="left" vertical="top" wrapText="1"/>
    </xf>
    <xf numFmtId="164" fontId="0" fillId="0" borderId="0" xfId="0" applyNumberFormat="1" applyFill="1" applyAlignment="1">
      <alignment horizontal="left" vertical="top" wrapText="1"/>
    </xf>
    <xf numFmtId="0" fontId="7" fillId="0" borderId="0" xfId="0" applyFont="1" applyFill="1" applyAlignment="1">
      <alignment horizontal="left" vertical="top" wrapText="1"/>
    </xf>
    <xf numFmtId="0" fontId="13" fillId="0" borderId="0" xfId="0" applyFont="1" applyFill="1" applyAlignment="1">
      <alignment horizontal="left" vertical="top" wrapText="1"/>
    </xf>
    <xf numFmtId="0" fontId="13" fillId="0" borderId="0" xfId="0" applyFont="1" applyFill="1" applyAlignment="1">
      <alignment horizontal="left" vertical="top"/>
    </xf>
    <xf numFmtId="164" fontId="7" fillId="0" borderId="0" xfId="0" applyNumberFormat="1" applyFont="1" applyFill="1" applyAlignment="1">
      <alignment horizontal="left" vertical="top"/>
    </xf>
    <xf numFmtId="0" fontId="14" fillId="0" borderId="0" xfId="0" applyFont="1" applyFill="1" applyAlignment="1">
      <alignment horizontal="left" vertical="top"/>
    </xf>
    <xf numFmtId="0" fontId="0" fillId="15" borderId="0" xfId="0" applyFill="1" applyAlignment="1">
      <alignment horizontal="center"/>
    </xf>
    <xf numFmtId="0" fontId="0" fillId="4" borderId="0" xfId="0" applyFill="1" applyAlignment="1">
      <alignment horizontal="center"/>
    </xf>
    <xf numFmtId="0" fontId="12" fillId="16" borderId="5" xfId="0" applyFont="1" applyFill="1" applyBorder="1" applyAlignment="1">
      <alignment horizontal="center"/>
    </xf>
    <xf numFmtId="0" fontId="12" fillId="16" borderId="6" xfId="0" applyFont="1" applyFill="1" applyBorder="1" applyAlignment="1">
      <alignment horizontal="center"/>
    </xf>
  </cellXfs>
  <cellStyles count="8">
    <cellStyle name="40% - Accent1" xfId="7" builtinId="31"/>
    <cellStyle name="Accent2" xfId="3" builtinId="33"/>
    <cellStyle name="Accent5" xfId="4" builtinId="45"/>
    <cellStyle name="Bad" xfId="5" builtinId="27"/>
    <cellStyle name="Hyperlink" xfId="1" xr:uid="{00000000-000B-0000-0000-000008000000}"/>
    <cellStyle name="Neutral" xfId="6" builtinId="28"/>
    <cellStyle name="Normal" xfId="0" builtinId="0"/>
    <cellStyle name="Percent" xfId="2" builtinId="5"/>
  </cellStyles>
  <dxfs count="3">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pivotCacheDefinition" Target="pivotCache/pivotCacheDefinition8.xml"/><Relationship Id="rId3" Type="http://schemas.openxmlformats.org/officeDocument/2006/relationships/worksheet" Target="worksheets/sheet3.xml"/><Relationship Id="rId21" Type="http://schemas.openxmlformats.org/officeDocument/2006/relationships/pivotCacheDefinition" Target="pivotCache/pivotCacheDefinition3.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7.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6.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4.xml"/><Relationship Id="rId27" Type="http://schemas.openxmlformats.org/officeDocument/2006/relationships/theme" Target="theme/theme1.xml"/><Relationship Id="rId30" Type="http://schemas.openxmlformats.org/officeDocument/2006/relationships/sheetMetadata" Target="metadata.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goda.sharepoint.com/Users/tchen/AppData/Local/Microsoft/Windows/INetCache/Content.Outlook/QW73MC21/allotment_29Jun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tment"/>
      <sheetName val="rate"/>
      <sheetName val="最终"/>
      <sheetName val="OB"/>
      <sheetName val="Detail"/>
      <sheetName val="Summary"/>
    </sheetNames>
    <sheetDataSet>
      <sheetData sheetId="0" refreshError="1"/>
      <sheetData sheetId="1" refreshError="1"/>
      <sheetData sheetId="2" refreshError="1"/>
      <sheetData sheetId="3" refreshError="1"/>
      <sheetData sheetId="4" refreshError="1">
        <row r="1">
          <cell r="A1" t="str">
            <v>Hotel ID</v>
          </cell>
          <cell r="B1" t="str">
            <v>Hotel Name</v>
          </cell>
          <cell r="C1" t="str">
            <v xml:space="preserve">City </v>
          </cell>
          <cell r="D1" t="str">
            <v>Score</v>
          </cell>
          <cell r="E1" t="str">
            <v>Star Rating</v>
          </cell>
          <cell r="F1" t="str">
            <v>Hotel Type</v>
          </cell>
          <cell r="G1" t="str">
            <v>Chain Name</v>
          </cell>
          <cell r="H1" t="str">
            <v>Brand Name</v>
          </cell>
          <cell r="I1" t="str">
            <v>Current Channel Manager</v>
          </cell>
          <cell r="J1" t="str">
            <v>Market Manager</v>
          </cell>
        </row>
        <row r="2">
          <cell r="A2">
            <v>488808</v>
          </cell>
          <cell r="B2" t="str">
            <v>Howard Johnson Nanshan Plaza Bengbu Hotel</v>
          </cell>
          <cell r="C2" t="str">
            <v>Bengbu</v>
          </cell>
          <cell r="D2" t="str">
            <v>B</v>
          </cell>
          <cell r="E2">
            <v>5</v>
          </cell>
          <cell r="F2" t="str">
            <v>Intl KA</v>
          </cell>
          <cell r="G2" t="str">
            <v>Wyndham Hotels &amp; Resorts</v>
          </cell>
          <cell r="H2" t="str">
            <v>Howard Johnson</v>
          </cell>
          <cell r="I2" t="str">
            <v>UNKNOWN</v>
          </cell>
          <cell r="J2" t="str">
            <v>Gillian.Feng@agoda.com</v>
          </cell>
        </row>
        <row r="3">
          <cell r="A3">
            <v>288957</v>
          </cell>
          <cell r="B3" t="str">
            <v>Country Garden Phoenix Hotel Chizhou</v>
          </cell>
          <cell r="C3" t="str">
            <v>Chizhou</v>
          </cell>
          <cell r="D3" t="str">
            <v>B</v>
          </cell>
          <cell r="E3">
            <v>4</v>
          </cell>
          <cell r="F3" t="str">
            <v>MM</v>
          </cell>
          <cell r="G3" t="str">
            <v>Country Garden Phoenix</v>
          </cell>
          <cell r="H3" t="str">
            <v>Country Garden Phoenix</v>
          </cell>
          <cell r="I3" t="str">
            <v>UNKNOWN</v>
          </cell>
          <cell r="J3" t="str">
            <v>Gillian.Feng@agoda.com</v>
          </cell>
        </row>
        <row r="4">
          <cell r="A4">
            <v>1119970</v>
          </cell>
          <cell r="B4" t="str">
            <v>Sheraton Chuzhou Hotel</v>
          </cell>
          <cell r="C4" t="str">
            <v>Chuzhou</v>
          </cell>
          <cell r="D4" t="str">
            <v>B</v>
          </cell>
          <cell r="E4">
            <v>4</v>
          </cell>
          <cell r="F4" t="str">
            <v>Intl KA</v>
          </cell>
          <cell r="G4" t="str">
            <v>Marriott</v>
          </cell>
          <cell r="H4" t="str">
            <v>Sheraton</v>
          </cell>
          <cell r="I4" t="str">
            <v>Marriott by Derbysoft</v>
          </cell>
          <cell r="J4" t="str">
            <v>Eva.Zhang@agoda.com</v>
          </cell>
        </row>
        <row r="5">
          <cell r="A5">
            <v>149257</v>
          </cell>
          <cell r="B5" t="str">
            <v>Hilton Hefei</v>
          </cell>
          <cell r="C5" t="str">
            <v>Hefei</v>
          </cell>
          <cell r="D5" t="str">
            <v>B</v>
          </cell>
          <cell r="E5">
            <v>4</v>
          </cell>
          <cell r="F5" t="str">
            <v>Intl KA</v>
          </cell>
          <cell r="G5" t="str">
            <v>Hilton Worldwide</v>
          </cell>
          <cell r="H5" t="str">
            <v>Hilton</v>
          </cell>
          <cell r="I5" t="str">
            <v>Hilton by Derbysoft</v>
          </cell>
          <cell r="J5" t="str">
            <v>Murphy.Jiang@agoda.com</v>
          </cell>
        </row>
        <row r="6">
          <cell r="A6">
            <v>286293</v>
          </cell>
          <cell r="B6" t="str">
            <v>Hefei Parkview Hotel</v>
          </cell>
          <cell r="C6" t="str">
            <v>Hefei</v>
          </cell>
          <cell r="D6" t="str">
            <v>A</v>
          </cell>
          <cell r="E6">
            <v>4</v>
          </cell>
          <cell r="F6" t="str">
            <v>MM</v>
          </cell>
          <cell r="G6" t="str">
            <v>No chain</v>
          </cell>
          <cell r="H6" t="str">
            <v>UNKNOWN</v>
          </cell>
          <cell r="I6" t="str">
            <v>UNKNOWN</v>
          </cell>
          <cell r="J6" t="str">
            <v>Gillian.Feng@agoda.com</v>
          </cell>
        </row>
        <row r="7">
          <cell r="A7">
            <v>293575</v>
          </cell>
          <cell r="B7" t="str">
            <v>Crowne Plaza Hefei</v>
          </cell>
          <cell r="C7" t="str">
            <v>Hefei</v>
          </cell>
          <cell r="D7" t="str">
            <v>B</v>
          </cell>
          <cell r="E7">
            <v>4.5</v>
          </cell>
          <cell r="F7" t="str">
            <v>Intl KA</v>
          </cell>
          <cell r="G7" t="str">
            <v>InterContinental Hotels Group</v>
          </cell>
          <cell r="H7" t="str">
            <v>Crowne Plaza</v>
          </cell>
          <cell r="I7" t="str">
            <v>UNKNOWN</v>
          </cell>
          <cell r="J7" t="str">
            <v>Murphy.Jiang@agoda.com</v>
          </cell>
        </row>
        <row r="8">
          <cell r="A8">
            <v>335036</v>
          </cell>
          <cell r="B8" t="str">
            <v>The Westin Hefei Baohe</v>
          </cell>
          <cell r="C8" t="str">
            <v>Hefei</v>
          </cell>
          <cell r="D8" t="str">
            <v>B</v>
          </cell>
          <cell r="E8">
            <v>5</v>
          </cell>
          <cell r="F8" t="str">
            <v>Intl KA</v>
          </cell>
          <cell r="G8" t="str">
            <v>Marriott</v>
          </cell>
          <cell r="H8" t="str">
            <v>Westin</v>
          </cell>
          <cell r="I8" t="str">
            <v>Marriott by Derbysoft</v>
          </cell>
          <cell r="J8" t="str">
            <v>Eva.Zhang@agoda.com</v>
          </cell>
        </row>
        <row r="9">
          <cell r="A9">
            <v>394445</v>
          </cell>
          <cell r="B9" t="str">
            <v>Holiday Inn Resort Chaohu Hot Spring</v>
          </cell>
          <cell r="C9" t="str">
            <v>Hefei</v>
          </cell>
          <cell r="D9" t="str">
            <v>B</v>
          </cell>
          <cell r="E9">
            <v>4</v>
          </cell>
          <cell r="F9" t="str">
            <v>Intl KA</v>
          </cell>
          <cell r="G9" t="str">
            <v>InterContinental Hotels Group</v>
          </cell>
          <cell r="H9" t="str">
            <v>Holiday Inn</v>
          </cell>
          <cell r="I9" t="str">
            <v>UNKNOWN</v>
          </cell>
          <cell r="J9" t="str">
            <v>Murphy.Jiang@agoda.com</v>
          </cell>
        </row>
        <row r="10">
          <cell r="A10">
            <v>617344</v>
          </cell>
          <cell r="B10" t="str">
            <v>Four Points by Sheraton Hefei, Shushan</v>
          </cell>
          <cell r="C10" t="str">
            <v>Hefei</v>
          </cell>
          <cell r="D10" t="str">
            <v>B</v>
          </cell>
          <cell r="E10">
            <v>4.5</v>
          </cell>
          <cell r="F10" t="str">
            <v>Intl KA</v>
          </cell>
          <cell r="G10" t="str">
            <v>Marriott</v>
          </cell>
          <cell r="H10" t="str">
            <v>Four Points</v>
          </cell>
          <cell r="I10" t="str">
            <v>Marriott by Derbysoft</v>
          </cell>
          <cell r="J10" t="str">
            <v>Eva.Zhang@agoda.com</v>
          </cell>
        </row>
        <row r="11">
          <cell r="A11">
            <v>1295810</v>
          </cell>
          <cell r="B11" t="str">
            <v>Pullman Hefei Sunac</v>
          </cell>
          <cell r="C11" t="str">
            <v>Hefei</v>
          </cell>
          <cell r="D11" t="str">
            <v>B</v>
          </cell>
          <cell r="E11">
            <v>5</v>
          </cell>
          <cell r="F11" t="str">
            <v>Intl KA</v>
          </cell>
          <cell r="G11" t="str">
            <v>Accor Hotels</v>
          </cell>
          <cell r="H11" t="str">
            <v>Pullman</v>
          </cell>
          <cell r="I11" t="str">
            <v>UNKNOWN</v>
          </cell>
          <cell r="J11" t="str">
            <v>Murphy.Jiang@agoda.com</v>
          </cell>
        </row>
        <row r="12">
          <cell r="A12">
            <v>1620027</v>
          </cell>
          <cell r="B12" t="str">
            <v>Novotel Hefei Sunac</v>
          </cell>
          <cell r="C12" t="str">
            <v>Hefei</v>
          </cell>
          <cell r="D12" t="str">
            <v>B</v>
          </cell>
          <cell r="E12">
            <v>4</v>
          </cell>
          <cell r="F12" t="str">
            <v>Intl KA</v>
          </cell>
          <cell r="G12" t="str">
            <v>Accor Hotels</v>
          </cell>
          <cell r="H12" t="str">
            <v>Novotel</v>
          </cell>
          <cell r="I12" t="str">
            <v>UNKNOWN</v>
          </cell>
          <cell r="J12" t="str">
            <v>Murphy.Jiang@agoda.com</v>
          </cell>
        </row>
        <row r="13">
          <cell r="A13">
            <v>1620134</v>
          </cell>
          <cell r="B13" t="str">
            <v>Mercure Hefei Sunac</v>
          </cell>
          <cell r="C13" t="str">
            <v>Hefei</v>
          </cell>
          <cell r="D13" t="str">
            <v>B</v>
          </cell>
          <cell r="E13">
            <v>5</v>
          </cell>
          <cell r="F13" t="str">
            <v>Intl KA</v>
          </cell>
          <cell r="G13" t="str">
            <v>Accor Hotels</v>
          </cell>
          <cell r="H13" t="str">
            <v>Mercure</v>
          </cell>
          <cell r="I13" t="str">
            <v>UNKNOWN</v>
          </cell>
          <cell r="J13" t="str">
            <v>Murphy.Jiang@agoda.com</v>
          </cell>
        </row>
        <row r="14">
          <cell r="A14">
            <v>2612626</v>
          </cell>
          <cell r="B14" t="str">
            <v>Somerset Swan Lake Hefei</v>
          </cell>
          <cell r="C14" t="str">
            <v>Hefei</v>
          </cell>
          <cell r="D14" t="str">
            <v>B</v>
          </cell>
          <cell r="E14">
            <v>4</v>
          </cell>
          <cell r="F14" t="str">
            <v>Intl KA</v>
          </cell>
          <cell r="G14" t="str">
            <v>Ascott International</v>
          </cell>
          <cell r="H14" t="str">
            <v>Somerest Serviced Residence</v>
          </cell>
          <cell r="I14" t="str">
            <v>UNKNOWN</v>
          </cell>
          <cell r="J14" t="str">
            <v>Gillian.Feng@agoda.com</v>
          </cell>
        </row>
        <row r="15">
          <cell r="A15">
            <v>5825783</v>
          </cell>
          <cell r="B15" t="str">
            <v>Intercontinental Hefei</v>
          </cell>
          <cell r="C15" t="str">
            <v>Hefei</v>
          </cell>
          <cell r="D15" t="str">
            <v>B</v>
          </cell>
          <cell r="E15">
            <v>3.5</v>
          </cell>
          <cell r="F15" t="str">
            <v>Intl KA</v>
          </cell>
          <cell r="G15" t="str">
            <v>InterContinental Hotels Group</v>
          </cell>
          <cell r="H15" t="str">
            <v>InterContinental</v>
          </cell>
          <cell r="I15" t="str">
            <v>UNKNOWN</v>
          </cell>
          <cell r="J15" t="str">
            <v>Murphy.Jiang@agoda.com</v>
          </cell>
        </row>
        <row r="16">
          <cell r="A16">
            <v>9769395</v>
          </cell>
          <cell r="B16" t="str">
            <v>GreenTree Inn Hefei New Station Area Mengxi Road hongjie Commercial Street</v>
          </cell>
          <cell r="C16" t="str">
            <v>Hefei</v>
          </cell>
          <cell r="D16" t="str">
            <v>B</v>
          </cell>
          <cell r="E16">
            <v>2</v>
          </cell>
          <cell r="F16" t="str">
            <v>Local KA</v>
          </cell>
          <cell r="G16" t="str">
            <v>Green Tree Inns</v>
          </cell>
          <cell r="H16" t="str">
            <v>Green Tree Inn</v>
          </cell>
          <cell r="I16" t="str">
            <v>chinaonline</v>
          </cell>
          <cell r="J16" t="str">
            <v>lavender.miao@agoda.com</v>
          </cell>
        </row>
        <row r="17">
          <cell r="A17">
            <v>9769576</v>
          </cell>
          <cell r="B17" t="str">
            <v>VX Hefei Lianhua Road Hotel</v>
          </cell>
          <cell r="C17" t="str">
            <v>Hefei</v>
          </cell>
          <cell r="D17" t="str">
            <v>B</v>
          </cell>
          <cell r="E17">
            <v>3.5</v>
          </cell>
          <cell r="F17" t="str">
            <v>Local KA</v>
          </cell>
          <cell r="G17" t="str">
            <v>Green Tree Inns</v>
          </cell>
          <cell r="H17" t="str">
            <v>VX</v>
          </cell>
          <cell r="I17" t="str">
            <v>chinaonline</v>
          </cell>
          <cell r="J17" t="str">
            <v>lavender.miao@agoda.com</v>
          </cell>
        </row>
        <row r="18">
          <cell r="A18">
            <v>100189</v>
          </cell>
          <cell r="B18" t="str">
            <v>Huangshan Beihai Hotel</v>
          </cell>
          <cell r="C18" t="str">
            <v>Huangshan</v>
          </cell>
          <cell r="D18" t="str">
            <v>B</v>
          </cell>
          <cell r="E18">
            <v>4</v>
          </cell>
          <cell r="F18" t="str">
            <v>MM</v>
          </cell>
          <cell r="G18" t="str">
            <v>No chain</v>
          </cell>
          <cell r="H18" t="str">
            <v>UNKNOWN</v>
          </cell>
          <cell r="I18" t="str">
            <v>UNKNOWN</v>
          </cell>
          <cell r="J18" t="str">
            <v>Gillian.Feng@agoda.com</v>
          </cell>
        </row>
        <row r="19">
          <cell r="A19">
            <v>281403</v>
          </cell>
          <cell r="B19" t="str">
            <v>Hui Boutique Hotel</v>
          </cell>
          <cell r="C19" t="str">
            <v>Huangshan</v>
          </cell>
          <cell r="D19" t="str">
            <v>B</v>
          </cell>
          <cell r="E19">
            <v>3</v>
          </cell>
          <cell r="F19" t="str">
            <v>MM</v>
          </cell>
          <cell r="G19" t="str">
            <v>No chain</v>
          </cell>
          <cell r="H19" t="str">
            <v>UNKNOWN</v>
          </cell>
          <cell r="I19" t="str">
            <v>UNKNOWN</v>
          </cell>
          <cell r="J19" t="str">
            <v>Gillian.Feng@agoda.com</v>
          </cell>
        </row>
        <row r="20">
          <cell r="A20">
            <v>286668</v>
          </cell>
          <cell r="B20" t="str">
            <v>Huangshan Shilin Hotel</v>
          </cell>
          <cell r="C20" t="str">
            <v>Huangshan</v>
          </cell>
          <cell r="D20" t="str">
            <v>B</v>
          </cell>
          <cell r="E20">
            <v>4</v>
          </cell>
          <cell r="F20" t="str">
            <v>MM</v>
          </cell>
          <cell r="G20" t="str">
            <v>No chain</v>
          </cell>
          <cell r="H20" t="str">
            <v>UNKNOWN</v>
          </cell>
          <cell r="I20" t="str">
            <v>UNKNOWN</v>
          </cell>
          <cell r="J20" t="str">
            <v>Gillian.Feng@agoda.com</v>
          </cell>
        </row>
        <row r="21">
          <cell r="A21">
            <v>286949</v>
          </cell>
          <cell r="B21" t="str">
            <v>Huangshan Paiyunlou Hotel</v>
          </cell>
          <cell r="C21" t="str">
            <v>Huangshan</v>
          </cell>
          <cell r="D21" t="str">
            <v>B</v>
          </cell>
          <cell r="E21">
            <v>4</v>
          </cell>
          <cell r="F21" t="str">
            <v>MM</v>
          </cell>
          <cell r="G21" t="str">
            <v>No chain</v>
          </cell>
          <cell r="H21" t="str">
            <v>UNKNOWN</v>
          </cell>
          <cell r="I21" t="str">
            <v>UNKNOWN</v>
          </cell>
          <cell r="J21" t="str">
            <v>Gillian.Feng@agoda.com</v>
          </cell>
        </row>
        <row r="22">
          <cell r="A22">
            <v>290997</v>
          </cell>
          <cell r="B22" t="str">
            <v>Crowne Plaza Huangshan Yucheng</v>
          </cell>
          <cell r="C22" t="str">
            <v>Huangshan</v>
          </cell>
          <cell r="D22" t="str">
            <v>B</v>
          </cell>
          <cell r="E22">
            <v>4.5</v>
          </cell>
          <cell r="F22" t="str">
            <v>Intl KA</v>
          </cell>
          <cell r="G22" t="str">
            <v>InterContinental Hotels Group</v>
          </cell>
          <cell r="H22" t="str">
            <v>Crowne Plaza</v>
          </cell>
          <cell r="I22" t="str">
            <v>UNKNOWN</v>
          </cell>
          <cell r="J22" t="str">
            <v>Murphy.Jiang@agoda.com</v>
          </cell>
        </row>
        <row r="23">
          <cell r="A23">
            <v>336200</v>
          </cell>
          <cell r="B23" t="str">
            <v>Huangshan Xihai Hotel</v>
          </cell>
          <cell r="C23" t="str">
            <v>Huangshan</v>
          </cell>
          <cell r="D23" t="str">
            <v>A</v>
          </cell>
          <cell r="E23">
            <v>4</v>
          </cell>
          <cell r="F23" t="str">
            <v>MM</v>
          </cell>
          <cell r="G23" t="str">
            <v>No chain</v>
          </cell>
          <cell r="H23" t="str">
            <v>UNKNOWN</v>
          </cell>
          <cell r="I23" t="str">
            <v>UNKNOWN</v>
          </cell>
          <cell r="J23" t="str">
            <v>Gillian.Feng@agoda.com</v>
          </cell>
        </row>
        <row r="24">
          <cell r="A24">
            <v>336743</v>
          </cell>
          <cell r="B24" t="str">
            <v>Huangshan Baiyun Hotel</v>
          </cell>
          <cell r="C24" t="str">
            <v>Huangshan</v>
          </cell>
          <cell r="D24" t="str">
            <v>A</v>
          </cell>
          <cell r="E24">
            <v>4</v>
          </cell>
          <cell r="F24" t="str">
            <v>MM</v>
          </cell>
          <cell r="G24" t="str">
            <v>No chain</v>
          </cell>
          <cell r="H24" t="str">
            <v>UNKNOWN</v>
          </cell>
          <cell r="I24" t="str">
            <v>UNKNOWN</v>
          </cell>
          <cell r="J24" t="str">
            <v>Gillian.Feng@agoda.com</v>
          </cell>
        </row>
        <row r="25">
          <cell r="A25">
            <v>336784</v>
          </cell>
          <cell r="B25" t="str">
            <v>Huangshan Yupinglou Hotel</v>
          </cell>
          <cell r="C25" t="str">
            <v>Huangshan</v>
          </cell>
          <cell r="D25" t="str">
            <v>B</v>
          </cell>
          <cell r="E25">
            <v>3</v>
          </cell>
          <cell r="F25" t="str">
            <v>MM</v>
          </cell>
          <cell r="G25" t="str">
            <v>No chain</v>
          </cell>
          <cell r="H25" t="str">
            <v>UNKNOWN</v>
          </cell>
          <cell r="I25" t="str">
            <v>UNKNOWN</v>
          </cell>
          <cell r="J25" t="str">
            <v>Gillian.Feng@agoda.com</v>
          </cell>
        </row>
        <row r="26">
          <cell r="A26">
            <v>338804</v>
          </cell>
          <cell r="B26" t="str">
            <v>Huangshan Cheng Jin Hotel</v>
          </cell>
          <cell r="C26" t="str">
            <v>Huangshan</v>
          </cell>
          <cell r="D26" t="str">
            <v>B</v>
          </cell>
          <cell r="E26">
            <v>4</v>
          </cell>
          <cell r="F26" t="str">
            <v>MM</v>
          </cell>
          <cell r="G26" t="str">
            <v>No chain</v>
          </cell>
          <cell r="H26" t="str">
            <v>UNKNOWN</v>
          </cell>
          <cell r="I26" t="str">
            <v>UNKNOWN</v>
          </cell>
          <cell r="J26" t="str">
            <v>Gillian.Feng@agoda.com</v>
          </cell>
        </row>
        <row r="27">
          <cell r="A27">
            <v>729916</v>
          </cell>
          <cell r="B27" t="str">
            <v>Crowne Plaza Huangshan Taiping Lake</v>
          </cell>
          <cell r="C27" t="str">
            <v>Huangshan</v>
          </cell>
          <cell r="D27" t="str">
            <v>B</v>
          </cell>
          <cell r="E27">
            <v>4.5</v>
          </cell>
          <cell r="F27" t="str">
            <v>Intl KA</v>
          </cell>
          <cell r="G27" t="str">
            <v>InterContinental Hotels Group</v>
          </cell>
          <cell r="H27" t="str">
            <v>Crowne Plaza</v>
          </cell>
          <cell r="I27" t="str">
            <v>UNKNOWN</v>
          </cell>
          <cell r="J27" t="str">
            <v>Murphy.Jiang@agoda.com</v>
          </cell>
        </row>
        <row r="28">
          <cell r="A28">
            <v>930453</v>
          </cell>
          <cell r="B28" t="str">
            <v>Banyan Tree Huangshan</v>
          </cell>
          <cell r="C28" t="str">
            <v>Huangshan</v>
          </cell>
          <cell r="D28" t="str">
            <v>B</v>
          </cell>
          <cell r="E28">
            <v>5</v>
          </cell>
          <cell r="F28" t="str">
            <v>Intl KA</v>
          </cell>
          <cell r="G28" t="str">
            <v>Banyan Tree Hotels &amp; Resorts</v>
          </cell>
          <cell r="H28" t="str">
            <v>Banyan Tree Hotels &amp; Resorts</v>
          </cell>
          <cell r="I28" t="str">
            <v>Siteminder &amp; RDX</v>
          </cell>
          <cell r="J28" t="str">
            <v>Gillian.Feng@agoda.com</v>
          </cell>
        </row>
        <row r="29">
          <cell r="A29">
            <v>1637597</v>
          </cell>
          <cell r="B29" t="str">
            <v>Huangshan Kunlun International Youth Hostel</v>
          </cell>
          <cell r="C29" t="str">
            <v>Huangshan</v>
          </cell>
          <cell r="D29" t="str">
            <v>B</v>
          </cell>
          <cell r="E29">
            <v>2.5</v>
          </cell>
          <cell r="F29" t="str">
            <v>MM</v>
          </cell>
          <cell r="G29" t="str">
            <v>No chain</v>
          </cell>
          <cell r="H29" t="str">
            <v>UNKNOWN</v>
          </cell>
          <cell r="I29" t="str">
            <v>UNKNOWN</v>
          </cell>
          <cell r="J29" t="str">
            <v>Gillian.Feng@agoda.com</v>
          </cell>
        </row>
        <row r="30">
          <cell r="A30">
            <v>2608200</v>
          </cell>
          <cell r="B30" t="str">
            <v>zero five one seven inn</v>
          </cell>
          <cell r="C30" t="str">
            <v>Huangshan</v>
          </cell>
          <cell r="D30" t="str">
            <v>B</v>
          </cell>
          <cell r="E30">
            <v>2</v>
          </cell>
          <cell r="F30" t="str">
            <v>MM</v>
          </cell>
          <cell r="G30" t="str">
            <v>No chain</v>
          </cell>
          <cell r="H30" t="str">
            <v>UNKNOWN</v>
          </cell>
          <cell r="I30" t="str">
            <v>Yunzhanggui</v>
          </cell>
          <cell r="J30" t="str">
            <v>Gillian.Feng@agoda.com</v>
          </cell>
        </row>
        <row r="31">
          <cell r="A31">
            <v>8087246</v>
          </cell>
          <cell r="B31" t="str">
            <v>Mild Spring Boutique Hotel</v>
          </cell>
          <cell r="C31" t="str">
            <v>Huangshan</v>
          </cell>
          <cell r="D31" t="str">
            <v>B</v>
          </cell>
          <cell r="E31">
            <v>3</v>
          </cell>
          <cell r="F31" t="str">
            <v>MM</v>
          </cell>
          <cell r="G31" t="str">
            <v>No chain</v>
          </cell>
          <cell r="H31" t="str">
            <v>UNKNOWN</v>
          </cell>
          <cell r="I31" t="str">
            <v>UNKNOWN</v>
          </cell>
          <cell r="J31" t="str">
            <v>Gillian.Feng@agoda.com</v>
          </cell>
        </row>
        <row r="32">
          <cell r="A32">
            <v>548883</v>
          </cell>
          <cell r="B32" t="str">
            <v>DoubleTree by Hilton Hotel Anhui-Suzhou</v>
          </cell>
          <cell r="C32" t="str">
            <v>Suzhou (Anhui)</v>
          </cell>
          <cell r="D32" t="str">
            <v>B</v>
          </cell>
          <cell r="E32">
            <v>3.5</v>
          </cell>
          <cell r="F32" t="str">
            <v>Intl KA</v>
          </cell>
          <cell r="G32" t="str">
            <v>Hilton Worldwide</v>
          </cell>
          <cell r="H32" t="str">
            <v>Doubletree</v>
          </cell>
          <cell r="I32" t="str">
            <v>Hilton by Derbysoft</v>
          </cell>
          <cell r="J32" t="str">
            <v>Murphy.Jiang@agoda.com</v>
          </cell>
        </row>
        <row r="33">
          <cell r="A33">
            <v>9769453</v>
          </cell>
          <cell r="B33" t="str">
            <v>Shell Suzhou Yongqiao District Dongchang Road National Purchase Square Hotel</v>
          </cell>
          <cell r="C33" t="str">
            <v>Suzhou (Anhui)</v>
          </cell>
          <cell r="D33" t="str">
            <v>B</v>
          </cell>
          <cell r="E33">
            <v>2</v>
          </cell>
          <cell r="F33" t="str">
            <v>Local KA</v>
          </cell>
          <cell r="G33" t="str">
            <v>Green Tree Inns</v>
          </cell>
          <cell r="H33" t="str">
            <v>Shell</v>
          </cell>
          <cell r="I33" t="str">
            <v>chinaonline</v>
          </cell>
          <cell r="J33" t="str">
            <v>lavender.miao@agoda.com</v>
          </cell>
        </row>
        <row r="34">
          <cell r="A34">
            <v>546172</v>
          </cell>
          <cell r="B34" t="str">
            <v>DoubleTree by Hilton Hotel Wuhu</v>
          </cell>
          <cell r="C34" t="str">
            <v>Wuhu</v>
          </cell>
          <cell r="D34" t="str">
            <v>B</v>
          </cell>
          <cell r="E34">
            <v>4</v>
          </cell>
          <cell r="F34" t="str">
            <v>Intl KA</v>
          </cell>
          <cell r="G34" t="str">
            <v>Hilton Worldwide</v>
          </cell>
          <cell r="H34" t="str">
            <v>Doubletree</v>
          </cell>
          <cell r="I34" t="str">
            <v>Hilton by Derbysoft</v>
          </cell>
          <cell r="J34" t="str">
            <v>Murphy.Jiang@agoda.com</v>
          </cell>
        </row>
        <row r="35">
          <cell r="A35">
            <v>223</v>
          </cell>
          <cell r="B35" t="str">
            <v>Novotel Peace Beijing Hotel</v>
          </cell>
          <cell r="C35" t="str">
            <v>Beijing</v>
          </cell>
          <cell r="D35" t="str">
            <v>A</v>
          </cell>
          <cell r="E35">
            <v>4</v>
          </cell>
          <cell r="F35" t="str">
            <v>Intl KA</v>
          </cell>
          <cell r="G35" t="str">
            <v>Accor Hotels</v>
          </cell>
          <cell r="H35" t="str">
            <v>Novotel</v>
          </cell>
          <cell r="I35" t="str">
            <v>UNKNOWN</v>
          </cell>
          <cell r="J35" t="str">
            <v>Murphy.Jiang@agoda.com</v>
          </cell>
        </row>
        <row r="36">
          <cell r="A36">
            <v>449</v>
          </cell>
          <cell r="B36" t="str">
            <v>Crowne Plaza Beijing Wangfujing</v>
          </cell>
          <cell r="C36" t="str">
            <v>Beijing</v>
          </cell>
          <cell r="D36" t="str">
            <v>A</v>
          </cell>
          <cell r="E36">
            <v>4.5</v>
          </cell>
          <cell r="F36" t="str">
            <v>Intl KA</v>
          </cell>
          <cell r="G36" t="str">
            <v>InterContinental Hotels Group</v>
          </cell>
          <cell r="H36" t="str">
            <v>Crowne Plaza</v>
          </cell>
          <cell r="I36" t="str">
            <v>UNKNOWN</v>
          </cell>
          <cell r="J36" t="str">
            <v>Murphy.Jiang@agoda.com</v>
          </cell>
        </row>
        <row r="37">
          <cell r="A37">
            <v>2004</v>
          </cell>
          <cell r="B37" t="str">
            <v>Sunworld Hotel Wangfujing</v>
          </cell>
          <cell r="C37" t="str">
            <v>Beijing</v>
          </cell>
          <cell r="D37" t="str">
            <v>A</v>
          </cell>
          <cell r="E37">
            <v>4</v>
          </cell>
          <cell r="F37" t="str">
            <v>MM</v>
          </cell>
          <cell r="G37" t="str">
            <v>No chain</v>
          </cell>
          <cell r="H37" t="str">
            <v>UNKNOWN</v>
          </cell>
          <cell r="I37" t="str">
            <v>UNKNOWN</v>
          </cell>
          <cell r="J37" t="str">
            <v>Ivy.Shi@agoda.com</v>
          </cell>
        </row>
        <row r="38">
          <cell r="A38">
            <v>2054</v>
          </cell>
          <cell r="B38" t="str">
            <v>Kempinski Hotel Beijing Lufthansa Center</v>
          </cell>
          <cell r="C38" t="str">
            <v>Beijing</v>
          </cell>
          <cell r="D38" t="str">
            <v>A</v>
          </cell>
          <cell r="E38">
            <v>5</v>
          </cell>
          <cell r="F38" t="str">
            <v>Intl KA</v>
          </cell>
          <cell r="G38" t="str">
            <v>Kempinski</v>
          </cell>
          <cell r="H38" t="str">
            <v>Kempinski</v>
          </cell>
          <cell r="I38" t="str">
            <v>UNKNOWN</v>
          </cell>
          <cell r="J38" t="str">
            <v>Sophia.Han@agoda.com</v>
          </cell>
        </row>
        <row r="39">
          <cell r="A39">
            <v>2788</v>
          </cell>
          <cell r="B39" t="str">
            <v>CITIC Hotel Beijing Airport</v>
          </cell>
          <cell r="C39" t="str">
            <v>Beijing</v>
          </cell>
          <cell r="D39" t="str">
            <v>B</v>
          </cell>
          <cell r="E39">
            <v>4</v>
          </cell>
          <cell r="F39" t="str">
            <v>MM</v>
          </cell>
          <cell r="G39" t="str">
            <v>No chain</v>
          </cell>
          <cell r="H39" t="str">
            <v>UNKNOWN</v>
          </cell>
          <cell r="I39" t="str">
            <v>Derbysoft Direct</v>
          </cell>
          <cell r="J39" t="str">
            <v>Ivy.Shi@agoda.com</v>
          </cell>
        </row>
        <row r="40">
          <cell r="A40">
            <v>3026</v>
          </cell>
          <cell r="B40" t="str">
            <v>Oriental Garden Hotel</v>
          </cell>
          <cell r="C40" t="str">
            <v>Beijing</v>
          </cell>
          <cell r="D40" t="str">
            <v>B</v>
          </cell>
          <cell r="E40">
            <v>4</v>
          </cell>
          <cell r="F40" t="str">
            <v>Local KA</v>
          </cell>
          <cell r="G40" t="str">
            <v>Jinjiang International</v>
          </cell>
          <cell r="H40" t="str">
            <v>Jinjiang International</v>
          </cell>
          <cell r="I40" t="str">
            <v>WeHotel</v>
          </cell>
          <cell r="J40" t="str">
            <v>Ivy.Shi@agoda.com</v>
          </cell>
        </row>
        <row r="41">
          <cell r="A41">
            <v>3707</v>
          </cell>
          <cell r="B41" t="str">
            <v>Grand Hyatt Beijing Hotel</v>
          </cell>
          <cell r="C41" t="str">
            <v>Beijing</v>
          </cell>
          <cell r="D41" t="str">
            <v>A</v>
          </cell>
          <cell r="E41">
            <v>5</v>
          </cell>
          <cell r="F41" t="str">
            <v>Intl KA</v>
          </cell>
          <cell r="G41" t="str">
            <v>Hyatt Hotels</v>
          </cell>
          <cell r="H41" t="str">
            <v>Grand Hyatt Hotels</v>
          </cell>
          <cell r="I41" t="str">
            <v>Hyatt</v>
          </cell>
          <cell r="J41" t="str">
            <v>Eva.Zhang@agoda.com</v>
          </cell>
        </row>
        <row r="42">
          <cell r="A42">
            <v>4346</v>
          </cell>
          <cell r="B42" t="str">
            <v>The Great Wall Hotel Beijing</v>
          </cell>
          <cell r="C42" t="str">
            <v>Beijing</v>
          </cell>
          <cell r="D42" t="str">
            <v>A</v>
          </cell>
          <cell r="E42">
            <v>5</v>
          </cell>
          <cell r="F42" t="str">
            <v>MM</v>
          </cell>
          <cell r="G42" t="str">
            <v>No chain</v>
          </cell>
          <cell r="H42" t="str">
            <v>UNKNOWN</v>
          </cell>
          <cell r="I42" t="str">
            <v>UNKNOWN</v>
          </cell>
          <cell r="J42" t="str">
            <v>Sophia.Han@agoda.com</v>
          </cell>
        </row>
        <row r="43">
          <cell r="A43">
            <v>4649</v>
          </cell>
          <cell r="B43" t="str">
            <v>Xiyuan Hotel</v>
          </cell>
          <cell r="C43" t="str">
            <v>Beijing</v>
          </cell>
          <cell r="D43" t="str">
            <v>B</v>
          </cell>
          <cell r="E43">
            <v>5</v>
          </cell>
          <cell r="F43" t="str">
            <v>MM</v>
          </cell>
          <cell r="G43" t="str">
            <v>No chain</v>
          </cell>
          <cell r="H43" t="str">
            <v>UNKNOWN</v>
          </cell>
          <cell r="I43" t="str">
            <v>UNKNOWN</v>
          </cell>
          <cell r="J43" t="str">
            <v>Ivy.Shi@agoda.com</v>
          </cell>
        </row>
        <row r="44">
          <cell r="A44">
            <v>4863</v>
          </cell>
          <cell r="B44" t="str">
            <v>Beijing Royal Grand Hotel</v>
          </cell>
          <cell r="C44" t="str">
            <v>Beijing</v>
          </cell>
          <cell r="D44" t="str">
            <v>B</v>
          </cell>
          <cell r="E44">
            <v>4</v>
          </cell>
          <cell r="F44" t="str">
            <v>MM</v>
          </cell>
          <cell r="G44" t="str">
            <v>No chain</v>
          </cell>
          <cell r="H44" t="str">
            <v>UNKNOWN</v>
          </cell>
          <cell r="I44" t="str">
            <v>CCM by Chinaonline</v>
          </cell>
          <cell r="J44" t="str">
            <v>Sophia.Han@agoda.com</v>
          </cell>
        </row>
        <row r="45">
          <cell r="A45">
            <v>5290</v>
          </cell>
          <cell r="B45" t="str">
            <v>The Presidential Hotel Beijing</v>
          </cell>
          <cell r="C45" t="str">
            <v>Beijing</v>
          </cell>
          <cell r="D45" t="str">
            <v>B</v>
          </cell>
          <cell r="E45">
            <v>5</v>
          </cell>
          <cell r="F45" t="str">
            <v>MM</v>
          </cell>
          <cell r="G45" t="str">
            <v>No chain</v>
          </cell>
          <cell r="H45" t="str">
            <v>UNKNOWN</v>
          </cell>
          <cell r="I45" t="str">
            <v>UNKNOWN</v>
          </cell>
          <cell r="J45" t="e">
            <v>#N/A</v>
          </cell>
        </row>
        <row r="46">
          <cell r="A46">
            <v>5620</v>
          </cell>
          <cell r="B46" t="str">
            <v>Qianmen Jianguo Hotel</v>
          </cell>
          <cell r="C46" t="str">
            <v>Beijing</v>
          </cell>
          <cell r="D46" t="str">
            <v>A</v>
          </cell>
          <cell r="E46">
            <v>4</v>
          </cell>
          <cell r="F46" t="str">
            <v>MM</v>
          </cell>
          <cell r="G46" t="str">
            <v>No chain</v>
          </cell>
          <cell r="H46" t="str">
            <v>UNKNOWN</v>
          </cell>
          <cell r="I46" t="str">
            <v>UNKNOWN</v>
          </cell>
          <cell r="J46" t="str">
            <v>Ivy.Shi@agoda.com</v>
          </cell>
        </row>
        <row r="47">
          <cell r="A47">
            <v>5741</v>
          </cell>
          <cell r="B47" t="str">
            <v>Jinglun Hotel</v>
          </cell>
          <cell r="C47" t="str">
            <v>Beijing</v>
          </cell>
          <cell r="D47" t="str">
            <v>A</v>
          </cell>
          <cell r="E47">
            <v>4</v>
          </cell>
          <cell r="F47" t="str">
            <v>MM</v>
          </cell>
          <cell r="G47" t="str">
            <v>No chain</v>
          </cell>
          <cell r="H47" t="str">
            <v>UNKNOWN</v>
          </cell>
          <cell r="I47" t="str">
            <v>UNKNOWN</v>
          </cell>
          <cell r="J47" t="str">
            <v>Ivy.Shi@agoda.com</v>
          </cell>
        </row>
        <row r="48">
          <cell r="A48">
            <v>5942</v>
          </cell>
          <cell r="B48" t="str">
            <v>Beijing Hotel</v>
          </cell>
          <cell r="C48" t="str">
            <v>Beijing</v>
          </cell>
          <cell r="D48" t="str">
            <v>B</v>
          </cell>
          <cell r="E48">
            <v>5</v>
          </cell>
          <cell r="F48" t="str">
            <v>MM</v>
          </cell>
          <cell r="G48" t="str">
            <v>No chain</v>
          </cell>
          <cell r="H48" t="str">
            <v>UNKNOWN</v>
          </cell>
          <cell r="I48" t="str">
            <v>UNKNOWN</v>
          </cell>
          <cell r="J48" t="str">
            <v>Sophia.Han@agoda.com</v>
          </cell>
        </row>
        <row r="49">
          <cell r="A49">
            <v>5948</v>
          </cell>
          <cell r="B49" t="str">
            <v>Metropark Lido Hotel</v>
          </cell>
          <cell r="C49" t="str">
            <v>Beijing</v>
          </cell>
          <cell r="D49" t="str">
            <v>A</v>
          </cell>
          <cell r="E49">
            <v>4</v>
          </cell>
          <cell r="F49" t="str">
            <v>Intl KA</v>
          </cell>
          <cell r="G49" t="str">
            <v>InterContinental Hotels Group</v>
          </cell>
          <cell r="H49" t="str">
            <v>UNKNOWN</v>
          </cell>
          <cell r="I49" t="str">
            <v>UNKNOWN</v>
          </cell>
          <cell r="J49" t="str">
            <v>Murphy.Jiang@agoda.com</v>
          </cell>
        </row>
        <row r="50">
          <cell r="A50">
            <v>6126</v>
          </cell>
          <cell r="B50" t="str">
            <v>Sunworld Dynasty Hotel Beijing Wangfujing</v>
          </cell>
          <cell r="C50" t="str">
            <v>Beijing</v>
          </cell>
          <cell r="D50" t="str">
            <v>A</v>
          </cell>
          <cell r="E50">
            <v>5</v>
          </cell>
          <cell r="F50" t="str">
            <v>MM</v>
          </cell>
          <cell r="G50" t="str">
            <v>No chain</v>
          </cell>
          <cell r="H50" t="str">
            <v>UNKNOWN</v>
          </cell>
          <cell r="I50" t="str">
            <v>UNKNOWN</v>
          </cell>
          <cell r="J50" t="str">
            <v>Ivy.Shi@agoda.com</v>
          </cell>
        </row>
        <row r="51">
          <cell r="A51">
            <v>6139</v>
          </cell>
          <cell r="B51" t="str">
            <v>Prime hotel Beijing Wangfujing</v>
          </cell>
          <cell r="C51" t="str">
            <v>Beijing</v>
          </cell>
          <cell r="D51" t="str">
            <v>A</v>
          </cell>
          <cell r="E51">
            <v>5</v>
          </cell>
          <cell r="F51" t="str">
            <v>MM</v>
          </cell>
          <cell r="G51" t="str">
            <v>No chain</v>
          </cell>
          <cell r="H51" t="str">
            <v>UNKNOWN</v>
          </cell>
          <cell r="I51" t="str">
            <v>UNKNOWN</v>
          </cell>
          <cell r="J51" t="str">
            <v>Sophia.Han@agoda.com</v>
          </cell>
        </row>
        <row r="52">
          <cell r="A52">
            <v>6411</v>
          </cell>
          <cell r="B52" t="str">
            <v>Novotel Beijing Xinqiao</v>
          </cell>
          <cell r="C52" t="str">
            <v>Beijing</v>
          </cell>
          <cell r="D52" t="str">
            <v>A</v>
          </cell>
          <cell r="E52">
            <v>4</v>
          </cell>
          <cell r="F52" t="str">
            <v>Intl KA</v>
          </cell>
          <cell r="G52" t="str">
            <v>Accor Hotels</v>
          </cell>
          <cell r="H52" t="str">
            <v>Novotel</v>
          </cell>
          <cell r="I52" t="str">
            <v>UNKNOWN</v>
          </cell>
          <cell r="J52" t="str">
            <v>Murphy.Jiang@agoda.com</v>
          </cell>
        </row>
        <row r="53">
          <cell r="A53">
            <v>6667</v>
          </cell>
          <cell r="B53" t="str">
            <v>The Peninsula Beijing</v>
          </cell>
          <cell r="C53" t="str">
            <v>Beijing</v>
          </cell>
          <cell r="D53" t="str">
            <v>A</v>
          </cell>
          <cell r="E53">
            <v>5</v>
          </cell>
          <cell r="F53" t="str">
            <v>Intl KA</v>
          </cell>
          <cell r="G53" t="str">
            <v>Peninsula Hotels</v>
          </cell>
          <cell r="H53" t="str">
            <v>Peninsula Hotels</v>
          </cell>
          <cell r="I53" t="str">
            <v>UNKNOWN</v>
          </cell>
          <cell r="J53" t="str">
            <v>Sophia.Han@agoda.com</v>
          </cell>
        </row>
        <row r="54">
          <cell r="A54">
            <v>6794</v>
          </cell>
          <cell r="B54" t="str">
            <v>Hilton Beijing</v>
          </cell>
          <cell r="C54" t="str">
            <v>Beijing</v>
          </cell>
          <cell r="D54" t="str">
            <v>A</v>
          </cell>
          <cell r="E54">
            <v>4</v>
          </cell>
          <cell r="F54" t="str">
            <v>Intl KA</v>
          </cell>
          <cell r="G54" t="str">
            <v>Hilton Worldwide</v>
          </cell>
          <cell r="H54" t="str">
            <v>Hilton</v>
          </cell>
          <cell r="I54" t="str">
            <v>Hilton by Derbysoft</v>
          </cell>
          <cell r="J54" t="str">
            <v>Murphy.Jiang@agoda.com</v>
          </cell>
        </row>
        <row r="55">
          <cell r="A55">
            <v>8671</v>
          </cell>
          <cell r="B55" t="str">
            <v>Celebrity International Grand Hotel</v>
          </cell>
          <cell r="C55" t="str">
            <v>Beijing</v>
          </cell>
          <cell r="D55" t="str">
            <v>B</v>
          </cell>
          <cell r="E55">
            <v>5</v>
          </cell>
          <cell r="F55" t="str">
            <v>MM</v>
          </cell>
          <cell r="G55" t="str">
            <v>Warwick International Hotels</v>
          </cell>
          <cell r="H55" t="str">
            <v>Warwick International Hotels</v>
          </cell>
          <cell r="I55" t="str">
            <v>Derbysoft Direct</v>
          </cell>
          <cell r="J55" t="str">
            <v>Sophia.Han@agoda.com</v>
          </cell>
        </row>
        <row r="56">
          <cell r="A56">
            <v>9099</v>
          </cell>
          <cell r="B56" t="str">
            <v>Capital Hotel</v>
          </cell>
          <cell r="C56" t="str">
            <v>Beijing</v>
          </cell>
          <cell r="D56" t="str">
            <v>A</v>
          </cell>
          <cell r="E56">
            <v>5</v>
          </cell>
          <cell r="F56" t="str">
            <v>MM</v>
          </cell>
          <cell r="G56" t="str">
            <v>No chain</v>
          </cell>
          <cell r="H56" t="str">
            <v>UNKNOWN</v>
          </cell>
          <cell r="I56" t="str">
            <v>UNKNOWN</v>
          </cell>
          <cell r="J56" t="str">
            <v>Ivy.Shi@agoda.com</v>
          </cell>
        </row>
        <row r="57">
          <cell r="A57">
            <v>9194</v>
          </cell>
          <cell r="B57" t="str">
            <v>Holiday Inn Beijing Chang An West</v>
          </cell>
          <cell r="C57" t="str">
            <v>Beijing</v>
          </cell>
          <cell r="D57" t="str">
            <v>B</v>
          </cell>
          <cell r="E57">
            <v>4</v>
          </cell>
          <cell r="F57" t="str">
            <v>Intl KA</v>
          </cell>
          <cell r="G57" t="str">
            <v>InterContinental Hotels Group</v>
          </cell>
          <cell r="H57" t="str">
            <v>Holiday Inn</v>
          </cell>
          <cell r="I57" t="str">
            <v>UNKNOWN</v>
          </cell>
          <cell r="J57" t="str">
            <v>Murphy.Jiang@agoda.com</v>
          </cell>
        </row>
        <row r="58">
          <cell r="A58">
            <v>45099</v>
          </cell>
          <cell r="B58" t="str">
            <v>Grand Mercure Beijing Central</v>
          </cell>
          <cell r="C58" t="str">
            <v>Beijing</v>
          </cell>
          <cell r="D58" t="str">
            <v>A</v>
          </cell>
          <cell r="E58">
            <v>4</v>
          </cell>
          <cell r="F58" t="str">
            <v>Intl KA</v>
          </cell>
          <cell r="G58" t="str">
            <v>Accor Hotels</v>
          </cell>
          <cell r="H58" t="str">
            <v>Grand Mercure</v>
          </cell>
          <cell r="I58" t="str">
            <v>UNKNOWN</v>
          </cell>
          <cell r="J58" t="str">
            <v>Murphy.Jiang@agoda.com</v>
          </cell>
        </row>
        <row r="59">
          <cell r="A59">
            <v>45100</v>
          </cell>
          <cell r="B59" t="str">
            <v>Lee Garden Service Apartment</v>
          </cell>
          <cell r="C59" t="str">
            <v>Beijing</v>
          </cell>
          <cell r="D59" t="str">
            <v>A</v>
          </cell>
          <cell r="E59">
            <v>4.5</v>
          </cell>
          <cell r="F59" t="str">
            <v>MM</v>
          </cell>
          <cell r="G59" t="str">
            <v>No chain</v>
          </cell>
          <cell r="H59" t="str">
            <v>UNKNOWN</v>
          </cell>
          <cell r="I59" t="str">
            <v>UNKNOWN</v>
          </cell>
          <cell r="J59" t="str">
            <v>Sophia.Han@agoda.com</v>
          </cell>
        </row>
        <row r="60">
          <cell r="A60">
            <v>45101</v>
          </cell>
          <cell r="B60" t="str">
            <v>Air China Boyue Beijing Hotel</v>
          </cell>
          <cell r="C60" t="str">
            <v>Beijing</v>
          </cell>
          <cell r="D60" t="str">
            <v>B</v>
          </cell>
          <cell r="E60">
            <v>4</v>
          </cell>
          <cell r="F60" t="str">
            <v>MM</v>
          </cell>
          <cell r="G60" t="str">
            <v>No chain</v>
          </cell>
          <cell r="H60" t="str">
            <v>No brand</v>
          </cell>
          <cell r="I60" t="str">
            <v>Derbysoft Direct</v>
          </cell>
          <cell r="J60" t="str">
            <v>Ivy.Shi@agoda.com</v>
          </cell>
        </row>
        <row r="61">
          <cell r="A61">
            <v>45104</v>
          </cell>
          <cell r="B61" t="str">
            <v>Howard Johnson Paragon Hotel</v>
          </cell>
          <cell r="C61" t="str">
            <v>Beijing</v>
          </cell>
          <cell r="D61" t="str">
            <v>A</v>
          </cell>
          <cell r="E61">
            <v>4</v>
          </cell>
          <cell r="F61" t="str">
            <v>Intl KA</v>
          </cell>
          <cell r="G61" t="str">
            <v>Wyndham Hotels &amp; Resorts</v>
          </cell>
          <cell r="H61" t="str">
            <v>Howard Johnson</v>
          </cell>
          <cell r="I61" t="str">
            <v>UNKNOWN</v>
          </cell>
          <cell r="J61" t="str">
            <v>Sophia.Han@agoda.com</v>
          </cell>
        </row>
        <row r="62">
          <cell r="A62">
            <v>45412</v>
          </cell>
          <cell r="B62" t="str">
            <v>Guanganmen Grand Metropark Hotel Beijing</v>
          </cell>
          <cell r="C62" t="str">
            <v>Beijing</v>
          </cell>
          <cell r="D62" t="str">
            <v>A</v>
          </cell>
          <cell r="E62">
            <v>4</v>
          </cell>
          <cell r="F62" t="str">
            <v>MM</v>
          </cell>
          <cell r="G62" t="str">
            <v>HK CTS Hotels</v>
          </cell>
          <cell r="H62" t="str">
            <v>Grand Metropark</v>
          </cell>
          <cell r="I62" t="str">
            <v>UNKNOWN</v>
          </cell>
          <cell r="J62" t="str">
            <v>Sophia.Han@agoda.com</v>
          </cell>
        </row>
        <row r="63">
          <cell r="A63">
            <v>45414</v>
          </cell>
          <cell r="B63" t="str">
            <v>Park Plaza Beijing Science Park Hotel</v>
          </cell>
          <cell r="C63" t="str">
            <v>Beijing</v>
          </cell>
          <cell r="D63" t="str">
            <v>A</v>
          </cell>
          <cell r="E63">
            <v>4</v>
          </cell>
          <cell r="F63" t="str">
            <v>Intl KA</v>
          </cell>
          <cell r="G63" t="str">
            <v>Radisson Hotel Group</v>
          </cell>
          <cell r="H63" t="str">
            <v>Park Plaza</v>
          </cell>
          <cell r="I63" t="str">
            <v>Carlson by Derbysoft</v>
          </cell>
          <cell r="J63" t="str">
            <v>Sophia.Han@agoda.com</v>
          </cell>
        </row>
        <row r="64">
          <cell r="A64">
            <v>45450</v>
          </cell>
          <cell r="B64" t="str">
            <v>Beijing Poly Plaza Hotel</v>
          </cell>
          <cell r="C64" t="str">
            <v>Beijing</v>
          </cell>
          <cell r="D64" t="str">
            <v>B</v>
          </cell>
          <cell r="E64">
            <v>4</v>
          </cell>
          <cell r="F64" t="str">
            <v>MM</v>
          </cell>
          <cell r="G64" t="str">
            <v>No chain</v>
          </cell>
          <cell r="H64" t="str">
            <v>UNKNOWN</v>
          </cell>
          <cell r="I64" t="str">
            <v>UNKNOWN</v>
          </cell>
          <cell r="J64" t="str">
            <v>Sophia.Han@agoda.com</v>
          </cell>
        </row>
        <row r="65">
          <cell r="A65">
            <v>45459</v>
          </cell>
          <cell r="B65" t="str">
            <v>Wyndham Beijing North</v>
          </cell>
          <cell r="C65" t="str">
            <v>Beijing</v>
          </cell>
          <cell r="D65" t="str">
            <v>B</v>
          </cell>
          <cell r="E65">
            <v>5</v>
          </cell>
          <cell r="F65" t="str">
            <v>MM</v>
          </cell>
          <cell r="G65" t="str">
            <v>No chain</v>
          </cell>
          <cell r="H65" t="str">
            <v>UNKNOWN</v>
          </cell>
          <cell r="I65" t="str">
            <v>UNKNOWN</v>
          </cell>
          <cell r="J65" t="str">
            <v>Sophia.Han@agoda.com</v>
          </cell>
        </row>
        <row r="66">
          <cell r="A66">
            <v>45468</v>
          </cell>
          <cell r="B66" t="str">
            <v>Asia Hotel</v>
          </cell>
          <cell r="C66" t="str">
            <v>Beijing</v>
          </cell>
          <cell r="D66" t="str">
            <v>A</v>
          </cell>
          <cell r="E66">
            <v>5</v>
          </cell>
          <cell r="F66" t="str">
            <v>MM</v>
          </cell>
          <cell r="G66" t="str">
            <v>No chain</v>
          </cell>
          <cell r="H66" t="str">
            <v>UNKNOWN</v>
          </cell>
          <cell r="I66" t="str">
            <v>UNKNOWN</v>
          </cell>
          <cell r="J66" t="str">
            <v>Sophia.Han@agoda.com</v>
          </cell>
        </row>
        <row r="67">
          <cell r="A67">
            <v>45489</v>
          </cell>
          <cell r="B67" t="str">
            <v>Beijing Friendship Hotel Grand Building</v>
          </cell>
          <cell r="C67" t="str">
            <v>Beijing</v>
          </cell>
          <cell r="D67" t="str">
            <v>B</v>
          </cell>
          <cell r="E67">
            <v>5</v>
          </cell>
          <cell r="F67" t="str">
            <v>MM</v>
          </cell>
          <cell r="G67" t="str">
            <v>No chain</v>
          </cell>
          <cell r="H67" t="str">
            <v>UNKNOWN</v>
          </cell>
          <cell r="I67" t="str">
            <v>UNKNOWN</v>
          </cell>
          <cell r="J67" t="str">
            <v>Ivy.Shi@agoda.com</v>
          </cell>
        </row>
        <row r="68">
          <cell r="A68">
            <v>45507</v>
          </cell>
          <cell r="B68" t="str">
            <v>Holiday Inn Temple Of Heaven Beijing</v>
          </cell>
          <cell r="C68" t="str">
            <v>Beijing</v>
          </cell>
          <cell r="D68" t="str">
            <v>B</v>
          </cell>
          <cell r="E68">
            <v>4</v>
          </cell>
          <cell r="F68" t="str">
            <v>Intl KA</v>
          </cell>
          <cell r="G68" t="str">
            <v>InterContinental Hotels Group</v>
          </cell>
          <cell r="H68" t="str">
            <v>Holiday Inn</v>
          </cell>
          <cell r="I68" t="str">
            <v>UNKNOWN</v>
          </cell>
          <cell r="J68" t="str">
            <v>Murphy.Jiang@agoda.com</v>
          </cell>
        </row>
        <row r="69">
          <cell r="A69">
            <v>50133</v>
          </cell>
          <cell r="B69" t="str">
            <v>Dong Fang Hotel</v>
          </cell>
          <cell r="C69" t="str">
            <v>Beijing</v>
          </cell>
          <cell r="D69" t="str">
            <v>B</v>
          </cell>
          <cell r="E69">
            <v>4</v>
          </cell>
          <cell r="F69" t="str">
            <v>MM</v>
          </cell>
          <cell r="G69" t="str">
            <v>No chain</v>
          </cell>
          <cell r="H69" t="str">
            <v>UNKNOWN</v>
          </cell>
          <cell r="I69" t="str">
            <v>UNKNOWN</v>
          </cell>
          <cell r="J69" t="str">
            <v>Sophia.Han@agoda.com</v>
          </cell>
        </row>
        <row r="70">
          <cell r="A70">
            <v>61436</v>
          </cell>
          <cell r="B70" t="str">
            <v>Jade Garden Hotel</v>
          </cell>
          <cell r="C70" t="str">
            <v>Beijing</v>
          </cell>
          <cell r="D70" t="str">
            <v>B</v>
          </cell>
          <cell r="E70">
            <v>4</v>
          </cell>
          <cell r="F70" t="str">
            <v>MM</v>
          </cell>
          <cell r="G70" t="str">
            <v>No chain</v>
          </cell>
          <cell r="H70" t="str">
            <v>UNKNOWN</v>
          </cell>
          <cell r="I70" t="str">
            <v>UNKNOWN</v>
          </cell>
          <cell r="J70" t="str">
            <v>Sophia.Han@agoda.com</v>
          </cell>
        </row>
        <row r="71">
          <cell r="A71">
            <v>61448</v>
          </cell>
          <cell r="B71" t="str">
            <v>The Kunlun Beijing</v>
          </cell>
          <cell r="C71" t="str">
            <v>Beijing</v>
          </cell>
          <cell r="D71" t="str">
            <v>B</v>
          </cell>
          <cell r="E71">
            <v>5</v>
          </cell>
          <cell r="F71" t="str">
            <v>Local KA</v>
          </cell>
          <cell r="G71" t="str">
            <v>Jinjiang International</v>
          </cell>
          <cell r="H71" t="str">
            <v>Kunlun</v>
          </cell>
          <cell r="I71" t="str">
            <v>UNKNOWN</v>
          </cell>
          <cell r="J71" t="str">
            <v>Sophia.Han@agoda.com</v>
          </cell>
        </row>
        <row r="72">
          <cell r="A72">
            <v>61449</v>
          </cell>
          <cell r="B72" t="str">
            <v>Nikko New Century Hotel</v>
          </cell>
          <cell r="C72" t="str">
            <v>Beijing</v>
          </cell>
          <cell r="D72" t="str">
            <v>B</v>
          </cell>
          <cell r="E72">
            <v>5</v>
          </cell>
          <cell r="F72" t="str">
            <v>MM</v>
          </cell>
          <cell r="G72" t="str">
            <v>Okura Nikko Hotels</v>
          </cell>
          <cell r="H72" t="str">
            <v>Nikko Hotels International</v>
          </cell>
          <cell r="I72" t="str">
            <v>UNKNOWN</v>
          </cell>
          <cell r="J72" t="str">
            <v>Sophia.Han@agoda.com</v>
          </cell>
        </row>
        <row r="73">
          <cell r="A73">
            <v>63244</v>
          </cell>
          <cell r="B73" t="str">
            <v>The Twenty First Century Hotel</v>
          </cell>
          <cell r="C73" t="str">
            <v>Beijing</v>
          </cell>
          <cell r="D73" t="str">
            <v>B</v>
          </cell>
          <cell r="E73">
            <v>3</v>
          </cell>
          <cell r="F73" t="str">
            <v>MM</v>
          </cell>
          <cell r="G73" t="str">
            <v>No chain</v>
          </cell>
          <cell r="H73" t="str">
            <v>UNKNOWN</v>
          </cell>
          <cell r="I73" t="str">
            <v>UNKNOWN</v>
          </cell>
          <cell r="J73" t="str">
            <v>Sophia.Han@agoda.com</v>
          </cell>
        </row>
        <row r="74">
          <cell r="A74">
            <v>66194</v>
          </cell>
          <cell r="B74" t="str">
            <v>Beijing RJ Brown City Center Hotel</v>
          </cell>
          <cell r="C74" t="str">
            <v>Beijing</v>
          </cell>
          <cell r="D74" t="str">
            <v>B</v>
          </cell>
          <cell r="E74">
            <v>3</v>
          </cell>
          <cell r="F74" t="str">
            <v>MM</v>
          </cell>
          <cell r="G74" t="str">
            <v>No chain</v>
          </cell>
          <cell r="H74" t="str">
            <v>UNKNOWN</v>
          </cell>
          <cell r="I74" t="str">
            <v>UNKNOWN</v>
          </cell>
          <cell r="J74" t="str">
            <v>Sophia.Han@agoda.com</v>
          </cell>
        </row>
        <row r="75">
          <cell r="A75">
            <v>69025</v>
          </cell>
          <cell r="B75" t="str">
            <v>Xinhai Jinjiang Hotel</v>
          </cell>
          <cell r="C75" t="str">
            <v>Beijing</v>
          </cell>
          <cell r="D75" t="str">
            <v>B</v>
          </cell>
          <cell r="E75">
            <v>4</v>
          </cell>
          <cell r="F75" t="str">
            <v>Local KA</v>
          </cell>
          <cell r="G75" t="str">
            <v>Jinjiang International</v>
          </cell>
          <cell r="H75" t="str">
            <v>Jinjiang International</v>
          </cell>
          <cell r="I75" t="str">
            <v>WeHotel</v>
          </cell>
          <cell r="J75" t="str">
            <v>Sophia.Han@agoda.com</v>
          </cell>
        </row>
        <row r="76">
          <cell r="A76">
            <v>70204</v>
          </cell>
          <cell r="B76" t="str">
            <v>Beijing No 5 Courtyard</v>
          </cell>
          <cell r="C76" t="str">
            <v>Beijing</v>
          </cell>
          <cell r="D76" t="str">
            <v>B</v>
          </cell>
          <cell r="E76">
            <v>4</v>
          </cell>
          <cell r="F76" t="str">
            <v>MM</v>
          </cell>
          <cell r="G76" t="str">
            <v>No chain</v>
          </cell>
          <cell r="H76" t="str">
            <v>UNKNOWN</v>
          </cell>
          <cell r="I76" t="str">
            <v>UNKNOWN</v>
          </cell>
          <cell r="J76" t="str">
            <v>Sophia.Han@agoda.com</v>
          </cell>
        </row>
        <row r="77">
          <cell r="A77">
            <v>70221</v>
          </cell>
          <cell r="B77" t="str">
            <v>Park Plaza Beijing Wangfujing</v>
          </cell>
          <cell r="C77" t="str">
            <v>Beijing</v>
          </cell>
          <cell r="D77" t="str">
            <v>A</v>
          </cell>
          <cell r="E77">
            <v>4</v>
          </cell>
          <cell r="F77" t="str">
            <v>Intl KA</v>
          </cell>
          <cell r="G77" t="str">
            <v>Radisson Hotel Group</v>
          </cell>
          <cell r="H77" t="str">
            <v>Park Plaza</v>
          </cell>
          <cell r="I77" t="str">
            <v>Carlson by Derbysoft</v>
          </cell>
          <cell r="J77" t="str">
            <v>Sophia.Han@agoda.com</v>
          </cell>
        </row>
        <row r="78">
          <cell r="A78">
            <v>70266</v>
          </cell>
          <cell r="B78" t="str">
            <v>pentahotel Beijing</v>
          </cell>
          <cell r="C78" t="str">
            <v>Beijing</v>
          </cell>
          <cell r="D78" t="str">
            <v>A</v>
          </cell>
          <cell r="E78">
            <v>4</v>
          </cell>
          <cell r="F78" t="str">
            <v>MM</v>
          </cell>
          <cell r="G78" t="str">
            <v>Penta Hotels</v>
          </cell>
          <cell r="H78" t="str">
            <v>Penta Hotels</v>
          </cell>
          <cell r="I78" t="str">
            <v>Travelclick</v>
          </cell>
          <cell r="J78" t="str">
            <v>Ivy.Shi@agoda.com</v>
          </cell>
        </row>
        <row r="79">
          <cell r="A79">
            <v>70268</v>
          </cell>
          <cell r="B79" t="str">
            <v>Kuntai Royal Hotel</v>
          </cell>
          <cell r="C79" t="str">
            <v>Beijing</v>
          </cell>
          <cell r="D79" t="str">
            <v>A</v>
          </cell>
          <cell r="E79">
            <v>5</v>
          </cell>
          <cell r="F79" t="str">
            <v>MM</v>
          </cell>
          <cell r="G79" t="str">
            <v>No chain</v>
          </cell>
          <cell r="H79" t="str">
            <v>UNKNOWN</v>
          </cell>
          <cell r="I79" t="str">
            <v>UNKNOWN</v>
          </cell>
          <cell r="J79" t="str">
            <v>Ivy.Shi@agoda.com</v>
          </cell>
        </row>
        <row r="80">
          <cell r="A80">
            <v>71794</v>
          </cell>
          <cell r="B80" t="str">
            <v>Beijing New Grand Dynasty Hotel</v>
          </cell>
          <cell r="C80" t="str">
            <v>Beijing</v>
          </cell>
          <cell r="D80" t="str">
            <v>B</v>
          </cell>
          <cell r="E80">
            <v>4</v>
          </cell>
          <cell r="F80" t="str">
            <v>MM</v>
          </cell>
          <cell r="G80" t="str">
            <v>No chain</v>
          </cell>
          <cell r="H80" t="str">
            <v>UNKNOWN</v>
          </cell>
          <cell r="I80" t="str">
            <v>UNKNOWN</v>
          </cell>
          <cell r="J80" t="str">
            <v>Ivy.Shi@agoda.com</v>
          </cell>
        </row>
        <row r="81">
          <cell r="A81">
            <v>71797</v>
          </cell>
          <cell r="B81" t="str">
            <v>Beijing Hotel NUO Forbidden City</v>
          </cell>
          <cell r="C81" t="str">
            <v>Beijing</v>
          </cell>
          <cell r="D81" t="str">
            <v>A</v>
          </cell>
          <cell r="E81">
            <v>5</v>
          </cell>
          <cell r="F81" t="str">
            <v>MM</v>
          </cell>
          <cell r="G81" t="str">
            <v>No chain</v>
          </cell>
          <cell r="H81" t="str">
            <v>UNKNOWN</v>
          </cell>
          <cell r="I81" t="str">
            <v>UNKNOWN</v>
          </cell>
          <cell r="J81" t="str">
            <v>Sophia.Han@agoda.com</v>
          </cell>
        </row>
        <row r="82">
          <cell r="A82">
            <v>72271</v>
          </cell>
          <cell r="B82" t="str">
            <v>Geosciences International Conference Centre</v>
          </cell>
          <cell r="C82" t="str">
            <v>Beijing</v>
          </cell>
          <cell r="D82" t="str">
            <v>B</v>
          </cell>
          <cell r="E82">
            <v>4</v>
          </cell>
          <cell r="F82" t="str">
            <v>MM</v>
          </cell>
          <cell r="G82" t="str">
            <v>No chain</v>
          </cell>
          <cell r="H82" t="str">
            <v>UNKNOWN</v>
          </cell>
          <cell r="I82" t="str">
            <v>UNKNOWN</v>
          </cell>
          <cell r="J82" t="str">
            <v>Sophia.Han@agoda.com</v>
          </cell>
        </row>
        <row r="83">
          <cell r="A83">
            <v>72281</v>
          </cell>
          <cell r="B83" t="str">
            <v>Beijing Friendship Hotel Jing Bin Building</v>
          </cell>
          <cell r="C83" t="str">
            <v>Beijing</v>
          </cell>
          <cell r="D83" t="str">
            <v>B</v>
          </cell>
          <cell r="E83">
            <v>4</v>
          </cell>
          <cell r="F83" t="str">
            <v>MM</v>
          </cell>
          <cell r="G83" t="str">
            <v>No chain</v>
          </cell>
          <cell r="H83" t="str">
            <v>UNKNOWN</v>
          </cell>
          <cell r="I83" t="str">
            <v>UNKNOWN</v>
          </cell>
          <cell r="J83" t="str">
            <v>Ivy.Shi@agoda.com</v>
          </cell>
        </row>
        <row r="84">
          <cell r="A84">
            <v>72283</v>
          </cell>
          <cell r="B84" t="str">
            <v>Beijing Friendship Hotel Ying Bin Building</v>
          </cell>
          <cell r="C84" t="str">
            <v>Beijing</v>
          </cell>
          <cell r="D84" t="str">
            <v>B</v>
          </cell>
          <cell r="E84">
            <v>2</v>
          </cell>
          <cell r="F84" t="str">
            <v>MM</v>
          </cell>
          <cell r="G84" t="str">
            <v>No chain</v>
          </cell>
          <cell r="H84" t="str">
            <v>UNKNOWN</v>
          </cell>
          <cell r="I84" t="str">
            <v>UNKNOWN</v>
          </cell>
          <cell r="J84" t="str">
            <v>Ivy.Shi@agoda.com</v>
          </cell>
        </row>
        <row r="85">
          <cell r="A85">
            <v>72304</v>
          </cell>
          <cell r="B85" t="str">
            <v>Beijing Xihua Jade Hotel Forbidden City</v>
          </cell>
          <cell r="C85" t="str">
            <v>Beijing</v>
          </cell>
          <cell r="D85" t="str">
            <v>A</v>
          </cell>
          <cell r="E85">
            <v>3</v>
          </cell>
          <cell r="F85" t="str">
            <v>MM</v>
          </cell>
          <cell r="G85" t="str">
            <v>No chain</v>
          </cell>
          <cell r="H85" t="str">
            <v>UNKNOWN</v>
          </cell>
          <cell r="I85" t="str">
            <v>UNKNOWN</v>
          </cell>
          <cell r="J85" t="str">
            <v>Ivy.Shi@agoda.com</v>
          </cell>
        </row>
        <row r="86">
          <cell r="A86">
            <v>72349</v>
          </cell>
          <cell r="B86" t="str">
            <v>Xijiao Hotel</v>
          </cell>
          <cell r="C86" t="str">
            <v>Beijing</v>
          </cell>
          <cell r="D86" t="str">
            <v>A</v>
          </cell>
          <cell r="E86">
            <v>4</v>
          </cell>
          <cell r="F86" t="str">
            <v>MM</v>
          </cell>
          <cell r="G86" t="str">
            <v>No chain</v>
          </cell>
          <cell r="H86" t="str">
            <v>UNKNOWN</v>
          </cell>
          <cell r="I86" t="str">
            <v>UNKNOWN</v>
          </cell>
          <cell r="J86" t="str">
            <v>Sophia.Han@agoda.com</v>
          </cell>
        </row>
        <row r="87">
          <cell r="A87">
            <v>73858</v>
          </cell>
          <cell r="B87" t="str">
            <v>Commune by the Great Wall Hotel</v>
          </cell>
          <cell r="C87" t="str">
            <v>Beijing</v>
          </cell>
          <cell r="D87" t="str">
            <v>B</v>
          </cell>
          <cell r="E87">
            <v>4</v>
          </cell>
          <cell r="F87" t="str">
            <v>MM</v>
          </cell>
          <cell r="G87" t="str">
            <v>No chain</v>
          </cell>
          <cell r="H87" t="str">
            <v>No brand</v>
          </cell>
          <cell r="I87" t="str">
            <v>UNKNOWN</v>
          </cell>
          <cell r="J87" t="str">
            <v>Ivy.Shi@agoda.com</v>
          </cell>
        </row>
        <row r="88">
          <cell r="A88">
            <v>76845</v>
          </cell>
          <cell r="B88" t="str">
            <v>China Palace Hotel</v>
          </cell>
          <cell r="C88" t="str">
            <v>Beijing</v>
          </cell>
          <cell r="D88" t="str">
            <v>B</v>
          </cell>
          <cell r="E88">
            <v>4</v>
          </cell>
          <cell r="F88" t="str">
            <v>MM</v>
          </cell>
          <cell r="G88" t="str">
            <v>No chain</v>
          </cell>
          <cell r="H88" t="str">
            <v>UNKNOWN</v>
          </cell>
          <cell r="I88" t="str">
            <v>UNKNOWN</v>
          </cell>
          <cell r="J88" t="str">
            <v>Ivy.Shi@agoda.com</v>
          </cell>
        </row>
        <row r="89">
          <cell r="A89">
            <v>76847</v>
          </cell>
          <cell r="B89" t="str">
            <v>Hotel Kapok Wangfujing</v>
          </cell>
          <cell r="C89" t="str">
            <v>Beijing</v>
          </cell>
          <cell r="D89" t="str">
            <v>A</v>
          </cell>
          <cell r="E89">
            <v>4</v>
          </cell>
          <cell r="F89" t="str">
            <v>MM</v>
          </cell>
          <cell r="G89" t="str">
            <v>No chain</v>
          </cell>
          <cell r="H89" t="str">
            <v>UNKNOWN</v>
          </cell>
          <cell r="I89" t="str">
            <v>UNKNOWN</v>
          </cell>
          <cell r="J89" t="str">
            <v>Ivy.Shi@agoda.com</v>
          </cell>
        </row>
        <row r="90">
          <cell r="A90">
            <v>76848</v>
          </cell>
          <cell r="B90" t="str">
            <v>King's Joy Hotel Tiananmen &amp; Forbidden City</v>
          </cell>
          <cell r="C90" t="str">
            <v>Beijing</v>
          </cell>
          <cell r="D90" t="str">
            <v>B</v>
          </cell>
          <cell r="E90">
            <v>3</v>
          </cell>
          <cell r="F90" t="str">
            <v>MM</v>
          </cell>
          <cell r="G90" t="str">
            <v>No chain</v>
          </cell>
          <cell r="H90" t="str">
            <v>UNKNOWN</v>
          </cell>
          <cell r="I90" t="str">
            <v>UNKNOWN</v>
          </cell>
          <cell r="J90" t="str">
            <v>Ivy.Shi@agoda.com</v>
          </cell>
        </row>
        <row r="91">
          <cell r="A91">
            <v>76860</v>
          </cell>
          <cell r="B91" t="str">
            <v>Regent Beijing</v>
          </cell>
          <cell r="C91" t="str">
            <v>Beijing</v>
          </cell>
          <cell r="D91" t="str">
            <v>A</v>
          </cell>
          <cell r="E91">
            <v>5</v>
          </cell>
          <cell r="F91" t="str">
            <v>Intl KA</v>
          </cell>
          <cell r="G91" t="str">
            <v>InterContinental Hotels Group</v>
          </cell>
          <cell r="H91" t="str">
            <v>Regent</v>
          </cell>
          <cell r="I91" t="str">
            <v>UNKNOWN</v>
          </cell>
          <cell r="J91" t="str">
            <v>Murphy.Jiang@agoda.com</v>
          </cell>
        </row>
        <row r="92">
          <cell r="A92">
            <v>76863</v>
          </cell>
          <cell r="B92" t="str">
            <v>The Westin Beijing Financial Street</v>
          </cell>
          <cell r="C92" t="str">
            <v>Beijing</v>
          </cell>
          <cell r="D92" t="str">
            <v>B</v>
          </cell>
          <cell r="E92">
            <v>5</v>
          </cell>
          <cell r="F92" t="str">
            <v>Intl KA</v>
          </cell>
          <cell r="G92" t="str">
            <v>Marriott</v>
          </cell>
          <cell r="H92" t="str">
            <v>Westin</v>
          </cell>
          <cell r="I92" t="str">
            <v>Marriott by Derbysoft</v>
          </cell>
          <cell r="J92" t="str">
            <v>Eva.Zhang@agoda.com</v>
          </cell>
        </row>
        <row r="93">
          <cell r="A93">
            <v>76866</v>
          </cell>
          <cell r="B93" t="str">
            <v>Beijing Double Happiness Courtyard Hotel</v>
          </cell>
          <cell r="C93" t="str">
            <v>Beijing</v>
          </cell>
          <cell r="D93" t="str">
            <v>B</v>
          </cell>
          <cell r="E93">
            <v>4</v>
          </cell>
          <cell r="F93" t="str">
            <v>MM</v>
          </cell>
          <cell r="G93" t="str">
            <v>No chain</v>
          </cell>
          <cell r="H93" t="str">
            <v>UNKNOWN</v>
          </cell>
          <cell r="I93" t="str">
            <v>UNKNOWN</v>
          </cell>
          <cell r="J93" t="str">
            <v>Sophia.Han@agoda.com</v>
          </cell>
        </row>
        <row r="94">
          <cell r="A94">
            <v>84616</v>
          </cell>
          <cell r="B94" t="str">
            <v>Jianguo Garden Hotel</v>
          </cell>
          <cell r="C94" t="str">
            <v>Beijing</v>
          </cell>
          <cell r="D94" t="str">
            <v>A</v>
          </cell>
          <cell r="E94">
            <v>5</v>
          </cell>
          <cell r="F94" t="str">
            <v>MM</v>
          </cell>
          <cell r="G94" t="str">
            <v>No chain</v>
          </cell>
          <cell r="H94" t="str">
            <v>UNKNOWN</v>
          </cell>
          <cell r="I94" t="str">
            <v>UNKNOWN</v>
          </cell>
          <cell r="J94" t="str">
            <v>Sophia.Han@agoda.com</v>
          </cell>
        </row>
        <row r="95">
          <cell r="A95">
            <v>84948</v>
          </cell>
          <cell r="B95" t="str">
            <v>Happy Dragon.Alley Hotel</v>
          </cell>
          <cell r="C95" t="str">
            <v>Beijing</v>
          </cell>
          <cell r="D95" t="str">
            <v>B</v>
          </cell>
          <cell r="E95">
            <v>2</v>
          </cell>
          <cell r="F95" t="str">
            <v>MM</v>
          </cell>
          <cell r="G95" t="str">
            <v>No chain</v>
          </cell>
          <cell r="H95" t="str">
            <v>UNKNOWN</v>
          </cell>
          <cell r="I95" t="str">
            <v>UNKNOWN</v>
          </cell>
          <cell r="J95" t="str">
            <v>not.managed@agoda.com</v>
          </cell>
        </row>
        <row r="96">
          <cell r="A96">
            <v>89128</v>
          </cell>
          <cell r="B96" t="str">
            <v>Days Inn Forbidden City Beijing</v>
          </cell>
          <cell r="C96" t="str">
            <v>Beijing</v>
          </cell>
          <cell r="D96" t="str">
            <v>A</v>
          </cell>
          <cell r="E96">
            <v>3</v>
          </cell>
          <cell r="F96" t="str">
            <v>MM</v>
          </cell>
          <cell r="G96" t="str">
            <v>No chain</v>
          </cell>
          <cell r="H96" t="str">
            <v>UNKNOWN</v>
          </cell>
          <cell r="I96" t="str">
            <v>UNKNOWN</v>
          </cell>
          <cell r="J96" t="str">
            <v>Ivy.Shi@agoda.com</v>
          </cell>
        </row>
        <row r="97">
          <cell r="A97">
            <v>89791</v>
          </cell>
          <cell r="B97" t="str">
            <v>Marco Polo Parkside Hotel</v>
          </cell>
          <cell r="C97" t="str">
            <v>Beijing</v>
          </cell>
          <cell r="D97" t="str">
            <v>A</v>
          </cell>
          <cell r="E97">
            <v>5</v>
          </cell>
          <cell r="F97" t="str">
            <v>MM</v>
          </cell>
          <cell r="G97" t="str">
            <v>No chain</v>
          </cell>
          <cell r="H97" t="str">
            <v>UNKNOWN</v>
          </cell>
          <cell r="I97" t="str">
            <v>Siteminder &amp; RDX</v>
          </cell>
          <cell r="J97" t="str">
            <v>Sophia.Han@agoda.com</v>
          </cell>
        </row>
        <row r="98">
          <cell r="A98">
            <v>96312</v>
          </cell>
          <cell r="B98" t="str">
            <v>Holiday Inn Express Shangdi Beijing</v>
          </cell>
          <cell r="C98" t="str">
            <v>Beijing</v>
          </cell>
          <cell r="D98" t="str">
            <v>B</v>
          </cell>
          <cell r="E98">
            <v>3</v>
          </cell>
          <cell r="F98" t="str">
            <v>Intl KA</v>
          </cell>
          <cell r="G98" t="str">
            <v>InterContinental Hotels Group</v>
          </cell>
          <cell r="H98" t="str">
            <v>Holiday Inn Express</v>
          </cell>
          <cell r="I98" t="str">
            <v>UNKNOWN</v>
          </cell>
          <cell r="J98" t="str">
            <v>Murphy.Jiang@agoda.com</v>
          </cell>
        </row>
        <row r="99">
          <cell r="A99">
            <v>96979</v>
          </cell>
          <cell r="B99" t="str">
            <v>Mercure Wanshang Beijing Hotel</v>
          </cell>
          <cell r="C99" t="str">
            <v>Beijing</v>
          </cell>
          <cell r="D99" t="str">
            <v>B</v>
          </cell>
          <cell r="E99">
            <v>4</v>
          </cell>
          <cell r="F99" t="str">
            <v>Intl KA</v>
          </cell>
          <cell r="G99" t="str">
            <v>Accor Hotels</v>
          </cell>
          <cell r="H99" t="str">
            <v>Mercure</v>
          </cell>
          <cell r="I99" t="str">
            <v>UNKNOWN</v>
          </cell>
          <cell r="J99" t="str">
            <v>Murphy.Jiang@agoda.com</v>
          </cell>
        </row>
        <row r="100">
          <cell r="A100">
            <v>97232</v>
          </cell>
          <cell r="B100" t="str">
            <v>Landmark Service Apartment</v>
          </cell>
          <cell r="C100" t="str">
            <v>Beijing</v>
          </cell>
          <cell r="D100" t="str">
            <v>B</v>
          </cell>
          <cell r="E100">
            <v>4</v>
          </cell>
          <cell r="F100" t="str">
            <v>MM</v>
          </cell>
          <cell r="G100" t="str">
            <v>No chain</v>
          </cell>
          <cell r="H100" t="str">
            <v>UNKNOWN</v>
          </cell>
          <cell r="I100" t="str">
            <v>UNKNOWN</v>
          </cell>
          <cell r="J100" t="str">
            <v>Ivy.Shi@agoda.com</v>
          </cell>
        </row>
        <row r="101">
          <cell r="A101">
            <v>97372</v>
          </cell>
          <cell r="B101" t="str">
            <v>Super House International</v>
          </cell>
          <cell r="C101" t="str">
            <v>Beijing</v>
          </cell>
          <cell r="D101" t="str">
            <v>B</v>
          </cell>
          <cell r="E101">
            <v>4</v>
          </cell>
          <cell r="F101" t="str">
            <v>MM</v>
          </cell>
          <cell r="G101" t="str">
            <v>No chain</v>
          </cell>
          <cell r="H101" t="str">
            <v>UNKNOWN</v>
          </cell>
          <cell r="I101" t="str">
            <v>UNKNOWN</v>
          </cell>
          <cell r="J101" t="str">
            <v>Ivy.Shi@agoda.com</v>
          </cell>
        </row>
        <row r="102">
          <cell r="A102">
            <v>98922</v>
          </cell>
          <cell r="B102" t="str">
            <v>The Ritz-Carlton Beijing, Financial Street</v>
          </cell>
          <cell r="C102" t="str">
            <v>Beijing</v>
          </cell>
          <cell r="D102" t="str">
            <v>B</v>
          </cell>
          <cell r="E102">
            <v>5</v>
          </cell>
          <cell r="F102" t="str">
            <v>Intl KA</v>
          </cell>
          <cell r="G102" t="str">
            <v>Marriott</v>
          </cell>
          <cell r="H102" t="str">
            <v>The Ritz-Carlton</v>
          </cell>
          <cell r="I102" t="str">
            <v>Marriott by Derbysoft</v>
          </cell>
          <cell r="J102" t="str">
            <v>Eva.Zhang@agoda.com</v>
          </cell>
        </row>
        <row r="103">
          <cell r="A103">
            <v>99007</v>
          </cell>
          <cell r="B103" t="str">
            <v>Beijing HWA Apartment Hotel</v>
          </cell>
          <cell r="C103" t="str">
            <v>Beijing</v>
          </cell>
          <cell r="D103" t="str">
            <v>B</v>
          </cell>
          <cell r="E103">
            <v>4</v>
          </cell>
          <cell r="F103" t="str">
            <v>MM</v>
          </cell>
          <cell r="G103" t="str">
            <v>No chain</v>
          </cell>
          <cell r="H103" t="str">
            <v>UNKNOWN</v>
          </cell>
          <cell r="I103" t="str">
            <v>UNKNOWN</v>
          </cell>
          <cell r="J103" t="str">
            <v>Sophia.Han@agoda.com</v>
          </cell>
        </row>
        <row r="104">
          <cell r="A104">
            <v>103935</v>
          </cell>
          <cell r="B104" t="str">
            <v>GreenTree Inn Beijing Guangmingqiao Hotel</v>
          </cell>
          <cell r="C104" t="str">
            <v>Beijing</v>
          </cell>
          <cell r="D104" t="str">
            <v>B</v>
          </cell>
          <cell r="E104">
            <v>2</v>
          </cell>
          <cell r="F104" t="str">
            <v>Local KA</v>
          </cell>
          <cell r="G104" t="str">
            <v>Green Tree Inns</v>
          </cell>
          <cell r="H104" t="str">
            <v>Green Tree Inn</v>
          </cell>
          <cell r="I104" t="str">
            <v>chinaonline</v>
          </cell>
          <cell r="J104" t="str">
            <v>lavender.miao@agoda.com</v>
          </cell>
        </row>
        <row r="105">
          <cell r="A105">
            <v>108189</v>
          </cell>
          <cell r="B105" t="str">
            <v>Novotel Beijing Sanyuan Hotel</v>
          </cell>
          <cell r="C105" t="str">
            <v>Beijing</v>
          </cell>
          <cell r="D105" t="str">
            <v>A</v>
          </cell>
          <cell r="E105">
            <v>4</v>
          </cell>
          <cell r="F105" t="str">
            <v>Intl KA</v>
          </cell>
          <cell r="G105" t="str">
            <v>Accor Hotels</v>
          </cell>
          <cell r="H105" t="str">
            <v>Novotel</v>
          </cell>
          <cell r="I105" t="str">
            <v>UNKNOWN</v>
          </cell>
          <cell r="J105" t="str">
            <v>Murphy.Jiang@agoda.com</v>
          </cell>
        </row>
        <row r="106">
          <cell r="A106">
            <v>108290</v>
          </cell>
          <cell r="B106" t="str">
            <v>Citycourt Hotel</v>
          </cell>
          <cell r="C106" t="str">
            <v>Beijing</v>
          </cell>
          <cell r="D106" t="str">
            <v>B</v>
          </cell>
          <cell r="E106">
            <v>2</v>
          </cell>
          <cell r="F106" t="str">
            <v>MM</v>
          </cell>
          <cell r="G106" t="str">
            <v>No chain</v>
          </cell>
          <cell r="H106" t="str">
            <v>UNKNOWN</v>
          </cell>
          <cell r="I106" t="str">
            <v>UNKNOWN</v>
          </cell>
          <cell r="J106" t="str">
            <v>Ivy.Shi@agoda.com</v>
          </cell>
        </row>
        <row r="107">
          <cell r="A107">
            <v>108353</v>
          </cell>
          <cell r="B107" t="str">
            <v>Beijing Landmark Hotel</v>
          </cell>
          <cell r="C107" t="str">
            <v>Beijing</v>
          </cell>
          <cell r="D107" t="str">
            <v>B</v>
          </cell>
          <cell r="E107">
            <v>4</v>
          </cell>
          <cell r="F107" t="str">
            <v>Intl KA</v>
          </cell>
          <cell r="G107" t="str">
            <v>Best Western International</v>
          </cell>
          <cell r="H107" t="str">
            <v>World Hotels</v>
          </cell>
          <cell r="I107" t="str">
            <v>UNKNOWN</v>
          </cell>
          <cell r="J107" t="str">
            <v>Ivy.Shi@agoda.com</v>
          </cell>
        </row>
        <row r="108">
          <cell r="A108">
            <v>108359</v>
          </cell>
          <cell r="B108" t="str">
            <v>FX Hotel YanSha</v>
          </cell>
          <cell r="C108" t="str">
            <v>Beijing</v>
          </cell>
          <cell r="D108" t="str">
            <v>B</v>
          </cell>
          <cell r="E108">
            <v>3</v>
          </cell>
          <cell r="F108" t="str">
            <v>Intl KA</v>
          </cell>
          <cell r="G108" t="str">
            <v>Furama Hotels International</v>
          </cell>
          <cell r="H108" t="str">
            <v>FX</v>
          </cell>
          <cell r="I108" t="str">
            <v>UNKNOWN</v>
          </cell>
          <cell r="J108" t="str">
            <v>Ivy.Shi@agoda.com</v>
          </cell>
        </row>
        <row r="109">
          <cell r="A109">
            <v>108638</v>
          </cell>
          <cell r="B109" t="str">
            <v>Pullman Beijing South Hotel</v>
          </cell>
          <cell r="C109" t="str">
            <v>Beijing</v>
          </cell>
          <cell r="D109" t="str">
            <v>B</v>
          </cell>
          <cell r="E109">
            <v>5</v>
          </cell>
          <cell r="F109" t="str">
            <v>Intl KA</v>
          </cell>
          <cell r="G109" t="str">
            <v>Accor Hotels</v>
          </cell>
          <cell r="H109" t="str">
            <v>Pullman</v>
          </cell>
          <cell r="I109" t="str">
            <v>UNKNOWN</v>
          </cell>
          <cell r="J109" t="str">
            <v>Murphy.Jiang@agoda.com</v>
          </cell>
        </row>
        <row r="110">
          <cell r="A110">
            <v>108718</v>
          </cell>
          <cell r="B110" t="str">
            <v>Crowne Plaza Beijing International Airport</v>
          </cell>
          <cell r="C110" t="str">
            <v>Beijing</v>
          </cell>
          <cell r="D110" t="str">
            <v>A</v>
          </cell>
          <cell r="E110">
            <v>4.5</v>
          </cell>
          <cell r="F110" t="str">
            <v>Intl KA</v>
          </cell>
          <cell r="G110" t="str">
            <v>InterContinental Hotels Group</v>
          </cell>
          <cell r="H110" t="str">
            <v>Crowne Plaza</v>
          </cell>
          <cell r="I110" t="str">
            <v>UNKNOWN</v>
          </cell>
          <cell r="J110" t="str">
            <v>Murphy.Jiang@agoda.com</v>
          </cell>
        </row>
        <row r="111">
          <cell r="A111">
            <v>108720</v>
          </cell>
          <cell r="B111" t="str">
            <v>Holiday Inn Express Beijing Wangjing</v>
          </cell>
          <cell r="C111" t="str">
            <v>Beijing</v>
          </cell>
          <cell r="D111" t="str">
            <v>B</v>
          </cell>
          <cell r="E111">
            <v>3</v>
          </cell>
          <cell r="F111" t="str">
            <v>Intl KA</v>
          </cell>
          <cell r="G111" t="str">
            <v>InterContinental Hotels Group</v>
          </cell>
          <cell r="H111" t="str">
            <v>Holiday Inn Express</v>
          </cell>
          <cell r="I111" t="str">
            <v>UNKNOWN</v>
          </cell>
          <cell r="J111" t="str">
            <v>Murphy.Jiang@agoda.com</v>
          </cell>
        </row>
        <row r="112">
          <cell r="A112">
            <v>108723</v>
          </cell>
          <cell r="B112" t="str">
            <v>Holiday Inn Express Beijing Minzuyuan</v>
          </cell>
          <cell r="C112" t="str">
            <v>Beijing</v>
          </cell>
          <cell r="D112" t="str">
            <v>B</v>
          </cell>
          <cell r="E112">
            <v>3.5</v>
          </cell>
          <cell r="F112" t="str">
            <v>Intl KA</v>
          </cell>
          <cell r="G112" t="str">
            <v>InterContinental Hotels Group</v>
          </cell>
          <cell r="H112" t="str">
            <v>Holiday Inn Express</v>
          </cell>
          <cell r="I112" t="str">
            <v>UNKNOWN</v>
          </cell>
          <cell r="J112" t="str">
            <v>Murphy.Jiang@agoda.com</v>
          </cell>
        </row>
        <row r="113">
          <cell r="A113">
            <v>108784</v>
          </cell>
          <cell r="B113" t="str">
            <v>Olympic Park Boutique Hotel</v>
          </cell>
          <cell r="C113" t="str">
            <v>Beijing</v>
          </cell>
          <cell r="D113" t="str">
            <v>B</v>
          </cell>
          <cell r="E113">
            <v>4</v>
          </cell>
          <cell r="F113" t="str">
            <v>MM</v>
          </cell>
          <cell r="G113" t="str">
            <v>No chain</v>
          </cell>
          <cell r="H113" t="str">
            <v>UNKNOWN</v>
          </cell>
          <cell r="I113" t="str">
            <v>UNKNOWN</v>
          </cell>
          <cell r="J113" t="str">
            <v>Ivy.Shi@agoda.com</v>
          </cell>
        </row>
        <row r="114">
          <cell r="A114">
            <v>108787</v>
          </cell>
          <cell r="B114" t="str">
            <v>Huguosi Hotel</v>
          </cell>
          <cell r="C114" t="str">
            <v>Beijing</v>
          </cell>
          <cell r="D114" t="str">
            <v>B</v>
          </cell>
          <cell r="E114">
            <v>3</v>
          </cell>
          <cell r="F114" t="str">
            <v>MM</v>
          </cell>
          <cell r="G114" t="str">
            <v>No chain</v>
          </cell>
          <cell r="H114" t="str">
            <v>UNKNOWN</v>
          </cell>
          <cell r="I114" t="str">
            <v>UNKNOWN</v>
          </cell>
          <cell r="J114" t="str">
            <v>Sophia.Han@agoda.com</v>
          </cell>
        </row>
        <row r="115">
          <cell r="A115">
            <v>108838</v>
          </cell>
          <cell r="B115" t="str">
            <v>Beijing Pudi Hotel</v>
          </cell>
          <cell r="C115" t="str">
            <v>Beijing</v>
          </cell>
          <cell r="D115" t="str">
            <v>A</v>
          </cell>
          <cell r="E115">
            <v>5</v>
          </cell>
          <cell r="F115" t="str">
            <v>MM</v>
          </cell>
          <cell r="G115" t="str">
            <v>No chain</v>
          </cell>
          <cell r="H115" t="str">
            <v>UNKNOWN</v>
          </cell>
          <cell r="I115" t="str">
            <v>UNKNOWN</v>
          </cell>
          <cell r="J115" t="str">
            <v>Ivy.Shi@agoda.com</v>
          </cell>
        </row>
        <row r="116">
          <cell r="A116">
            <v>109101</v>
          </cell>
          <cell r="B116" t="str">
            <v>Shanshui Trends Hotel Shao Yao Ju</v>
          </cell>
          <cell r="C116" t="str">
            <v>Beijing</v>
          </cell>
          <cell r="D116" t="str">
            <v>B</v>
          </cell>
          <cell r="E116">
            <v>3</v>
          </cell>
          <cell r="F116" t="str">
            <v>MM</v>
          </cell>
          <cell r="G116" t="str">
            <v>No chain</v>
          </cell>
          <cell r="H116" t="str">
            <v>UNKNOWN</v>
          </cell>
          <cell r="I116" t="str">
            <v>UNKNOWN</v>
          </cell>
          <cell r="J116" t="str">
            <v>Ivy.Shi@agoda.com</v>
          </cell>
        </row>
        <row r="117">
          <cell r="A117">
            <v>109820</v>
          </cell>
          <cell r="B117" t="str">
            <v>Crowne Plaza Beijing Sun Palace</v>
          </cell>
          <cell r="C117" t="str">
            <v>Beijing</v>
          </cell>
          <cell r="D117" t="str">
            <v>B</v>
          </cell>
          <cell r="E117">
            <v>4.5</v>
          </cell>
          <cell r="F117" t="str">
            <v>Intl KA</v>
          </cell>
          <cell r="G117" t="str">
            <v>InterContinental Hotels Group</v>
          </cell>
          <cell r="H117" t="str">
            <v>Crowne Plaza</v>
          </cell>
          <cell r="I117" t="str">
            <v>UNKNOWN</v>
          </cell>
          <cell r="J117" t="str">
            <v>Murphy.Jiang@agoda.com</v>
          </cell>
        </row>
        <row r="118">
          <cell r="A118">
            <v>109821</v>
          </cell>
          <cell r="B118" t="str">
            <v>Holiday Inn Express Beijing Huacai</v>
          </cell>
          <cell r="C118" t="str">
            <v>Beijing</v>
          </cell>
          <cell r="D118" t="str">
            <v>A</v>
          </cell>
          <cell r="E118">
            <v>3</v>
          </cell>
          <cell r="F118" t="str">
            <v>Intl KA</v>
          </cell>
          <cell r="G118" t="str">
            <v>InterContinental Hotels Group</v>
          </cell>
          <cell r="H118" t="str">
            <v>Holiday Inn Express</v>
          </cell>
          <cell r="I118" t="str">
            <v>UNKNOWN</v>
          </cell>
          <cell r="J118" t="str">
            <v>Murphy.Jiang@agoda.com</v>
          </cell>
        </row>
        <row r="119">
          <cell r="A119">
            <v>148653</v>
          </cell>
          <cell r="B119" t="str">
            <v>Oak Chateau Beijing</v>
          </cell>
          <cell r="C119" t="str">
            <v>Beijing</v>
          </cell>
          <cell r="D119" t="str">
            <v>B</v>
          </cell>
          <cell r="E119">
            <v>4</v>
          </cell>
          <cell r="F119" t="str">
            <v>MM</v>
          </cell>
          <cell r="G119" t="str">
            <v>No chain</v>
          </cell>
          <cell r="H119" t="str">
            <v>UNKNOWN</v>
          </cell>
          <cell r="I119" t="str">
            <v>UNKNOWN</v>
          </cell>
          <cell r="J119" t="str">
            <v>Sophia.Han@agoda.com</v>
          </cell>
        </row>
        <row r="120">
          <cell r="A120">
            <v>148815</v>
          </cell>
          <cell r="B120" t="str">
            <v>JW Marriott Hotel Beijing</v>
          </cell>
          <cell r="C120" t="str">
            <v>Beijing</v>
          </cell>
          <cell r="D120" t="str">
            <v>B</v>
          </cell>
          <cell r="E120">
            <v>5</v>
          </cell>
          <cell r="F120" t="str">
            <v>Intl KA</v>
          </cell>
          <cell r="G120" t="str">
            <v>Marriott</v>
          </cell>
          <cell r="H120" t="str">
            <v>Marriott</v>
          </cell>
          <cell r="I120" t="str">
            <v>Marriott by Derbysoft</v>
          </cell>
          <cell r="J120" t="str">
            <v>Eva.Zhang@agoda.com</v>
          </cell>
        </row>
        <row r="121">
          <cell r="A121">
            <v>148816</v>
          </cell>
          <cell r="B121" t="str">
            <v>Renaissance Beijing Capital Hotel</v>
          </cell>
          <cell r="C121" t="str">
            <v>Beijing</v>
          </cell>
          <cell r="D121" t="str">
            <v>A</v>
          </cell>
          <cell r="E121">
            <v>4.5</v>
          </cell>
          <cell r="F121" t="str">
            <v>Intl KA</v>
          </cell>
          <cell r="G121" t="str">
            <v>Marriott</v>
          </cell>
          <cell r="H121" t="str">
            <v>Renaissance</v>
          </cell>
          <cell r="I121" t="str">
            <v>Marriott by Derbysoft</v>
          </cell>
          <cell r="J121" t="str">
            <v>Eva.Zhang@agoda.com</v>
          </cell>
        </row>
        <row r="122">
          <cell r="A122">
            <v>148938</v>
          </cell>
          <cell r="B122" t="str">
            <v>Grand Skylight Catic Hotel</v>
          </cell>
          <cell r="C122" t="str">
            <v>Beijing</v>
          </cell>
          <cell r="D122" t="str">
            <v>B</v>
          </cell>
          <cell r="E122">
            <v>5</v>
          </cell>
          <cell r="F122" t="str">
            <v>MM</v>
          </cell>
          <cell r="G122" t="str">
            <v>Grand Skylight Hotels</v>
          </cell>
          <cell r="H122" t="str">
            <v>Grand Skylight</v>
          </cell>
          <cell r="I122" t="str">
            <v>UNKNOWN</v>
          </cell>
          <cell r="J122" t="str">
            <v>Sophia.Han@agoda.com</v>
          </cell>
        </row>
        <row r="123">
          <cell r="A123">
            <v>148966</v>
          </cell>
          <cell r="B123" t="str">
            <v>Park Hyatt Beijing Hotel</v>
          </cell>
          <cell r="C123" t="str">
            <v>Beijing</v>
          </cell>
          <cell r="D123" t="str">
            <v>A</v>
          </cell>
          <cell r="E123">
            <v>5</v>
          </cell>
          <cell r="F123" t="str">
            <v>Intl KA</v>
          </cell>
          <cell r="G123" t="str">
            <v>Hyatt Hotels</v>
          </cell>
          <cell r="H123" t="str">
            <v>Park Hyatt Hotels</v>
          </cell>
          <cell r="I123" t="str">
            <v>Hyatt</v>
          </cell>
          <cell r="J123" t="str">
            <v>Eva.Zhang@agoda.com</v>
          </cell>
        </row>
        <row r="124">
          <cell r="A124">
            <v>149088</v>
          </cell>
          <cell r="B124" t="str">
            <v>Holiday Inn Express Beijing Temple of Heaven</v>
          </cell>
          <cell r="C124" t="str">
            <v>Beijing</v>
          </cell>
          <cell r="D124" t="str">
            <v>A</v>
          </cell>
          <cell r="E124">
            <v>3</v>
          </cell>
          <cell r="F124" t="str">
            <v>Intl KA</v>
          </cell>
          <cell r="G124" t="str">
            <v>InterContinental Hotels Group</v>
          </cell>
          <cell r="H124" t="str">
            <v>Holiday Inn Express</v>
          </cell>
          <cell r="I124" t="str">
            <v>UNKNOWN</v>
          </cell>
          <cell r="J124" t="str">
            <v>Murphy.Jiang@agoda.com</v>
          </cell>
        </row>
        <row r="125">
          <cell r="A125">
            <v>149090</v>
          </cell>
          <cell r="B125" t="str">
            <v>InterContinental Beijing Beichen</v>
          </cell>
          <cell r="C125" t="str">
            <v>Beijing</v>
          </cell>
          <cell r="D125" t="str">
            <v>B</v>
          </cell>
          <cell r="E125">
            <v>5</v>
          </cell>
          <cell r="F125" t="str">
            <v>Intl KA</v>
          </cell>
          <cell r="G125" t="str">
            <v>InterContinental Hotels Group</v>
          </cell>
          <cell r="H125" t="str">
            <v>InterContinental</v>
          </cell>
          <cell r="I125" t="str">
            <v>UNKNOWN</v>
          </cell>
          <cell r="J125" t="str">
            <v>Murphy.Jiang@agoda.com</v>
          </cell>
        </row>
        <row r="126">
          <cell r="A126">
            <v>159104</v>
          </cell>
          <cell r="B126" t="str">
            <v>The Ritz-Carlton, Beijing</v>
          </cell>
          <cell r="C126" t="str">
            <v>Beijing</v>
          </cell>
          <cell r="D126" t="str">
            <v>B</v>
          </cell>
          <cell r="E126">
            <v>5</v>
          </cell>
          <cell r="F126" t="str">
            <v>Intl KA</v>
          </cell>
          <cell r="G126" t="str">
            <v>Marriott</v>
          </cell>
          <cell r="H126" t="str">
            <v>The Ritz-Carlton</v>
          </cell>
          <cell r="I126" t="str">
            <v>Marriott by Derbysoft</v>
          </cell>
          <cell r="J126" t="str">
            <v>Eva.Zhang@agoda.com</v>
          </cell>
        </row>
        <row r="127">
          <cell r="A127">
            <v>159173</v>
          </cell>
          <cell r="B127" t="str">
            <v>Jianguo Hotspring Hotel</v>
          </cell>
          <cell r="C127" t="str">
            <v>Beijing</v>
          </cell>
          <cell r="D127" t="str">
            <v>B</v>
          </cell>
          <cell r="E127">
            <v>4</v>
          </cell>
          <cell r="F127" t="str">
            <v>MM</v>
          </cell>
          <cell r="G127" t="str">
            <v>No chain</v>
          </cell>
          <cell r="H127" t="str">
            <v>UNKNOWN</v>
          </cell>
          <cell r="I127" t="str">
            <v>UNKNOWN</v>
          </cell>
          <cell r="J127" t="str">
            <v>Ivy.Shi@agoda.com</v>
          </cell>
        </row>
        <row r="128">
          <cell r="A128">
            <v>159181</v>
          </cell>
          <cell r="B128" t="str">
            <v>Ascott Raffles City Beijing</v>
          </cell>
          <cell r="C128" t="str">
            <v>Beijing</v>
          </cell>
          <cell r="D128" t="str">
            <v>B</v>
          </cell>
          <cell r="E128">
            <v>4.5</v>
          </cell>
          <cell r="F128" t="str">
            <v>Intl KA</v>
          </cell>
          <cell r="G128" t="str">
            <v>Ascott International</v>
          </cell>
          <cell r="H128" t="str">
            <v>Ascott The Residence</v>
          </cell>
          <cell r="I128" t="str">
            <v>UNKNOWN</v>
          </cell>
          <cell r="J128" t="str">
            <v>Ivy.Shi@agoda.com</v>
          </cell>
        </row>
        <row r="129">
          <cell r="A129">
            <v>161511</v>
          </cell>
          <cell r="B129" t="str">
            <v>King Parkview Hotel</v>
          </cell>
          <cell r="C129" t="str">
            <v>Beijing</v>
          </cell>
          <cell r="D129" t="str">
            <v>A</v>
          </cell>
          <cell r="E129">
            <v>3</v>
          </cell>
          <cell r="F129" t="str">
            <v>MM</v>
          </cell>
          <cell r="G129" t="str">
            <v>No chain</v>
          </cell>
          <cell r="H129" t="str">
            <v>UNKNOWN</v>
          </cell>
          <cell r="I129" t="str">
            <v>UNKNOWN</v>
          </cell>
          <cell r="J129" t="str">
            <v>Sophia.Han@agoda.com</v>
          </cell>
        </row>
        <row r="130">
          <cell r="A130">
            <v>161625</v>
          </cell>
          <cell r="B130" t="str">
            <v>Hilton Beijing Wangfujing</v>
          </cell>
          <cell r="C130" t="str">
            <v>Beijing</v>
          </cell>
          <cell r="D130" t="str">
            <v>A</v>
          </cell>
          <cell r="E130">
            <v>5</v>
          </cell>
          <cell r="F130" t="str">
            <v>Intl KA</v>
          </cell>
          <cell r="G130" t="str">
            <v>Hilton Worldwide</v>
          </cell>
          <cell r="H130" t="str">
            <v>Hilton</v>
          </cell>
          <cell r="I130" t="str">
            <v>Hilton by Derbysoft</v>
          </cell>
          <cell r="J130" t="str">
            <v>Murphy.Jiang@agoda.com</v>
          </cell>
        </row>
        <row r="131">
          <cell r="A131">
            <v>161638</v>
          </cell>
          <cell r="B131" t="str">
            <v>Beijing Marriott Hotel Northeast</v>
          </cell>
          <cell r="C131" t="str">
            <v>Beijing</v>
          </cell>
          <cell r="D131" t="str">
            <v>B</v>
          </cell>
          <cell r="E131">
            <v>5</v>
          </cell>
          <cell r="F131" t="str">
            <v>Intl KA</v>
          </cell>
          <cell r="G131" t="str">
            <v>Marriott</v>
          </cell>
          <cell r="H131" t="str">
            <v>Marriott</v>
          </cell>
          <cell r="I131" t="str">
            <v>Marriott by Derbysoft</v>
          </cell>
          <cell r="J131" t="str">
            <v>Eva.Zhang@agoda.com</v>
          </cell>
        </row>
        <row r="132">
          <cell r="A132">
            <v>161665</v>
          </cell>
          <cell r="B132" t="str">
            <v>Grand MetroPark Yuantong Hotel</v>
          </cell>
          <cell r="C132" t="str">
            <v>Beijing</v>
          </cell>
          <cell r="D132" t="str">
            <v>A</v>
          </cell>
          <cell r="E132">
            <v>5</v>
          </cell>
          <cell r="F132" t="str">
            <v>MM</v>
          </cell>
          <cell r="G132" t="str">
            <v>HK CTS Hotels</v>
          </cell>
          <cell r="H132" t="str">
            <v>Grand Metropark</v>
          </cell>
          <cell r="I132" t="str">
            <v>UNKNOWN</v>
          </cell>
          <cell r="J132" t="str">
            <v>Sophia.Han@agoda.com</v>
          </cell>
        </row>
        <row r="133">
          <cell r="A133">
            <v>161670</v>
          </cell>
          <cell r="B133" t="str">
            <v>The Sandalwood, Beijing - Marriott Executive Apartments</v>
          </cell>
          <cell r="C133" t="str">
            <v>Beijing</v>
          </cell>
          <cell r="D133" t="str">
            <v>B</v>
          </cell>
          <cell r="E133">
            <v>4.5</v>
          </cell>
          <cell r="F133" t="str">
            <v>Intl KA</v>
          </cell>
          <cell r="G133" t="str">
            <v>Marriott</v>
          </cell>
          <cell r="H133" t="str">
            <v>Marriott</v>
          </cell>
          <cell r="I133" t="str">
            <v>Marriott by Derbysoft</v>
          </cell>
          <cell r="J133" t="str">
            <v>Eva.Zhang@agoda.com</v>
          </cell>
        </row>
        <row r="134">
          <cell r="A134">
            <v>161680</v>
          </cell>
          <cell r="B134" t="str">
            <v>Gehua New Century Hotel</v>
          </cell>
          <cell r="C134" t="str">
            <v>Beijing</v>
          </cell>
          <cell r="D134" t="str">
            <v>B</v>
          </cell>
          <cell r="E134">
            <v>5</v>
          </cell>
          <cell r="F134" t="str">
            <v>MM</v>
          </cell>
          <cell r="G134" t="str">
            <v>New Century Tourism Group</v>
          </cell>
          <cell r="H134" t="str">
            <v>New Century Tourism Group</v>
          </cell>
          <cell r="I134" t="str">
            <v>UNKNOWN</v>
          </cell>
          <cell r="J134" t="str">
            <v>Ivy.Shi@agoda.com</v>
          </cell>
        </row>
        <row r="135">
          <cell r="A135">
            <v>161894</v>
          </cell>
          <cell r="B135" t="str">
            <v>Vision Hotel</v>
          </cell>
          <cell r="C135" t="str">
            <v>Beijing</v>
          </cell>
          <cell r="D135" t="str">
            <v>B</v>
          </cell>
          <cell r="E135">
            <v>5</v>
          </cell>
          <cell r="F135" t="str">
            <v>MM</v>
          </cell>
          <cell r="G135" t="str">
            <v>No chain</v>
          </cell>
          <cell r="H135" t="str">
            <v>UNKNOWN</v>
          </cell>
          <cell r="I135" t="str">
            <v>UNKNOWN</v>
          </cell>
          <cell r="J135" t="str">
            <v>Ivy.Shi@agoda.com</v>
          </cell>
        </row>
        <row r="136">
          <cell r="A136">
            <v>164418</v>
          </cell>
          <cell r="B136" t="str">
            <v>Holiday Inn Beijing Deshengmen</v>
          </cell>
          <cell r="C136" t="str">
            <v>Beijing</v>
          </cell>
          <cell r="D136" t="str">
            <v>B</v>
          </cell>
          <cell r="E136">
            <v>4</v>
          </cell>
          <cell r="F136" t="str">
            <v>Intl KA</v>
          </cell>
          <cell r="G136" t="str">
            <v>InterContinental Hotels Group</v>
          </cell>
          <cell r="H136" t="str">
            <v>Holiday Inn</v>
          </cell>
          <cell r="I136" t="str">
            <v>UNKNOWN</v>
          </cell>
          <cell r="J136" t="str">
            <v>Murphy.Jiang@agoda.com</v>
          </cell>
        </row>
        <row r="137">
          <cell r="A137">
            <v>165483</v>
          </cell>
          <cell r="B137" t="str">
            <v>Duge Boutique Hotel</v>
          </cell>
          <cell r="C137" t="str">
            <v>Beijing</v>
          </cell>
          <cell r="D137" t="str">
            <v>B</v>
          </cell>
          <cell r="E137">
            <v>4</v>
          </cell>
          <cell r="F137" t="str">
            <v>MM</v>
          </cell>
          <cell r="G137" t="str">
            <v>No chain</v>
          </cell>
          <cell r="H137" t="str">
            <v>UNKNOWN</v>
          </cell>
          <cell r="I137" t="str">
            <v>UNKNOWN</v>
          </cell>
          <cell r="J137" t="str">
            <v>not.managed@agoda.com</v>
          </cell>
        </row>
        <row r="138">
          <cell r="A138">
            <v>165677</v>
          </cell>
          <cell r="B138" t="str">
            <v>The Opposite House Hotel</v>
          </cell>
          <cell r="C138" t="str">
            <v>Beijing</v>
          </cell>
          <cell r="D138" t="str">
            <v>B</v>
          </cell>
          <cell r="E138">
            <v>5</v>
          </cell>
          <cell r="F138" t="str">
            <v>MM</v>
          </cell>
          <cell r="G138" t="str">
            <v>No chain</v>
          </cell>
          <cell r="H138" t="str">
            <v>UNKNOWN</v>
          </cell>
          <cell r="I138" t="str">
            <v>UNKNOWN</v>
          </cell>
          <cell r="J138" t="str">
            <v>not.managed@agoda.com</v>
          </cell>
        </row>
        <row r="139">
          <cell r="A139">
            <v>169042</v>
          </cell>
          <cell r="B139" t="str">
            <v>Ariva Beijing West Hotel Serviced Apartment</v>
          </cell>
          <cell r="C139" t="str">
            <v>Beijing</v>
          </cell>
          <cell r="D139" t="str">
            <v>A</v>
          </cell>
          <cell r="E139">
            <v>4</v>
          </cell>
          <cell r="F139" t="str">
            <v>MM</v>
          </cell>
          <cell r="G139" t="str">
            <v>No chain</v>
          </cell>
          <cell r="H139" t="str">
            <v>UNKNOWN</v>
          </cell>
          <cell r="I139" t="str">
            <v>UNKNOWN</v>
          </cell>
          <cell r="J139" t="str">
            <v>Sophia.Han@agoda.com</v>
          </cell>
        </row>
        <row r="140">
          <cell r="A140">
            <v>169069</v>
          </cell>
          <cell r="B140" t="str">
            <v>Radegast Hotel CBD</v>
          </cell>
          <cell r="C140" t="str">
            <v>Beijing</v>
          </cell>
          <cell r="D140" t="str">
            <v>B</v>
          </cell>
          <cell r="E140">
            <v>5</v>
          </cell>
          <cell r="F140" t="str">
            <v>MM</v>
          </cell>
          <cell r="G140" t="str">
            <v>No chain</v>
          </cell>
          <cell r="H140" t="str">
            <v>UNKNOWN</v>
          </cell>
          <cell r="I140" t="str">
            <v>UNKNOWN</v>
          </cell>
          <cell r="J140" t="str">
            <v>Sophia.Han@agoda.com</v>
          </cell>
        </row>
        <row r="141">
          <cell r="A141">
            <v>173601</v>
          </cell>
          <cell r="B141" t="str">
            <v>AC Embassy Hotel</v>
          </cell>
          <cell r="C141" t="str">
            <v>Beijing</v>
          </cell>
          <cell r="D141" t="str">
            <v>B</v>
          </cell>
          <cell r="E141">
            <v>4</v>
          </cell>
          <cell r="F141" t="str">
            <v>MM</v>
          </cell>
          <cell r="G141" t="str">
            <v>No chain</v>
          </cell>
          <cell r="H141" t="str">
            <v>UNKNOWN</v>
          </cell>
          <cell r="I141" t="str">
            <v>UNKNOWN</v>
          </cell>
          <cell r="J141" t="str">
            <v>Ivy.Shi@agoda.com</v>
          </cell>
        </row>
        <row r="142">
          <cell r="A142">
            <v>174412</v>
          </cell>
          <cell r="B142" t="str">
            <v>Mercure Beijing Downtown Hotel</v>
          </cell>
          <cell r="C142" t="str">
            <v>Beijing</v>
          </cell>
          <cell r="D142" t="str">
            <v>A</v>
          </cell>
          <cell r="E142">
            <v>4</v>
          </cell>
          <cell r="F142" t="str">
            <v>Intl KA</v>
          </cell>
          <cell r="G142" t="str">
            <v>Accor Hotels</v>
          </cell>
          <cell r="H142" t="str">
            <v>Mercure</v>
          </cell>
          <cell r="I142" t="str">
            <v>UNKNOWN</v>
          </cell>
          <cell r="J142" t="str">
            <v>Murphy.Jiang@agoda.com</v>
          </cell>
        </row>
        <row r="143">
          <cell r="A143">
            <v>174457</v>
          </cell>
          <cell r="B143" t="str">
            <v>Lake View Hotel</v>
          </cell>
          <cell r="C143" t="str">
            <v>Beijing</v>
          </cell>
          <cell r="D143" t="str">
            <v>B</v>
          </cell>
          <cell r="E143">
            <v>5</v>
          </cell>
          <cell r="F143" t="str">
            <v>MM</v>
          </cell>
          <cell r="G143" t="str">
            <v>No chain</v>
          </cell>
          <cell r="H143" t="str">
            <v>UNKNOWN</v>
          </cell>
          <cell r="I143" t="str">
            <v>UNKNOWN</v>
          </cell>
          <cell r="J143" t="str">
            <v>Ivy.Shi@agoda.com</v>
          </cell>
        </row>
        <row r="144">
          <cell r="A144">
            <v>178092</v>
          </cell>
          <cell r="B144" t="str">
            <v>Beijing Aulympic Airport hotel</v>
          </cell>
          <cell r="C144" t="str">
            <v>Beijing</v>
          </cell>
          <cell r="D144" t="str">
            <v>B</v>
          </cell>
          <cell r="E144">
            <v>3</v>
          </cell>
          <cell r="F144" t="str">
            <v>MM</v>
          </cell>
          <cell r="G144" t="str">
            <v>No chain</v>
          </cell>
          <cell r="H144" t="str">
            <v>UNKNOWN</v>
          </cell>
          <cell r="I144" t="str">
            <v>UNKNOWN</v>
          </cell>
          <cell r="J144" t="str">
            <v>Ivy.Shi@agoda.com</v>
          </cell>
        </row>
        <row r="145">
          <cell r="A145">
            <v>178094</v>
          </cell>
          <cell r="B145" t="str">
            <v>Beijing Sicily Hotel</v>
          </cell>
          <cell r="C145" t="str">
            <v>Beijing</v>
          </cell>
          <cell r="D145" t="str">
            <v>B</v>
          </cell>
          <cell r="E145">
            <v>2</v>
          </cell>
          <cell r="F145" t="str">
            <v>MM</v>
          </cell>
          <cell r="G145" t="str">
            <v>No chain</v>
          </cell>
          <cell r="H145" t="str">
            <v>UNKNOWN</v>
          </cell>
          <cell r="I145" t="str">
            <v>UNKNOWN</v>
          </cell>
          <cell r="J145" t="str">
            <v>Sophia.Han@agoda.com</v>
          </cell>
        </row>
        <row r="146">
          <cell r="A146">
            <v>178654</v>
          </cell>
          <cell r="B146" t="str">
            <v>TianAn Rega Hotel</v>
          </cell>
          <cell r="C146" t="str">
            <v>Beijing</v>
          </cell>
          <cell r="D146" t="str">
            <v>A</v>
          </cell>
          <cell r="E146">
            <v>4</v>
          </cell>
          <cell r="F146" t="str">
            <v>MM</v>
          </cell>
          <cell r="G146" t="str">
            <v>No chain</v>
          </cell>
          <cell r="H146" t="str">
            <v>UNKNOWN</v>
          </cell>
          <cell r="I146" t="str">
            <v>UNKNOWN</v>
          </cell>
          <cell r="J146" t="str">
            <v>Ivy.Shi@agoda.com</v>
          </cell>
        </row>
        <row r="147">
          <cell r="A147">
            <v>186150</v>
          </cell>
          <cell r="B147" t="str">
            <v>DoubleTree By Hilton Hotel Beijing</v>
          </cell>
          <cell r="C147" t="str">
            <v>Beijing</v>
          </cell>
          <cell r="D147" t="str">
            <v>A</v>
          </cell>
          <cell r="E147">
            <v>4</v>
          </cell>
          <cell r="F147" t="str">
            <v>Intl KA</v>
          </cell>
          <cell r="G147" t="str">
            <v>Hilton Worldwide</v>
          </cell>
          <cell r="H147" t="str">
            <v>Doubletree</v>
          </cell>
          <cell r="I147" t="str">
            <v>Hilton by Derbysoft</v>
          </cell>
          <cell r="J147" t="str">
            <v>Murphy.Jiang@agoda.com</v>
          </cell>
        </row>
        <row r="148">
          <cell r="A148">
            <v>186167</v>
          </cell>
          <cell r="B148" t="str">
            <v>Free Town Apartment Hotel</v>
          </cell>
          <cell r="C148" t="str">
            <v>Beijing</v>
          </cell>
          <cell r="D148" t="str">
            <v>B</v>
          </cell>
          <cell r="E148">
            <v>1.5</v>
          </cell>
          <cell r="F148" t="str">
            <v>MM</v>
          </cell>
          <cell r="G148" t="str">
            <v>No chain</v>
          </cell>
          <cell r="H148" t="str">
            <v>UNKNOWN</v>
          </cell>
          <cell r="I148" t="str">
            <v>UNKNOWN</v>
          </cell>
          <cell r="J148" t="str">
            <v>not.managed@agoda.com</v>
          </cell>
        </row>
        <row r="149">
          <cell r="A149">
            <v>186288</v>
          </cell>
          <cell r="B149" t="str">
            <v>Jinjiang Inn Beijing Guanganmen</v>
          </cell>
          <cell r="C149" t="str">
            <v>Beijing</v>
          </cell>
          <cell r="D149" t="str">
            <v>B</v>
          </cell>
          <cell r="E149">
            <v>2</v>
          </cell>
          <cell r="F149" t="str">
            <v>Local KA</v>
          </cell>
          <cell r="G149" t="str">
            <v>Jinjiang International</v>
          </cell>
          <cell r="H149" t="str">
            <v>Jinjiang Inn</v>
          </cell>
          <cell r="I149" t="str">
            <v>WeHotel</v>
          </cell>
          <cell r="J149" t="str">
            <v>Chloe.Liu@agoda.com</v>
          </cell>
        </row>
        <row r="150">
          <cell r="A150">
            <v>186291</v>
          </cell>
          <cell r="B150" t="str">
            <v>Zhanghe Beijing Temple of Heaven</v>
          </cell>
          <cell r="C150" t="str">
            <v>Beijing</v>
          </cell>
          <cell r="D150" t="str">
            <v>B</v>
          </cell>
          <cell r="E150">
            <v>2</v>
          </cell>
          <cell r="F150" t="str">
            <v>MM</v>
          </cell>
          <cell r="G150" t="str">
            <v>No chain</v>
          </cell>
          <cell r="H150" t="str">
            <v>No brand</v>
          </cell>
          <cell r="I150" t="str">
            <v>UNKNOWN</v>
          </cell>
          <cell r="J150" t="str">
            <v>Sophia.Han@agoda.com</v>
          </cell>
        </row>
        <row r="151">
          <cell r="A151">
            <v>186560</v>
          </cell>
          <cell r="B151" t="str">
            <v>Beijing Tibet Hotel</v>
          </cell>
          <cell r="C151" t="str">
            <v>Beijing</v>
          </cell>
          <cell r="D151" t="str">
            <v>B</v>
          </cell>
          <cell r="E151">
            <v>4</v>
          </cell>
          <cell r="F151" t="str">
            <v>MM</v>
          </cell>
          <cell r="G151" t="str">
            <v>No chain</v>
          </cell>
          <cell r="H151" t="str">
            <v>UNKNOWN</v>
          </cell>
          <cell r="I151" t="str">
            <v>UNKNOWN</v>
          </cell>
          <cell r="J151" t="str">
            <v>Ivy.Shi@agoda.com</v>
          </cell>
        </row>
        <row r="152">
          <cell r="A152">
            <v>186757</v>
          </cell>
          <cell r="B152" t="str">
            <v>Sunny Home Wellness Service Apartment Beijing</v>
          </cell>
          <cell r="C152" t="str">
            <v>Beijing</v>
          </cell>
          <cell r="D152" t="str">
            <v>B</v>
          </cell>
          <cell r="E152">
            <v>4</v>
          </cell>
          <cell r="F152" t="str">
            <v>MM</v>
          </cell>
          <cell r="G152" t="str">
            <v>Oakwood Worldwide</v>
          </cell>
          <cell r="H152" t="str">
            <v>Oakwood Worldwide</v>
          </cell>
          <cell r="I152" t="str">
            <v>UNKNOWN</v>
          </cell>
          <cell r="J152" t="str">
            <v>Sophia.Han@agoda.com</v>
          </cell>
        </row>
        <row r="153">
          <cell r="A153">
            <v>187025</v>
          </cell>
          <cell r="B153" t="str">
            <v>Cordis, Beijing Capital Airport By Langham Hospitality Group</v>
          </cell>
          <cell r="C153" t="str">
            <v>Beijing</v>
          </cell>
          <cell r="D153" t="str">
            <v>A</v>
          </cell>
          <cell r="E153">
            <v>5</v>
          </cell>
          <cell r="F153" t="str">
            <v>Intl KA</v>
          </cell>
          <cell r="G153" t="str">
            <v>Langham Hotels International</v>
          </cell>
          <cell r="H153" t="str">
            <v>Langham Place Hotels and Resorts</v>
          </cell>
          <cell r="I153" t="str">
            <v>Siteminder &amp; RDX</v>
          </cell>
          <cell r="J153" t="str">
            <v>Ivy.Shi@agoda.com</v>
          </cell>
        </row>
        <row r="154">
          <cell r="A154">
            <v>193730</v>
          </cell>
          <cell r="B154" t="str">
            <v>Beijing Hepingli Hotel</v>
          </cell>
          <cell r="C154" t="str">
            <v>Beijing</v>
          </cell>
          <cell r="D154" t="str">
            <v>B</v>
          </cell>
          <cell r="E154">
            <v>4</v>
          </cell>
          <cell r="F154" t="str">
            <v>MM</v>
          </cell>
          <cell r="G154" t="str">
            <v>No chain</v>
          </cell>
          <cell r="H154" t="str">
            <v>UNKNOWN</v>
          </cell>
          <cell r="I154" t="str">
            <v>UNKNOWN</v>
          </cell>
          <cell r="J154" t="str">
            <v>Ivy.Shi@agoda.com</v>
          </cell>
        </row>
        <row r="155">
          <cell r="A155">
            <v>193741</v>
          </cell>
          <cell r="B155" t="str">
            <v>Beijing Yiyang City Center Apartment Airport Express</v>
          </cell>
          <cell r="C155" t="str">
            <v>Beijing</v>
          </cell>
          <cell r="D155" t="str">
            <v>B</v>
          </cell>
          <cell r="E155">
            <v>3</v>
          </cell>
          <cell r="F155" t="str">
            <v>MM</v>
          </cell>
          <cell r="G155" t="str">
            <v>No chain</v>
          </cell>
          <cell r="H155" t="str">
            <v>UNKNOWN</v>
          </cell>
          <cell r="I155" t="str">
            <v>UNKNOWN</v>
          </cell>
          <cell r="J155" t="str">
            <v>Sophia.Han@agoda.com</v>
          </cell>
        </row>
        <row r="156">
          <cell r="A156">
            <v>194104</v>
          </cell>
          <cell r="B156" t="str">
            <v>Dragon Spring Hotel</v>
          </cell>
          <cell r="C156" t="str">
            <v>Beijing</v>
          </cell>
          <cell r="D156" t="str">
            <v>B</v>
          </cell>
          <cell r="E156">
            <v>4</v>
          </cell>
          <cell r="F156" t="str">
            <v>MM</v>
          </cell>
          <cell r="G156" t="str">
            <v>No chain</v>
          </cell>
          <cell r="H156" t="str">
            <v>UNKNOWN</v>
          </cell>
          <cell r="I156" t="str">
            <v>UNKNOWN</v>
          </cell>
          <cell r="J156" t="str">
            <v>not.managed@agoda.com</v>
          </cell>
        </row>
        <row r="157">
          <cell r="A157">
            <v>194220</v>
          </cell>
          <cell r="B157" t="str">
            <v>Four Points by Sheraton Beijing, Haidian Hotel &amp; Serviced Apartments</v>
          </cell>
          <cell r="C157" t="str">
            <v>Beijing</v>
          </cell>
          <cell r="D157" t="str">
            <v>B</v>
          </cell>
          <cell r="E157">
            <v>4</v>
          </cell>
          <cell r="F157" t="str">
            <v>Intl KA</v>
          </cell>
          <cell r="G157" t="str">
            <v>Marriott</v>
          </cell>
          <cell r="H157" t="str">
            <v>Four Points</v>
          </cell>
          <cell r="I157" t="str">
            <v>Marriott by Derbysoft</v>
          </cell>
          <cell r="J157" t="str">
            <v>Eva.Zhang@agoda.com</v>
          </cell>
        </row>
        <row r="158">
          <cell r="A158">
            <v>194310</v>
          </cell>
          <cell r="B158" t="str">
            <v>Gotel Capital</v>
          </cell>
          <cell r="C158" t="str">
            <v>Beijing</v>
          </cell>
          <cell r="D158" t="str">
            <v>B</v>
          </cell>
          <cell r="E158">
            <v>4</v>
          </cell>
          <cell r="F158" t="str">
            <v>MM</v>
          </cell>
          <cell r="G158" t="str">
            <v>No chain</v>
          </cell>
          <cell r="H158" t="str">
            <v>UNKNOWN</v>
          </cell>
          <cell r="I158" t="str">
            <v>UNKNOWN</v>
          </cell>
          <cell r="J158" t="str">
            <v>Sophia.Han@agoda.com</v>
          </cell>
        </row>
        <row r="159">
          <cell r="A159">
            <v>194382</v>
          </cell>
          <cell r="B159" t="str">
            <v>Guidu Hotel Beijing</v>
          </cell>
          <cell r="C159" t="str">
            <v>Beijing</v>
          </cell>
          <cell r="D159" t="str">
            <v>B</v>
          </cell>
          <cell r="E159">
            <v>4</v>
          </cell>
          <cell r="F159" t="str">
            <v>MM</v>
          </cell>
          <cell r="G159" t="str">
            <v>No chain</v>
          </cell>
          <cell r="H159" t="str">
            <v>UNKNOWN</v>
          </cell>
          <cell r="I159" t="str">
            <v>UNKNOWN</v>
          </cell>
          <cell r="J159" t="str">
            <v>Ivy.Shi@agoda.com</v>
          </cell>
        </row>
        <row r="160">
          <cell r="A160">
            <v>194480</v>
          </cell>
          <cell r="B160" t="str">
            <v>Hilton Beijing Capital Airport</v>
          </cell>
          <cell r="C160" t="str">
            <v>Beijing</v>
          </cell>
          <cell r="D160" t="str">
            <v>A</v>
          </cell>
          <cell r="E160">
            <v>5</v>
          </cell>
          <cell r="F160" t="str">
            <v>Intl KA</v>
          </cell>
          <cell r="G160" t="str">
            <v>Hilton Worldwide</v>
          </cell>
          <cell r="H160" t="str">
            <v>Hilton</v>
          </cell>
          <cell r="I160" t="str">
            <v>Hilton by Derbysoft</v>
          </cell>
          <cell r="J160" t="str">
            <v>Murphy.Jiang@agoda.com</v>
          </cell>
        </row>
        <row r="161">
          <cell r="A161">
            <v>194973</v>
          </cell>
          <cell r="B161" t="str">
            <v>Legendale Hotel Wangfujing Beijing</v>
          </cell>
          <cell r="C161" t="str">
            <v>Beijing</v>
          </cell>
          <cell r="D161" t="str">
            <v>A</v>
          </cell>
          <cell r="E161">
            <v>5</v>
          </cell>
          <cell r="F161" t="str">
            <v>MM</v>
          </cell>
          <cell r="G161" t="str">
            <v>No chain</v>
          </cell>
          <cell r="H161" t="str">
            <v>UNKNOWN</v>
          </cell>
          <cell r="I161" t="str">
            <v>UNKNOWN</v>
          </cell>
          <cell r="J161" t="str">
            <v>Sophia.Han@agoda.com</v>
          </cell>
        </row>
        <row r="162">
          <cell r="A162">
            <v>195453</v>
          </cell>
          <cell r="B162" t="str">
            <v>Citadines Ritan Beijing</v>
          </cell>
          <cell r="C162" t="str">
            <v>Beijing</v>
          </cell>
          <cell r="D162" t="str">
            <v>A</v>
          </cell>
          <cell r="E162">
            <v>5</v>
          </cell>
          <cell r="F162" t="str">
            <v>Intl KA</v>
          </cell>
          <cell r="G162" t="str">
            <v>Ascott International</v>
          </cell>
          <cell r="H162" t="str">
            <v>Citadines Apart'hotel</v>
          </cell>
          <cell r="I162" t="str">
            <v>UNKNOWN</v>
          </cell>
          <cell r="J162" t="str">
            <v>Ivy.Shi@agoda.com</v>
          </cell>
        </row>
        <row r="163">
          <cell r="A163">
            <v>195474</v>
          </cell>
          <cell r="B163" t="str">
            <v>Beijing Liaoning Hotel</v>
          </cell>
          <cell r="C163" t="str">
            <v>Beijing</v>
          </cell>
          <cell r="D163" t="str">
            <v>B</v>
          </cell>
          <cell r="E163">
            <v>5</v>
          </cell>
          <cell r="F163" t="str">
            <v>Local KA</v>
          </cell>
          <cell r="G163" t="str">
            <v>Jinjiang International</v>
          </cell>
          <cell r="H163" t="str">
            <v>Jinjiang International</v>
          </cell>
          <cell r="I163" t="str">
            <v>WeHotel</v>
          </cell>
          <cell r="J163" t="str">
            <v>Ivy.Shi@agoda.com</v>
          </cell>
        </row>
        <row r="164">
          <cell r="A164">
            <v>195721</v>
          </cell>
          <cell r="B164" t="str">
            <v>Super 8 Dong Si</v>
          </cell>
          <cell r="C164" t="str">
            <v>Beijing</v>
          </cell>
          <cell r="D164" t="str">
            <v>B</v>
          </cell>
          <cell r="E164">
            <v>2</v>
          </cell>
          <cell r="F164" t="str">
            <v>Intl KA</v>
          </cell>
          <cell r="G164" t="str">
            <v>Wyndham Hotels &amp; Resorts</v>
          </cell>
          <cell r="H164" t="str">
            <v>Super 8</v>
          </cell>
          <cell r="I164" t="str">
            <v>UNKNOWN</v>
          </cell>
          <cell r="J164" t="str">
            <v>not.managed@agoda.com</v>
          </cell>
        </row>
        <row r="165">
          <cell r="A165">
            <v>195807</v>
          </cell>
          <cell r="B165" t="str">
            <v>Tangla Hotel Beijing</v>
          </cell>
          <cell r="C165" t="str">
            <v>Beijing</v>
          </cell>
          <cell r="D165" t="str">
            <v>B</v>
          </cell>
          <cell r="E165">
            <v>4.5</v>
          </cell>
          <cell r="F165" t="str">
            <v>MM</v>
          </cell>
          <cell r="G165" t="str">
            <v>No chain</v>
          </cell>
          <cell r="H165" t="str">
            <v>UNKNOWN</v>
          </cell>
          <cell r="I165" t="str">
            <v>UNKNOWN</v>
          </cell>
          <cell r="J165" t="str">
            <v>Ivy.Shi@agoda.com</v>
          </cell>
        </row>
        <row r="166">
          <cell r="A166">
            <v>195888</v>
          </cell>
          <cell r="B166" t="str">
            <v>The St. Regis Beijing</v>
          </cell>
          <cell r="C166" t="str">
            <v>Beijing</v>
          </cell>
          <cell r="D166" t="str">
            <v>B</v>
          </cell>
          <cell r="E166">
            <v>5</v>
          </cell>
          <cell r="F166" t="str">
            <v>Intl KA</v>
          </cell>
          <cell r="G166" t="str">
            <v>Marriott</v>
          </cell>
          <cell r="H166" t="str">
            <v>St. Regis Hotels &amp; Resorts</v>
          </cell>
          <cell r="I166" t="str">
            <v>Marriott by Derbysoft</v>
          </cell>
          <cell r="J166" t="str">
            <v>Eva.Zhang@agoda.com</v>
          </cell>
        </row>
        <row r="167">
          <cell r="A167">
            <v>195899</v>
          </cell>
          <cell r="B167" t="str">
            <v>The Westin Beijing Chaoyang</v>
          </cell>
          <cell r="C167" t="str">
            <v>Beijing</v>
          </cell>
          <cell r="D167" t="str">
            <v>B</v>
          </cell>
          <cell r="E167">
            <v>5</v>
          </cell>
          <cell r="F167" t="str">
            <v>Intl KA</v>
          </cell>
          <cell r="G167" t="str">
            <v>Marriott</v>
          </cell>
          <cell r="H167" t="str">
            <v>Westin</v>
          </cell>
          <cell r="I167" t="str">
            <v>Marriott by Derbysoft</v>
          </cell>
          <cell r="J167" t="str">
            <v>Eva.Zhang@agoda.com</v>
          </cell>
        </row>
        <row r="168">
          <cell r="A168">
            <v>196038</v>
          </cell>
          <cell r="B168" t="str">
            <v>Wenjin Hotel Beijing</v>
          </cell>
          <cell r="C168" t="str">
            <v>Beijing</v>
          </cell>
          <cell r="D168" t="str">
            <v>B</v>
          </cell>
          <cell r="E168">
            <v>5</v>
          </cell>
          <cell r="F168" t="str">
            <v>MM</v>
          </cell>
          <cell r="G168" t="str">
            <v>No chain</v>
          </cell>
          <cell r="H168" t="str">
            <v>UNKNOWN</v>
          </cell>
          <cell r="I168" t="str">
            <v>UNKNOWN</v>
          </cell>
          <cell r="J168" t="str">
            <v>Ivy.Shi@agoda.com</v>
          </cell>
        </row>
        <row r="169">
          <cell r="A169">
            <v>197922</v>
          </cell>
          <cell r="B169" t="str">
            <v>Beijing Ruisi Shanhai Hotel</v>
          </cell>
          <cell r="C169" t="str">
            <v>Beijing</v>
          </cell>
          <cell r="D169" t="str">
            <v>B</v>
          </cell>
          <cell r="E169">
            <v>2</v>
          </cell>
          <cell r="F169" t="str">
            <v>MM</v>
          </cell>
          <cell r="G169" t="str">
            <v>No chain</v>
          </cell>
          <cell r="H169" t="str">
            <v>UNKNOWN</v>
          </cell>
          <cell r="I169" t="str">
            <v>UNKNOWN</v>
          </cell>
          <cell r="J169" t="str">
            <v>Sophia.Han@agoda.com</v>
          </cell>
        </row>
        <row r="170">
          <cell r="A170">
            <v>230328</v>
          </cell>
          <cell r="B170" t="str">
            <v>Beijing Sunflower Hotel</v>
          </cell>
          <cell r="C170" t="str">
            <v>Beijing</v>
          </cell>
          <cell r="D170" t="str">
            <v>B</v>
          </cell>
          <cell r="E170">
            <v>4</v>
          </cell>
          <cell r="F170" t="str">
            <v>MM</v>
          </cell>
          <cell r="G170" t="str">
            <v>No chain</v>
          </cell>
          <cell r="H170" t="str">
            <v>UNKNOWN</v>
          </cell>
          <cell r="I170" t="str">
            <v>UNKNOWN</v>
          </cell>
          <cell r="J170" t="str">
            <v>Ivy.Shi@agoda.com</v>
          </cell>
        </row>
        <row r="171">
          <cell r="A171">
            <v>230438</v>
          </cell>
          <cell r="B171" t="str">
            <v>Xiao Yuan Alley Hotel</v>
          </cell>
          <cell r="C171" t="str">
            <v>Beijing</v>
          </cell>
          <cell r="D171" t="str">
            <v>B</v>
          </cell>
          <cell r="E171">
            <v>3</v>
          </cell>
          <cell r="F171" t="str">
            <v>MM</v>
          </cell>
          <cell r="G171" t="str">
            <v>No chain</v>
          </cell>
          <cell r="H171" t="str">
            <v>UNKNOWN</v>
          </cell>
          <cell r="I171" t="str">
            <v>UNKNOWN</v>
          </cell>
          <cell r="J171" t="str">
            <v>not.managed@agoda.com</v>
          </cell>
        </row>
        <row r="172">
          <cell r="A172">
            <v>230683</v>
          </cell>
          <cell r="B172" t="str">
            <v>Beijing Traditional View Hotel</v>
          </cell>
          <cell r="C172" t="str">
            <v>Beijing</v>
          </cell>
          <cell r="D172" t="str">
            <v>B</v>
          </cell>
          <cell r="E172">
            <v>4</v>
          </cell>
          <cell r="F172" t="str">
            <v>MM</v>
          </cell>
          <cell r="G172" t="str">
            <v>No chain</v>
          </cell>
          <cell r="H172" t="str">
            <v>UNKNOWN</v>
          </cell>
          <cell r="I172" t="str">
            <v>UNKNOWN</v>
          </cell>
          <cell r="J172" t="str">
            <v>Sophia.Han@agoda.com</v>
          </cell>
        </row>
        <row r="173">
          <cell r="A173">
            <v>230737</v>
          </cell>
          <cell r="B173" t="str">
            <v>Holiday Inn Beijing Focus Square</v>
          </cell>
          <cell r="C173" t="str">
            <v>Beijing</v>
          </cell>
          <cell r="D173" t="str">
            <v>A</v>
          </cell>
          <cell r="E173">
            <v>4</v>
          </cell>
          <cell r="F173" t="str">
            <v>Intl KA</v>
          </cell>
          <cell r="G173" t="str">
            <v>InterContinental Hotels Group</v>
          </cell>
          <cell r="H173" t="str">
            <v>Holiday Inn</v>
          </cell>
          <cell r="I173" t="str">
            <v>UNKNOWN</v>
          </cell>
          <cell r="J173" t="str">
            <v>Murphy.Jiang@agoda.com</v>
          </cell>
        </row>
        <row r="174">
          <cell r="A174">
            <v>237197</v>
          </cell>
          <cell r="B174" t="str">
            <v>Ramada by Wyndham Beijing Airport</v>
          </cell>
          <cell r="C174" t="str">
            <v>Beijing</v>
          </cell>
          <cell r="D174" t="str">
            <v>A</v>
          </cell>
          <cell r="E174">
            <v>4</v>
          </cell>
          <cell r="F174" t="str">
            <v>Intl KA</v>
          </cell>
          <cell r="G174" t="str">
            <v>Wyndham Hotels &amp; Resorts</v>
          </cell>
          <cell r="H174" t="str">
            <v>Ramada Worldwide</v>
          </cell>
          <cell r="I174" t="str">
            <v>UNKNOWN</v>
          </cell>
          <cell r="J174" t="str">
            <v>Ivy.Shi@agoda.com</v>
          </cell>
        </row>
        <row r="175">
          <cell r="A175">
            <v>239426</v>
          </cell>
          <cell r="B175" t="str">
            <v>Ji House</v>
          </cell>
          <cell r="C175" t="str">
            <v>Beijing</v>
          </cell>
          <cell r="D175" t="str">
            <v>B</v>
          </cell>
          <cell r="E175">
            <v>3</v>
          </cell>
          <cell r="F175" t="str">
            <v>MM</v>
          </cell>
          <cell r="G175" t="str">
            <v>No chain</v>
          </cell>
          <cell r="H175" t="str">
            <v>UNKNOWN</v>
          </cell>
          <cell r="I175" t="str">
            <v>UNKNOWN</v>
          </cell>
          <cell r="J175" t="str">
            <v>Sophia.Han@agoda.com</v>
          </cell>
        </row>
        <row r="176">
          <cell r="A176">
            <v>239632</v>
          </cell>
          <cell r="B176" t="str">
            <v>Templeside Lian Lian Hutong Guest House</v>
          </cell>
          <cell r="C176" t="str">
            <v>Beijing</v>
          </cell>
          <cell r="D176" t="str">
            <v>B</v>
          </cell>
          <cell r="E176">
            <v>2</v>
          </cell>
          <cell r="F176" t="str">
            <v>MM</v>
          </cell>
          <cell r="G176" t="str">
            <v>No chain</v>
          </cell>
          <cell r="H176" t="str">
            <v>UNKNOWN</v>
          </cell>
          <cell r="I176" t="str">
            <v>UNKNOWN</v>
          </cell>
          <cell r="J176" t="str">
            <v>Ivy.Shi@agoda.com</v>
          </cell>
        </row>
        <row r="177">
          <cell r="A177">
            <v>240310</v>
          </cell>
          <cell r="B177" t="str">
            <v>Kuntai Novel Hotel</v>
          </cell>
          <cell r="C177" t="str">
            <v>Beijing</v>
          </cell>
          <cell r="D177" t="str">
            <v>A</v>
          </cell>
          <cell r="E177">
            <v>4</v>
          </cell>
          <cell r="F177" t="str">
            <v>MM</v>
          </cell>
          <cell r="G177" t="str">
            <v>No chain</v>
          </cell>
          <cell r="H177" t="str">
            <v>UNKNOWN</v>
          </cell>
          <cell r="I177" t="str">
            <v>UNKNOWN</v>
          </cell>
          <cell r="J177" t="str">
            <v>Ivy.Shi@agoda.com</v>
          </cell>
        </row>
        <row r="178">
          <cell r="A178">
            <v>240673</v>
          </cell>
          <cell r="B178" t="str">
            <v>Chateau Star River Hotel</v>
          </cell>
          <cell r="C178" t="str">
            <v>Beijing</v>
          </cell>
          <cell r="D178" t="str">
            <v>B</v>
          </cell>
          <cell r="E178">
            <v>5</v>
          </cell>
          <cell r="F178" t="str">
            <v>MM</v>
          </cell>
          <cell r="G178" t="str">
            <v>No chain</v>
          </cell>
          <cell r="H178" t="str">
            <v>UNKNOWN</v>
          </cell>
          <cell r="I178" t="str">
            <v>UNKNOWN</v>
          </cell>
          <cell r="J178" t="str">
            <v>Sophia.Han@agoda.com</v>
          </cell>
        </row>
        <row r="179">
          <cell r="A179">
            <v>247781</v>
          </cell>
          <cell r="B179" t="str">
            <v>Crowne Plaza Beijing Chaoyang U-Town</v>
          </cell>
          <cell r="C179" t="str">
            <v>Beijing</v>
          </cell>
          <cell r="D179" t="str">
            <v>A</v>
          </cell>
          <cell r="E179">
            <v>4.5</v>
          </cell>
          <cell r="F179" t="str">
            <v>Intl KA</v>
          </cell>
          <cell r="G179" t="str">
            <v>InterContinental Hotels Group</v>
          </cell>
          <cell r="H179" t="str">
            <v>Crowne Plaza</v>
          </cell>
          <cell r="I179" t="str">
            <v>UNKNOWN</v>
          </cell>
          <cell r="J179" t="str">
            <v>Murphy.Jiang@agoda.com</v>
          </cell>
        </row>
        <row r="180">
          <cell r="A180">
            <v>247909</v>
          </cell>
          <cell r="B180" t="str">
            <v>Beijing Donghuang Hotel</v>
          </cell>
          <cell r="C180" t="str">
            <v>Beijing</v>
          </cell>
          <cell r="D180" t="str">
            <v>B</v>
          </cell>
          <cell r="E180">
            <v>4</v>
          </cell>
          <cell r="F180" t="str">
            <v>MM</v>
          </cell>
          <cell r="G180" t="str">
            <v>No chain</v>
          </cell>
          <cell r="H180" t="str">
            <v>UNKNOWN</v>
          </cell>
          <cell r="I180" t="str">
            <v>UNKNOWN</v>
          </cell>
          <cell r="J180" t="str">
            <v>Sophia.Han@agoda.com</v>
          </cell>
        </row>
        <row r="181">
          <cell r="A181">
            <v>248209</v>
          </cell>
          <cell r="B181" t="str">
            <v>Jinjiang Inn Jintai Rd Subway Station</v>
          </cell>
          <cell r="C181" t="str">
            <v>Beijing</v>
          </cell>
          <cell r="D181" t="str">
            <v>B</v>
          </cell>
          <cell r="E181">
            <v>2</v>
          </cell>
          <cell r="F181" t="str">
            <v>Local KA</v>
          </cell>
          <cell r="G181" t="str">
            <v>Jinjiang International</v>
          </cell>
          <cell r="H181" t="str">
            <v>Jinjiang Inn</v>
          </cell>
          <cell r="I181" t="str">
            <v>WeHotel</v>
          </cell>
          <cell r="J181" t="str">
            <v>Chloe.Liu@agoda.com</v>
          </cell>
        </row>
        <row r="182">
          <cell r="A182">
            <v>248212</v>
          </cell>
          <cell r="B182" t="str">
            <v>Jinjiang Inn Beijing Jiuxianqiao</v>
          </cell>
          <cell r="C182" t="str">
            <v>Beijing</v>
          </cell>
          <cell r="D182" t="str">
            <v>B</v>
          </cell>
          <cell r="E182">
            <v>2</v>
          </cell>
          <cell r="F182" t="str">
            <v>Local KA</v>
          </cell>
          <cell r="G182" t="str">
            <v>Jinjiang International</v>
          </cell>
          <cell r="H182" t="str">
            <v>Jinjiang Inn</v>
          </cell>
          <cell r="I182" t="str">
            <v>WeHotel</v>
          </cell>
          <cell r="J182" t="str">
            <v>Chloe.Liu@agoda.com</v>
          </cell>
        </row>
        <row r="183">
          <cell r="A183">
            <v>248333</v>
          </cell>
          <cell r="B183" t="str">
            <v>Jinjiang Inn Beijing Anzhenli</v>
          </cell>
          <cell r="C183" t="str">
            <v>Beijing</v>
          </cell>
          <cell r="D183" t="str">
            <v>B</v>
          </cell>
          <cell r="E183">
            <v>2</v>
          </cell>
          <cell r="F183" t="str">
            <v>Local KA</v>
          </cell>
          <cell r="G183" t="str">
            <v>Jinjiang International</v>
          </cell>
          <cell r="H183" t="str">
            <v>Jinjiang Inn</v>
          </cell>
          <cell r="I183" t="str">
            <v>WeHotel</v>
          </cell>
          <cell r="J183" t="str">
            <v>Chloe.Liu@agoda.com</v>
          </cell>
        </row>
        <row r="184">
          <cell r="A184">
            <v>248460</v>
          </cell>
          <cell r="B184" t="str">
            <v>Jinjiang Inn Beijing Changchun Street</v>
          </cell>
          <cell r="C184" t="str">
            <v>Beijing</v>
          </cell>
          <cell r="D184" t="str">
            <v>B</v>
          </cell>
          <cell r="E184">
            <v>2</v>
          </cell>
          <cell r="F184" t="str">
            <v>Local KA</v>
          </cell>
          <cell r="G184" t="str">
            <v>Jinjiang International</v>
          </cell>
          <cell r="H184" t="str">
            <v>Jinjiang Inn</v>
          </cell>
          <cell r="I184" t="str">
            <v>WeHotel</v>
          </cell>
          <cell r="J184" t="str">
            <v>Chloe.Liu@agoda.com</v>
          </cell>
        </row>
        <row r="185">
          <cell r="A185">
            <v>254023</v>
          </cell>
          <cell r="B185" t="str">
            <v>Imperial Courtyard</v>
          </cell>
          <cell r="C185" t="str">
            <v>Beijing</v>
          </cell>
          <cell r="D185" t="str">
            <v>B</v>
          </cell>
          <cell r="E185">
            <v>3</v>
          </cell>
          <cell r="F185" t="str">
            <v>MM</v>
          </cell>
          <cell r="G185" t="str">
            <v>No chain</v>
          </cell>
          <cell r="H185" t="str">
            <v>UNKNOWN</v>
          </cell>
          <cell r="I185" t="str">
            <v>UNKNOWN</v>
          </cell>
          <cell r="J185" t="str">
            <v>Ivy.Shi@agoda.com</v>
          </cell>
        </row>
        <row r="186">
          <cell r="A186">
            <v>255321</v>
          </cell>
          <cell r="B186" t="str">
            <v>Citytel Inn</v>
          </cell>
          <cell r="C186" t="str">
            <v>Beijing</v>
          </cell>
          <cell r="D186" t="str">
            <v>A</v>
          </cell>
          <cell r="E186">
            <v>3</v>
          </cell>
          <cell r="F186" t="str">
            <v>MM</v>
          </cell>
          <cell r="G186" t="str">
            <v>No chain</v>
          </cell>
          <cell r="H186" t="str">
            <v>UNKNOWN</v>
          </cell>
          <cell r="I186" t="str">
            <v>UNKNOWN</v>
          </cell>
          <cell r="J186" t="str">
            <v>Sophia.Han@agoda.com</v>
          </cell>
        </row>
        <row r="187">
          <cell r="A187">
            <v>255729</v>
          </cell>
          <cell r="B187" t="str">
            <v>Beijing Jun An Hotel</v>
          </cell>
          <cell r="C187" t="str">
            <v>Beijing</v>
          </cell>
          <cell r="D187" t="str">
            <v>B</v>
          </cell>
          <cell r="E187">
            <v>3</v>
          </cell>
          <cell r="F187" t="str">
            <v>MM</v>
          </cell>
          <cell r="G187" t="str">
            <v>No chain</v>
          </cell>
          <cell r="H187" t="str">
            <v>UNKNOWN</v>
          </cell>
          <cell r="I187" t="str">
            <v>UNKNOWN</v>
          </cell>
          <cell r="J187" t="str">
            <v>Sophia.Han@agoda.com</v>
          </cell>
        </row>
        <row r="188">
          <cell r="A188">
            <v>256051</v>
          </cell>
          <cell r="B188" t="str">
            <v>Zhong Yi Peng Ao Hotel</v>
          </cell>
          <cell r="C188" t="str">
            <v>Beijing</v>
          </cell>
          <cell r="D188" t="str">
            <v>B</v>
          </cell>
          <cell r="E188">
            <v>4</v>
          </cell>
          <cell r="F188" t="str">
            <v>MM</v>
          </cell>
          <cell r="G188" t="str">
            <v>No chain</v>
          </cell>
          <cell r="H188" t="str">
            <v>UNKNOWN</v>
          </cell>
          <cell r="I188" t="str">
            <v>UNKNOWN</v>
          </cell>
          <cell r="J188" t="str">
            <v>Ivy.Shi@agoda.com</v>
          </cell>
        </row>
        <row r="189">
          <cell r="A189">
            <v>256406</v>
          </cell>
          <cell r="B189" t="str">
            <v>Inner Mongolia Grand Hotel</v>
          </cell>
          <cell r="C189" t="str">
            <v>Beijing</v>
          </cell>
          <cell r="D189" t="str">
            <v>A</v>
          </cell>
          <cell r="E189">
            <v>4</v>
          </cell>
          <cell r="F189" t="str">
            <v>MM</v>
          </cell>
          <cell r="G189" t="str">
            <v>No chain</v>
          </cell>
          <cell r="H189" t="str">
            <v>UNKNOWN</v>
          </cell>
          <cell r="I189" t="str">
            <v>UNKNOWN</v>
          </cell>
          <cell r="J189" t="str">
            <v>Sophia.Han@agoda.com</v>
          </cell>
        </row>
        <row r="190">
          <cell r="A190">
            <v>264298</v>
          </cell>
          <cell r="B190" t="str">
            <v>Jinjiang Inn Olympic Park</v>
          </cell>
          <cell r="C190" t="str">
            <v>Beijing</v>
          </cell>
          <cell r="D190" t="str">
            <v>B</v>
          </cell>
          <cell r="E190">
            <v>2</v>
          </cell>
          <cell r="F190" t="str">
            <v>Local KA</v>
          </cell>
          <cell r="G190" t="str">
            <v>Jinjiang International</v>
          </cell>
          <cell r="H190" t="str">
            <v>Jinjiang Inn</v>
          </cell>
          <cell r="I190" t="str">
            <v>WeHotel</v>
          </cell>
          <cell r="J190" t="str">
            <v>Chloe.Liu@agoda.com</v>
          </cell>
        </row>
        <row r="191">
          <cell r="A191">
            <v>264323</v>
          </cell>
          <cell r="B191" t="str">
            <v>Jinjiang Inn Beijing Olympic Village Datun Road</v>
          </cell>
          <cell r="C191" t="str">
            <v>Beijing</v>
          </cell>
          <cell r="D191" t="str">
            <v>B</v>
          </cell>
          <cell r="E191">
            <v>2</v>
          </cell>
          <cell r="F191" t="str">
            <v>Local KA</v>
          </cell>
          <cell r="G191" t="str">
            <v>Jinjiang International</v>
          </cell>
          <cell r="H191" t="str">
            <v>Jinjiang Inn</v>
          </cell>
          <cell r="I191" t="str">
            <v>WeHotel</v>
          </cell>
          <cell r="J191" t="str">
            <v>Chloe.Liu@agoda.com</v>
          </cell>
        </row>
        <row r="192">
          <cell r="A192">
            <v>264350</v>
          </cell>
          <cell r="B192" t="str">
            <v>Jinjiang Inn Beijing Guangqumen</v>
          </cell>
          <cell r="C192" t="str">
            <v>Beijing</v>
          </cell>
          <cell r="D192" t="str">
            <v>B</v>
          </cell>
          <cell r="E192">
            <v>2</v>
          </cell>
          <cell r="F192" t="str">
            <v>Local KA</v>
          </cell>
          <cell r="G192" t="str">
            <v>Jinjiang International</v>
          </cell>
          <cell r="H192" t="str">
            <v>Jinjiang Inn</v>
          </cell>
          <cell r="I192" t="str">
            <v>WeHotel</v>
          </cell>
          <cell r="J192" t="str">
            <v>Chloe.Liu@agoda.com</v>
          </cell>
        </row>
        <row r="193">
          <cell r="A193">
            <v>264351</v>
          </cell>
          <cell r="B193" t="str">
            <v>Jinjiang Inn Beijing Daxing Development Zone</v>
          </cell>
          <cell r="C193" t="str">
            <v>Beijing</v>
          </cell>
          <cell r="D193" t="str">
            <v>B</v>
          </cell>
          <cell r="E193">
            <v>2</v>
          </cell>
          <cell r="F193" t="str">
            <v>Local KA</v>
          </cell>
          <cell r="G193" t="str">
            <v>Jinjiang International</v>
          </cell>
          <cell r="H193" t="str">
            <v>Jinjiang Inn</v>
          </cell>
          <cell r="I193" t="str">
            <v>WeHotel</v>
          </cell>
          <cell r="J193" t="str">
            <v>Chloe.Liu@agoda.com</v>
          </cell>
        </row>
        <row r="194">
          <cell r="A194">
            <v>264391</v>
          </cell>
          <cell r="B194" t="str">
            <v>Magnotel Hotel Beijing West Railway Station</v>
          </cell>
          <cell r="C194" t="str">
            <v>Beijing</v>
          </cell>
          <cell r="D194" t="str">
            <v>B</v>
          </cell>
          <cell r="E194">
            <v>2</v>
          </cell>
          <cell r="F194" t="str">
            <v>Local KA</v>
          </cell>
          <cell r="G194" t="str">
            <v>Jinjiang International</v>
          </cell>
          <cell r="H194" t="str">
            <v>Magnotel</v>
          </cell>
          <cell r="I194" t="str">
            <v>WeHotel</v>
          </cell>
          <cell r="J194" t="str">
            <v>Chloe.Liu@agoda.com</v>
          </cell>
        </row>
        <row r="195">
          <cell r="A195">
            <v>266515</v>
          </cell>
          <cell r="B195" t="str">
            <v>Jinjiang Inn Beijing South Station</v>
          </cell>
          <cell r="C195" t="str">
            <v>Beijing</v>
          </cell>
          <cell r="D195" t="str">
            <v>B</v>
          </cell>
          <cell r="E195">
            <v>2</v>
          </cell>
          <cell r="F195" t="str">
            <v>Local KA</v>
          </cell>
          <cell r="G195" t="str">
            <v>Jinjiang International</v>
          </cell>
          <cell r="H195" t="str">
            <v>Jinjiang Inn</v>
          </cell>
          <cell r="I195" t="str">
            <v>WeHotel</v>
          </cell>
          <cell r="J195" t="str">
            <v>Chloe.Liu@agoda.com</v>
          </cell>
        </row>
        <row r="196">
          <cell r="A196">
            <v>266524</v>
          </cell>
          <cell r="B196" t="str">
            <v>Jinjiang Inn Beijing Zoo</v>
          </cell>
          <cell r="C196" t="str">
            <v>Beijing</v>
          </cell>
          <cell r="D196" t="str">
            <v>B</v>
          </cell>
          <cell r="E196">
            <v>2</v>
          </cell>
          <cell r="F196" t="str">
            <v>Local KA</v>
          </cell>
          <cell r="G196" t="str">
            <v>Jinjiang International</v>
          </cell>
          <cell r="H196" t="str">
            <v>Jinjiang Inn</v>
          </cell>
          <cell r="I196" t="str">
            <v>WeHotel</v>
          </cell>
          <cell r="J196" t="str">
            <v>Chloe.Liu@agoda.com</v>
          </cell>
        </row>
        <row r="197">
          <cell r="A197">
            <v>267802</v>
          </cell>
          <cell r="B197" t="str">
            <v>Beijing Guoan Hotel</v>
          </cell>
          <cell r="C197" t="str">
            <v>Beijing</v>
          </cell>
          <cell r="D197" t="str">
            <v>B</v>
          </cell>
          <cell r="E197">
            <v>3</v>
          </cell>
          <cell r="F197" t="str">
            <v>MM</v>
          </cell>
          <cell r="G197" t="str">
            <v>No chain</v>
          </cell>
          <cell r="H197" t="str">
            <v>UNKNOWN</v>
          </cell>
          <cell r="I197" t="str">
            <v>Derbysoft Direct</v>
          </cell>
          <cell r="J197" t="str">
            <v>Ivy.Shi@agoda.com</v>
          </cell>
        </row>
        <row r="198">
          <cell r="A198">
            <v>271369</v>
          </cell>
          <cell r="B198" t="str">
            <v>Traveler Inn Express Hepingli Branch Beijing</v>
          </cell>
          <cell r="C198" t="str">
            <v>Beijing</v>
          </cell>
          <cell r="D198" t="str">
            <v>B</v>
          </cell>
          <cell r="E198">
            <v>4</v>
          </cell>
          <cell r="F198" t="str">
            <v>MM</v>
          </cell>
          <cell r="G198" t="str">
            <v>HK CTS Hotels</v>
          </cell>
          <cell r="H198" t="str">
            <v>Traveler Inn</v>
          </cell>
          <cell r="I198" t="str">
            <v>UNKNOWN</v>
          </cell>
          <cell r="J198" t="str">
            <v>Sophia.Han@agoda.com</v>
          </cell>
        </row>
        <row r="199">
          <cell r="A199">
            <v>271895</v>
          </cell>
          <cell r="B199" t="str">
            <v>Conrad Beijing</v>
          </cell>
          <cell r="C199" t="str">
            <v>Beijing</v>
          </cell>
          <cell r="D199" t="str">
            <v>A</v>
          </cell>
          <cell r="E199">
            <v>5</v>
          </cell>
          <cell r="F199" t="str">
            <v>Intl KA</v>
          </cell>
          <cell r="G199" t="str">
            <v>Hilton Worldwide</v>
          </cell>
          <cell r="H199" t="str">
            <v>Conrad</v>
          </cell>
          <cell r="I199" t="str">
            <v>Hilton by Derbysoft</v>
          </cell>
          <cell r="J199" t="str">
            <v>Murphy.Jiang@agoda.com</v>
          </cell>
        </row>
        <row r="200">
          <cell r="A200">
            <v>280522</v>
          </cell>
          <cell r="B200" t="str">
            <v>Crowne Plaza Beijing Zhongguancun</v>
          </cell>
          <cell r="C200" t="str">
            <v>Beijing</v>
          </cell>
          <cell r="D200" t="str">
            <v>B</v>
          </cell>
          <cell r="E200">
            <v>4.5</v>
          </cell>
          <cell r="F200" t="str">
            <v>Intl KA</v>
          </cell>
          <cell r="G200" t="str">
            <v>InterContinental Hotels Group</v>
          </cell>
          <cell r="H200" t="str">
            <v>Crowne Plaza</v>
          </cell>
          <cell r="I200" t="str">
            <v>UNKNOWN</v>
          </cell>
          <cell r="J200" t="str">
            <v>Murphy.Jiang@agoda.com</v>
          </cell>
        </row>
        <row r="201">
          <cell r="A201">
            <v>280967</v>
          </cell>
          <cell r="B201" t="str">
            <v>Taiyue Suites Beijing</v>
          </cell>
          <cell r="C201" t="str">
            <v>Beijing</v>
          </cell>
          <cell r="D201" t="str">
            <v>B</v>
          </cell>
          <cell r="E201">
            <v>4</v>
          </cell>
          <cell r="F201" t="str">
            <v>MM</v>
          </cell>
          <cell r="G201" t="str">
            <v>No chain</v>
          </cell>
          <cell r="H201" t="str">
            <v>UNKNOWN</v>
          </cell>
          <cell r="I201" t="str">
            <v>UNKNOWN</v>
          </cell>
          <cell r="J201" t="str">
            <v>Sophia.Han@agoda.com</v>
          </cell>
        </row>
        <row r="202">
          <cell r="A202">
            <v>281033</v>
          </cell>
          <cell r="B202" t="str">
            <v>Holiday Inn Beijing Haidian</v>
          </cell>
          <cell r="C202" t="str">
            <v>Beijing</v>
          </cell>
          <cell r="D202" t="str">
            <v>A</v>
          </cell>
          <cell r="E202">
            <v>4</v>
          </cell>
          <cell r="F202" t="str">
            <v>Intl KA</v>
          </cell>
          <cell r="G202" t="str">
            <v>InterContinental Hotels Group</v>
          </cell>
          <cell r="H202" t="str">
            <v>Holiday Inn</v>
          </cell>
          <cell r="I202" t="str">
            <v>UNKNOWN</v>
          </cell>
          <cell r="J202" t="str">
            <v>Murphy.Jiang@agoda.com</v>
          </cell>
        </row>
        <row r="203">
          <cell r="A203">
            <v>284382</v>
          </cell>
          <cell r="B203" t="str">
            <v>Ibis Beijing Dongdaqiao Hotel</v>
          </cell>
          <cell r="C203" t="str">
            <v>Beijing</v>
          </cell>
          <cell r="D203" t="str">
            <v>B</v>
          </cell>
          <cell r="E203">
            <v>3</v>
          </cell>
          <cell r="F203" t="str">
            <v>Intl KA</v>
          </cell>
          <cell r="G203" t="str">
            <v>Accor Hotels</v>
          </cell>
          <cell r="H203" t="str">
            <v>Ibis Hotels</v>
          </cell>
          <cell r="I203" t="str">
            <v>UNKNOWN</v>
          </cell>
          <cell r="J203" t="str">
            <v>Murphy.Jiang@agoda.com</v>
          </cell>
        </row>
        <row r="204">
          <cell r="A204">
            <v>284418</v>
          </cell>
          <cell r="B204" t="str">
            <v>Kun Tai Hotel Beijing Wangjing</v>
          </cell>
          <cell r="C204" t="str">
            <v>Beijing</v>
          </cell>
          <cell r="D204" t="str">
            <v>B</v>
          </cell>
          <cell r="E204">
            <v>5</v>
          </cell>
          <cell r="F204" t="str">
            <v>MM</v>
          </cell>
          <cell r="G204" t="str">
            <v>No chain</v>
          </cell>
          <cell r="H204" t="str">
            <v>UNKNOWN</v>
          </cell>
          <cell r="I204" t="str">
            <v>UNKNOWN</v>
          </cell>
          <cell r="J204" t="str">
            <v>Sophia.Han@agoda.com</v>
          </cell>
        </row>
        <row r="205">
          <cell r="A205">
            <v>285973</v>
          </cell>
          <cell r="B205" t="str">
            <v>Chinese Culture Holiday Hotel Nanluoguxiang</v>
          </cell>
          <cell r="C205" t="str">
            <v>Beijing</v>
          </cell>
          <cell r="D205" t="str">
            <v>B</v>
          </cell>
          <cell r="E205">
            <v>3.5</v>
          </cell>
          <cell r="F205" t="str">
            <v>MM</v>
          </cell>
          <cell r="G205" t="str">
            <v>No chain</v>
          </cell>
          <cell r="H205" t="str">
            <v>UNKNOWN</v>
          </cell>
          <cell r="I205" t="str">
            <v>UNKNOWN</v>
          </cell>
          <cell r="J205" t="str">
            <v>Sophia.Han@agoda.com</v>
          </cell>
        </row>
        <row r="206">
          <cell r="A206">
            <v>286304</v>
          </cell>
          <cell r="B206" t="str">
            <v>The Red Hotel</v>
          </cell>
          <cell r="C206" t="str">
            <v>Beijing</v>
          </cell>
          <cell r="D206" t="str">
            <v>B</v>
          </cell>
          <cell r="E206">
            <v>3</v>
          </cell>
          <cell r="F206" t="str">
            <v>MM</v>
          </cell>
          <cell r="G206" t="str">
            <v>No chain</v>
          </cell>
          <cell r="H206" t="str">
            <v>UNKNOWN</v>
          </cell>
          <cell r="I206" t="str">
            <v>UNKNOWN</v>
          </cell>
          <cell r="J206" t="str">
            <v>Ivy.Shi@agoda.com</v>
          </cell>
        </row>
        <row r="207">
          <cell r="A207">
            <v>286352</v>
          </cell>
          <cell r="B207" t="str">
            <v>Fly by Knight Courtyard</v>
          </cell>
          <cell r="C207" t="str">
            <v>Beijing</v>
          </cell>
          <cell r="D207" t="str">
            <v>B</v>
          </cell>
          <cell r="E207">
            <v>3.5</v>
          </cell>
          <cell r="F207" t="str">
            <v>MM</v>
          </cell>
          <cell r="G207" t="str">
            <v>No chain</v>
          </cell>
          <cell r="H207" t="str">
            <v>UNKNOWN</v>
          </cell>
          <cell r="I207" t="str">
            <v>UNKNOWN</v>
          </cell>
          <cell r="J207" t="str">
            <v>Ivy.Shi@agoda.com</v>
          </cell>
        </row>
        <row r="208">
          <cell r="A208">
            <v>289415</v>
          </cell>
          <cell r="B208" t="str">
            <v>China National Convention Center Grand Hotel</v>
          </cell>
          <cell r="C208" t="str">
            <v>Beijing</v>
          </cell>
          <cell r="D208" t="str">
            <v>A</v>
          </cell>
          <cell r="E208">
            <v>5</v>
          </cell>
          <cell r="F208" t="str">
            <v>MM</v>
          </cell>
          <cell r="G208" t="str">
            <v>No chain</v>
          </cell>
          <cell r="H208" t="str">
            <v>UNKNOWN</v>
          </cell>
          <cell r="I208" t="str">
            <v>UNKNOWN</v>
          </cell>
          <cell r="J208" t="str">
            <v>Sophia.Han@agoda.com</v>
          </cell>
        </row>
        <row r="209">
          <cell r="A209">
            <v>289446</v>
          </cell>
          <cell r="B209" t="str">
            <v>Qianmen Courtyard Hotel</v>
          </cell>
          <cell r="C209" t="str">
            <v>Beijing</v>
          </cell>
          <cell r="D209" t="str">
            <v>B</v>
          </cell>
          <cell r="E209">
            <v>3</v>
          </cell>
          <cell r="F209" t="str">
            <v>MM</v>
          </cell>
          <cell r="G209" t="str">
            <v>No chain</v>
          </cell>
          <cell r="H209" t="str">
            <v>UNKNOWN</v>
          </cell>
          <cell r="I209" t="str">
            <v>UNKNOWN</v>
          </cell>
          <cell r="J209" t="str">
            <v>Sophia.Han@agoda.com</v>
          </cell>
        </row>
        <row r="210">
          <cell r="A210">
            <v>289577</v>
          </cell>
          <cell r="B210" t="str">
            <v>Beijing Guangxi Hotel</v>
          </cell>
          <cell r="C210" t="str">
            <v>Beijing</v>
          </cell>
          <cell r="D210" t="str">
            <v>B</v>
          </cell>
          <cell r="E210">
            <v>4</v>
          </cell>
          <cell r="F210" t="str">
            <v>MM</v>
          </cell>
          <cell r="G210" t="str">
            <v>No chain</v>
          </cell>
          <cell r="H210" t="str">
            <v>UNKNOWN</v>
          </cell>
          <cell r="I210" t="str">
            <v>UNKNOWN</v>
          </cell>
          <cell r="J210" t="str">
            <v>Sophia.Han@agoda.com</v>
          </cell>
        </row>
        <row r="211">
          <cell r="A211">
            <v>290740</v>
          </cell>
          <cell r="B211" t="str">
            <v>Jinjiang Inn Beijing Aoti Center</v>
          </cell>
          <cell r="C211" t="str">
            <v>Beijing</v>
          </cell>
          <cell r="D211" t="str">
            <v>B</v>
          </cell>
          <cell r="E211">
            <v>2</v>
          </cell>
          <cell r="F211" t="str">
            <v>Local KA</v>
          </cell>
          <cell r="G211" t="str">
            <v>Jinjiang International</v>
          </cell>
          <cell r="H211" t="str">
            <v>Jinjiang Inn</v>
          </cell>
          <cell r="I211" t="str">
            <v>WeHotel</v>
          </cell>
          <cell r="J211" t="str">
            <v>Chloe.Liu@agoda.com</v>
          </cell>
        </row>
        <row r="212">
          <cell r="A212">
            <v>290745</v>
          </cell>
          <cell r="B212" t="str">
            <v>Jinjiang Inn Beijing Zhongguancun</v>
          </cell>
          <cell r="C212" t="str">
            <v>Beijing</v>
          </cell>
          <cell r="D212" t="str">
            <v>B</v>
          </cell>
          <cell r="E212">
            <v>2</v>
          </cell>
          <cell r="F212" t="str">
            <v>Local KA</v>
          </cell>
          <cell r="G212" t="str">
            <v>Jinjiang International</v>
          </cell>
          <cell r="H212" t="str">
            <v>Jinjiang Inn</v>
          </cell>
          <cell r="I212" t="str">
            <v>WeHotel</v>
          </cell>
          <cell r="J212" t="str">
            <v>Chloe.Liu@agoda.com</v>
          </cell>
        </row>
        <row r="213">
          <cell r="A213">
            <v>291208</v>
          </cell>
          <cell r="B213" t="str">
            <v>Happy Dragon Backpackers Hostel</v>
          </cell>
          <cell r="C213" t="str">
            <v>Beijing</v>
          </cell>
          <cell r="D213" t="str">
            <v>B</v>
          </cell>
          <cell r="E213">
            <v>2</v>
          </cell>
          <cell r="F213" t="str">
            <v>MM</v>
          </cell>
          <cell r="G213" t="str">
            <v>No chain</v>
          </cell>
          <cell r="H213" t="str">
            <v>UNKNOWN</v>
          </cell>
          <cell r="I213" t="str">
            <v>UNKNOWN</v>
          </cell>
          <cell r="J213" t="str">
            <v>Sophia.Han@agoda.com</v>
          </cell>
        </row>
        <row r="214">
          <cell r="A214">
            <v>293120</v>
          </cell>
          <cell r="B214" t="str">
            <v>Beijing Dong chang'an Hotel</v>
          </cell>
          <cell r="C214" t="str">
            <v>Beijing</v>
          </cell>
          <cell r="D214" t="str">
            <v>B</v>
          </cell>
          <cell r="E214">
            <v>3</v>
          </cell>
          <cell r="F214" t="str">
            <v>MM</v>
          </cell>
          <cell r="G214" t="str">
            <v>No chain</v>
          </cell>
          <cell r="H214" t="str">
            <v>UNKNOWN</v>
          </cell>
          <cell r="I214" t="str">
            <v>UNKNOWN</v>
          </cell>
          <cell r="J214" t="str">
            <v>Sophia.Han@agoda.com</v>
          </cell>
        </row>
        <row r="215">
          <cell r="A215">
            <v>293719</v>
          </cell>
          <cell r="B215" t="str">
            <v>Ramada Beijing North Hotel</v>
          </cell>
          <cell r="C215" t="str">
            <v>Beijing</v>
          </cell>
          <cell r="D215" t="str">
            <v>B</v>
          </cell>
          <cell r="E215">
            <v>4.5</v>
          </cell>
          <cell r="F215" t="str">
            <v>Intl KA</v>
          </cell>
          <cell r="G215" t="str">
            <v>Wyndham Hotels &amp; Resorts</v>
          </cell>
          <cell r="H215" t="str">
            <v>Ramada Worldwide</v>
          </cell>
          <cell r="I215" t="str">
            <v>UNKNOWN</v>
          </cell>
          <cell r="J215" t="str">
            <v>Sophia.Han@agoda.com</v>
          </cell>
        </row>
        <row r="216">
          <cell r="A216">
            <v>294734</v>
          </cell>
          <cell r="B216" t="str">
            <v>Winterless Hotel Beijing</v>
          </cell>
          <cell r="C216" t="str">
            <v>Beijing</v>
          </cell>
          <cell r="D216" t="str">
            <v>B</v>
          </cell>
          <cell r="E216">
            <v>2</v>
          </cell>
          <cell r="F216" t="str">
            <v>MM</v>
          </cell>
          <cell r="G216" t="str">
            <v>No chain</v>
          </cell>
          <cell r="H216" t="str">
            <v>UNKNOWN</v>
          </cell>
          <cell r="I216" t="str">
            <v>Derbysoft Direct</v>
          </cell>
          <cell r="J216" t="str">
            <v>Ivy.Shi@agoda.com</v>
          </cell>
        </row>
        <row r="217">
          <cell r="A217">
            <v>294944</v>
          </cell>
          <cell r="B217" t="str">
            <v>The Lakeview Hotel</v>
          </cell>
          <cell r="C217" t="str">
            <v>Beijing</v>
          </cell>
          <cell r="D217" t="str">
            <v>B</v>
          </cell>
          <cell r="E217">
            <v>5</v>
          </cell>
          <cell r="F217" t="str">
            <v>MM</v>
          </cell>
          <cell r="G217" t="str">
            <v>No chain</v>
          </cell>
          <cell r="H217" t="str">
            <v>UNKNOWN</v>
          </cell>
          <cell r="I217" t="str">
            <v>UNKNOWN</v>
          </cell>
          <cell r="J217" t="str">
            <v>Ivy.Shi@agoda.com</v>
          </cell>
        </row>
        <row r="218">
          <cell r="A218">
            <v>296273</v>
          </cell>
          <cell r="B218" t="str">
            <v>The Classic Courtyard</v>
          </cell>
          <cell r="C218" t="str">
            <v>Beijing</v>
          </cell>
          <cell r="D218" t="str">
            <v>B</v>
          </cell>
          <cell r="E218">
            <v>3</v>
          </cell>
          <cell r="F218" t="str">
            <v>MM</v>
          </cell>
          <cell r="G218" t="str">
            <v>No chain</v>
          </cell>
          <cell r="H218" t="str">
            <v>UNKNOWN</v>
          </cell>
          <cell r="I218" t="str">
            <v>UNKNOWN</v>
          </cell>
          <cell r="J218" t="str">
            <v>Sophia.Han@agoda.com</v>
          </cell>
        </row>
        <row r="219">
          <cell r="A219">
            <v>296804</v>
          </cell>
          <cell r="B219" t="str">
            <v>Beijing 161 Beihai Courtyard Hotel</v>
          </cell>
          <cell r="C219" t="str">
            <v>Beijing</v>
          </cell>
          <cell r="D219" t="str">
            <v>A</v>
          </cell>
          <cell r="E219">
            <v>4</v>
          </cell>
          <cell r="F219" t="str">
            <v>MM</v>
          </cell>
          <cell r="G219" t="str">
            <v>No chain</v>
          </cell>
          <cell r="H219" t="str">
            <v>UNKNOWN</v>
          </cell>
          <cell r="I219" t="str">
            <v>UNKNOWN</v>
          </cell>
          <cell r="J219" t="str">
            <v>Ivy.Shi@agoda.com</v>
          </cell>
        </row>
        <row r="220">
          <cell r="A220">
            <v>297896</v>
          </cell>
          <cell r="B220" t="str">
            <v>Sky House Business Hotel</v>
          </cell>
          <cell r="C220" t="str">
            <v>Beijing</v>
          </cell>
          <cell r="D220" t="str">
            <v>B</v>
          </cell>
          <cell r="E220">
            <v>2</v>
          </cell>
          <cell r="F220" t="str">
            <v>MM</v>
          </cell>
          <cell r="G220" t="str">
            <v>No chain</v>
          </cell>
          <cell r="H220" t="str">
            <v>UNKNOWN</v>
          </cell>
          <cell r="I220" t="str">
            <v>UNKNOWN</v>
          </cell>
          <cell r="J220" t="str">
            <v>Ivy.Shi@agoda.com</v>
          </cell>
        </row>
        <row r="221">
          <cell r="A221">
            <v>297940</v>
          </cell>
          <cell r="B221" t="str">
            <v>Beijing Hyde Courtyard Hotel</v>
          </cell>
          <cell r="C221" t="str">
            <v>Beijing</v>
          </cell>
          <cell r="D221" t="str">
            <v>A</v>
          </cell>
          <cell r="E221">
            <v>3</v>
          </cell>
          <cell r="F221" t="str">
            <v>MM</v>
          </cell>
          <cell r="G221" t="str">
            <v>No chain</v>
          </cell>
          <cell r="H221" t="str">
            <v>UNKNOWN</v>
          </cell>
          <cell r="I221" t="str">
            <v>UNKNOWN</v>
          </cell>
          <cell r="J221" t="str">
            <v>Sophia.Han@agoda.com</v>
          </cell>
        </row>
        <row r="222">
          <cell r="A222">
            <v>298820</v>
          </cell>
          <cell r="B222" t="str">
            <v>Rich and Young Seasons Park Service Apartment</v>
          </cell>
          <cell r="C222" t="str">
            <v>Beijing</v>
          </cell>
          <cell r="D222" t="str">
            <v>B</v>
          </cell>
          <cell r="E222">
            <v>3</v>
          </cell>
          <cell r="F222" t="str">
            <v>MM</v>
          </cell>
          <cell r="G222" t="str">
            <v>No chain</v>
          </cell>
          <cell r="H222" t="str">
            <v>UNKNOWN</v>
          </cell>
          <cell r="I222" t="str">
            <v>UNKNOWN</v>
          </cell>
          <cell r="J222" t="str">
            <v>Sophia.Han@agoda.com</v>
          </cell>
        </row>
        <row r="223">
          <cell r="A223">
            <v>300141</v>
          </cell>
          <cell r="B223" t="str">
            <v>Pangu 7 Star Hotel Beijing</v>
          </cell>
          <cell r="C223" t="str">
            <v>Beijing</v>
          </cell>
          <cell r="D223" t="str">
            <v>B</v>
          </cell>
          <cell r="E223">
            <v>5</v>
          </cell>
          <cell r="F223" t="str">
            <v>MM</v>
          </cell>
          <cell r="G223" t="str">
            <v>No chain</v>
          </cell>
          <cell r="H223" t="str">
            <v>UNKNOWN</v>
          </cell>
          <cell r="I223" t="str">
            <v>UNKNOWN</v>
          </cell>
          <cell r="J223" t="str">
            <v>Sophia.Han@agoda.com</v>
          </cell>
        </row>
        <row r="224">
          <cell r="A224">
            <v>300146</v>
          </cell>
          <cell r="B224" t="str">
            <v>Red Capital Residence</v>
          </cell>
          <cell r="C224" t="str">
            <v>Beijing</v>
          </cell>
          <cell r="D224" t="str">
            <v>B</v>
          </cell>
          <cell r="E224">
            <v>4</v>
          </cell>
          <cell r="F224" t="str">
            <v>MM</v>
          </cell>
          <cell r="G224" t="str">
            <v>No chain</v>
          </cell>
          <cell r="H224" t="str">
            <v>UNKNOWN</v>
          </cell>
          <cell r="I224" t="str">
            <v>UNKNOWN</v>
          </cell>
          <cell r="J224" t="str">
            <v>Sophia.Han@agoda.com</v>
          </cell>
        </row>
        <row r="225">
          <cell r="A225">
            <v>301164</v>
          </cell>
          <cell r="B225" t="str">
            <v>Empark Grand Hotel Beijing</v>
          </cell>
          <cell r="C225" t="str">
            <v>Beijing</v>
          </cell>
          <cell r="D225" t="str">
            <v>B</v>
          </cell>
          <cell r="E225">
            <v>5</v>
          </cell>
          <cell r="F225" t="str">
            <v>MM</v>
          </cell>
          <cell r="G225" t="str">
            <v>No chain</v>
          </cell>
          <cell r="H225" t="str">
            <v>UNKNOWN</v>
          </cell>
          <cell r="I225" t="str">
            <v>UNKNOWN</v>
          </cell>
          <cell r="J225" t="str">
            <v>Sophia.Han@agoda.com</v>
          </cell>
        </row>
        <row r="226">
          <cell r="A226">
            <v>301202</v>
          </cell>
          <cell r="B226" t="str">
            <v>China Sunshine Apartment Dacheng</v>
          </cell>
          <cell r="C226" t="str">
            <v>Beijing</v>
          </cell>
          <cell r="D226" t="str">
            <v>B</v>
          </cell>
          <cell r="E226">
            <v>4</v>
          </cell>
          <cell r="F226" t="str">
            <v>MM</v>
          </cell>
          <cell r="G226" t="str">
            <v>No chain</v>
          </cell>
          <cell r="H226" t="str">
            <v>UNKNOWN</v>
          </cell>
          <cell r="I226" t="str">
            <v>UNKNOWN</v>
          </cell>
          <cell r="J226" t="str">
            <v>Sophia.Han@agoda.com</v>
          </cell>
        </row>
        <row r="227">
          <cell r="A227">
            <v>303144</v>
          </cell>
          <cell r="B227" t="str">
            <v>Fuxing Holiday Elan Hotel</v>
          </cell>
          <cell r="C227" t="str">
            <v>Beijing</v>
          </cell>
          <cell r="D227" t="str">
            <v>B</v>
          </cell>
          <cell r="E227">
            <v>2</v>
          </cell>
          <cell r="F227" t="str">
            <v>MM</v>
          </cell>
          <cell r="G227" t="str">
            <v>No chain</v>
          </cell>
          <cell r="H227" t="str">
            <v>UNKNOWN</v>
          </cell>
          <cell r="I227" t="str">
            <v>UNKNOWN</v>
          </cell>
          <cell r="J227" t="str">
            <v>Sophia.Han@agoda.com</v>
          </cell>
        </row>
        <row r="228">
          <cell r="A228">
            <v>304981</v>
          </cell>
          <cell r="B228" t="str">
            <v>Ming Courtyard</v>
          </cell>
          <cell r="C228" t="str">
            <v>Beijing</v>
          </cell>
          <cell r="D228" t="str">
            <v>A</v>
          </cell>
          <cell r="E228">
            <v>3</v>
          </cell>
          <cell r="F228" t="str">
            <v>MM</v>
          </cell>
          <cell r="G228" t="str">
            <v>No chain</v>
          </cell>
          <cell r="H228" t="str">
            <v>UNKNOWN</v>
          </cell>
          <cell r="I228" t="str">
            <v>UNKNOWN</v>
          </cell>
          <cell r="J228" t="str">
            <v>Ivy.Shi@agoda.com</v>
          </cell>
        </row>
        <row r="229">
          <cell r="A229">
            <v>304983</v>
          </cell>
          <cell r="B229" t="str">
            <v>Beijing Xinxiang Yayuan Apartment</v>
          </cell>
          <cell r="C229" t="str">
            <v>Beijing</v>
          </cell>
          <cell r="D229" t="str">
            <v>A</v>
          </cell>
          <cell r="E229">
            <v>4</v>
          </cell>
          <cell r="F229" t="str">
            <v>MM</v>
          </cell>
          <cell r="G229" t="str">
            <v>No chain</v>
          </cell>
          <cell r="H229" t="str">
            <v>UNKNOWN</v>
          </cell>
          <cell r="I229" t="str">
            <v>UNKNOWN</v>
          </cell>
          <cell r="J229" t="str">
            <v>Ivy.Shi@agoda.com</v>
          </cell>
        </row>
        <row r="230">
          <cell r="A230">
            <v>305691</v>
          </cell>
          <cell r="B230" t="str">
            <v>Excemon Beijing Hongxiang Hotel</v>
          </cell>
          <cell r="C230" t="str">
            <v>Beijing</v>
          </cell>
          <cell r="D230" t="str">
            <v>B</v>
          </cell>
          <cell r="E230">
            <v>4</v>
          </cell>
          <cell r="F230" t="str">
            <v>MM</v>
          </cell>
          <cell r="G230" t="str">
            <v>No chain</v>
          </cell>
          <cell r="H230" t="str">
            <v>UNKNOWN</v>
          </cell>
          <cell r="I230" t="str">
            <v>UNKNOWN</v>
          </cell>
          <cell r="J230" t="str">
            <v>Ivy.Shi@agoda.com</v>
          </cell>
        </row>
        <row r="231">
          <cell r="A231">
            <v>305872</v>
          </cell>
          <cell r="B231" t="str">
            <v>Holiday Inn Express Beijing Airport Zone</v>
          </cell>
          <cell r="C231" t="str">
            <v>Beijing</v>
          </cell>
          <cell r="D231" t="str">
            <v>B</v>
          </cell>
          <cell r="E231">
            <v>3</v>
          </cell>
          <cell r="F231" t="str">
            <v>Intl KA</v>
          </cell>
          <cell r="G231" t="str">
            <v>InterContinental Hotels Group</v>
          </cell>
          <cell r="H231" t="str">
            <v>Holiday Inn Express</v>
          </cell>
          <cell r="I231" t="str">
            <v>UNKNOWN</v>
          </cell>
          <cell r="J231" t="str">
            <v>Murphy.Jiang@agoda.com</v>
          </cell>
        </row>
        <row r="232">
          <cell r="A232">
            <v>317945</v>
          </cell>
          <cell r="B232" t="str">
            <v>Springs Valley Hotel</v>
          </cell>
          <cell r="C232" t="str">
            <v>Beijing</v>
          </cell>
          <cell r="D232" t="str">
            <v>A</v>
          </cell>
          <cell r="E232">
            <v>4</v>
          </cell>
          <cell r="F232" t="str">
            <v>MM</v>
          </cell>
          <cell r="G232" t="str">
            <v>No chain</v>
          </cell>
          <cell r="H232" t="str">
            <v>UNKNOWN</v>
          </cell>
          <cell r="I232" t="str">
            <v>UNKNOWN</v>
          </cell>
          <cell r="J232" t="str">
            <v>Sophia.Han@agoda.com</v>
          </cell>
        </row>
        <row r="233">
          <cell r="A233">
            <v>325493</v>
          </cell>
          <cell r="B233" t="str">
            <v>Shanshui Trend Hotel West Railway Station</v>
          </cell>
          <cell r="C233" t="str">
            <v>Beijing</v>
          </cell>
          <cell r="D233" t="str">
            <v>B</v>
          </cell>
          <cell r="E233">
            <v>3</v>
          </cell>
          <cell r="F233" t="str">
            <v>MM</v>
          </cell>
          <cell r="G233" t="str">
            <v>No chain</v>
          </cell>
          <cell r="H233" t="str">
            <v>UNKNOWN</v>
          </cell>
          <cell r="I233" t="str">
            <v>UNKNOWN</v>
          </cell>
          <cell r="J233" t="str">
            <v>Ivy.Shi@agoda.com</v>
          </cell>
        </row>
        <row r="234">
          <cell r="A234">
            <v>325494</v>
          </cell>
          <cell r="B234" t="str">
            <v>Shanshui Trend Hotel Beijing International Airport Branch</v>
          </cell>
          <cell r="C234" t="str">
            <v>Beijing</v>
          </cell>
          <cell r="D234" t="str">
            <v>B</v>
          </cell>
          <cell r="E234">
            <v>4</v>
          </cell>
          <cell r="F234" t="str">
            <v>MM</v>
          </cell>
          <cell r="G234" t="str">
            <v>No chain</v>
          </cell>
          <cell r="H234" t="str">
            <v>UNKNOWN</v>
          </cell>
          <cell r="I234" t="str">
            <v>UNKNOWN</v>
          </cell>
          <cell r="J234" t="str">
            <v>Ivy.Shi@agoda.com</v>
          </cell>
        </row>
        <row r="235">
          <cell r="A235">
            <v>334889</v>
          </cell>
          <cell r="B235" t="str">
            <v>Hot Spring Hotel</v>
          </cell>
          <cell r="C235" t="str">
            <v>Beijing</v>
          </cell>
          <cell r="D235" t="str">
            <v>B</v>
          </cell>
          <cell r="E235">
            <v>4</v>
          </cell>
          <cell r="F235" t="str">
            <v>MM</v>
          </cell>
          <cell r="G235" t="str">
            <v>No chain</v>
          </cell>
          <cell r="H235" t="str">
            <v>UNKNOWN</v>
          </cell>
          <cell r="I235" t="str">
            <v>UNKNOWN</v>
          </cell>
          <cell r="J235" t="str">
            <v>Ivy.Shi@agoda.com</v>
          </cell>
        </row>
        <row r="236">
          <cell r="A236">
            <v>336006</v>
          </cell>
          <cell r="B236" t="str">
            <v>Shunyi Hotel</v>
          </cell>
          <cell r="C236" t="str">
            <v>Beijing</v>
          </cell>
          <cell r="D236" t="str">
            <v>B</v>
          </cell>
          <cell r="E236">
            <v>3.5</v>
          </cell>
          <cell r="F236" t="str">
            <v>MM</v>
          </cell>
          <cell r="G236" t="str">
            <v>No chain</v>
          </cell>
          <cell r="H236" t="str">
            <v>UNKNOWN</v>
          </cell>
          <cell r="I236" t="str">
            <v>UNKNOWN</v>
          </cell>
          <cell r="J236" t="str">
            <v>Ivy.Shi@agoda.com</v>
          </cell>
        </row>
        <row r="237">
          <cell r="A237">
            <v>336347</v>
          </cell>
          <cell r="B237" t="str">
            <v>Sun Town Hot Spring Resort</v>
          </cell>
          <cell r="C237" t="str">
            <v>Beijing</v>
          </cell>
          <cell r="D237" t="str">
            <v>B</v>
          </cell>
          <cell r="E237">
            <v>4</v>
          </cell>
          <cell r="F237" t="str">
            <v>MM</v>
          </cell>
          <cell r="G237" t="str">
            <v>No chain</v>
          </cell>
          <cell r="H237" t="str">
            <v>UNKNOWN</v>
          </cell>
          <cell r="I237" t="str">
            <v>UNKNOWN</v>
          </cell>
          <cell r="J237" t="str">
            <v>Ivy.Shi@agoda.com</v>
          </cell>
        </row>
        <row r="238">
          <cell r="A238">
            <v>336348</v>
          </cell>
          <cell r="B238" t="str">
            <v>Shanshui Trend Hotel Qianmen</v>
          </cell>
          <cell r="C238" t="str">
            <v>Beijing</v>
          </cell>
          <cell r="D238" t="str">
            <v>B</v>
          </cell>
          <cell r="E238">
            <v>3</v>
          </cell>
          <cell r="F238" t="str">
            <v>MM</v>
          </cell>
          <cell r="G238" t="str">
            <v>No chain</v>
          </cell>
          <cell r="H238" t="str">
            <v>UNKNOWN</v>
          </cell>
          <cell r="I238" t="str">
            <v>UNKNOWN</v>
          </cell>
          <cell r="J238" t="str">
            <v>Ivy.Shi@agoda.com</v>
          </cell>
        </row>
        <row r="239">
          <cell r="A239">
            <v>336747</v>
          </cell>
          <cell r="B239" t="str">
            <v>Beijing GuiZhou Hotel</v>
          </cell>
          <cell r="C239" t="str">
            <v>Beijing</v>
          </cell>
          <cell r="D239" t="str">
            <v>B</v>
          </cell>
          <cell r="E239">
            <v>4</v>
          </cell>
          <cell r="F239" t="str">
            <v>MM</v>
          </cell>
          <cell r="G239" t="str">
            <v>No chain</v>
          </cell>
          <cell r="H239" t="str">
            <v>No brand</v>
          </cell>
          <cell r="I239" t="str">
            <v>UNKNOWN</v>
          </cell>
          <cell r="J239" t="str">
            <v>Ivy.Shi@agoda.com</v>
          </cell>
        </row>
        <row r="240">
          <cell r="A240">
            <v>337394</v>
          </cell>
          <cell r="B240" t="str">
            <v>GreenTree Inn Beijing Changping Shahe Metro station Express Hotel</v>
          </cell>
          <cell r="C240" t="str">
            <v>Beijing</v>
          </cell>
          <cell r="D240" t="str">
            <v>B</v>
          </cell>
          <cell r="E240">
            <v>2</v>
          </cell>
          <cell r="F240" t="str">
            <v>Local KA</v>
          </cell>
          <cell r="G240" t="str">
            <v>Green Tree Inns</v>
          </cell>
          <cell r="H240" t="str">
            <v>Green Tree Inn</v>
          </cell>
          <cell r="I240" t="str">
            <v>chinaonline</v>
          </cell>
          <cell r="J240" t="str">
            <v>lavender.miao@agoda.com</v>
          </cell>
        </row>
        <row r="241">
          <cell r="A241">
            <v>344234</v>
          </cell>
          <cell r="B241" t="str">
            <v>Beijing Shi Mao Intl Service Apartment</v>
          </cell>
          <cell r="C241" t="str">
            <v>Beijing</v>
          </cell>
          <cell r="D241" t="str">
            <v>B</v>
          </cell>
          <cell r="E241">
            <v>3</v>
          </cell>
          <cell r="F241" t="str">
            <v>MM</v>
          </cell>
          <cell r="G241" t="str">
            <v>No chain</v>
          </cell>
          <cell r="H241" t="str">
            <v>UNKNOWN</v>
          </cell>
          <cell r="I241" t="str">
            <v>UNKNOWN</v>
          </cell>
          <cell r="J241" t="str">
            <v>Sophia.Han@agoda.com</v>
          </cell>
        </row>
        <row r="242">
          <cell r="A242">
            <v>376426</v>
          </cell>
          <cell r="B242" t="str">
            <v>Free Comfort Holiday Hotel Beijing South Xueyuan Road</v>
          </cell>
          <cell r="C242" t="str">
            <v>Beijing</v>
          </cell>
          <cell r="D242" t="str">
            <v>B</v>
          </cell>
          <cell r="E242">
            <v>4</v>
          </cell>
          <cell r="F242" t="str">
            <v>MM</v>
          </cell>
          <cell r="G242" t="str">
            <v>No chain</v>
          </cell>
          <cell r="H242" t="str">
            <v>UNKNOWN</v>
          </cell>
          <cell r="I242" t="str">
            <v>UNKNOWN</v>
          </cell>
          <cell r="J242" t="str">
            <v>Ivy.Shi@agoda.com</v>
          </cell>
        </row>
        <row r="243">
          <cell r="A243">
            <v>399074</v>
          </cell>
          <cell r="B243" t="str">
            <v>Beijing Ningxia Hotel</v>
          </cell>
          <cell r="C243" t="str">
            <v>Beijing</v>
          </cell>
          <cell r="D243" t="str">
            <v>A</v>
          </cell>
          <cell r="E243">
            <v>4</v>
          </cell>
          <cell r="F243" t="str">
            <v>MM</v>
          </cell>
          <cell r="G243" t="str">
            <v>No chain</v>
          </cell>
          <cell r="H243" t="str">
            <v>UNKNOWN</v>
          </cell>
          <cell r="I243" t="str">
            <v>UNKNOWN</v>
          </cell>
          <cell r="J243" t="str">
            <v>Ivy.Shi@agoda.com</v>
          </cell>
        </row>
        <row r="244">
          <cell r="A244">
            <v>399531</v>
          </cell>
          <cell r="B244" t="str">
            <v>Bestay Hotel Express Beijing Temple of Heaven</v>
          </cell>
          <cell r="C244" t="str">
            <v>Beijing</v>
          </cell>
          <cell r="D244" t="str">
            <v>A</v>
          </cell>
          <cell r="E244">
            <v>2</v>
          </cell>
          <cell r="F244" t="str">
            <v>Local KA</v>
          </cell>
          <cell r="G244" t="str">
            <v>Jinjiang International</v>
          </cell>
          <cell r="H244" t="str">
            <v>Bestay</v>
          </cell>
          <cell r="I244" t="str">
            <v>UNKNOWN</v>
          </cell>
          <cell r="J244" t="str">
            <v>Sophia.Han@agoda.com</v>
          </cell>
        </row>
        <row r="245">
          <cell r="A245">
            <v>399988</v>
          </cell>
          <cell r="B245" t="str">
            <v>Sheraton Grand Beijing Dongcheng Hotel</v>
          </cell>
          <cell r="C245" t="str">
            <v>Beijing</v>
          </cell>
          <cell r="D245" t="str">
            <v>B</v>
          </cell>
          <cell r="E245">
            <v>5</v>
          </cell>
          <cell r="F245" t="str">
            <v>Intl KA</v>
          </cell>
          <cell r="G245" t="str">
            <v>Marriott</v>
          </cell>
          <cell r="H245" t="str">
            <v>Sheraton</v>
          </cell>
          <cell r="I245" t="str">
            <v>Marriott by Derbysoft</v>
          </cell>
          <cell r="J245" t="str">
            <v>Eva.Zhang@agoda.com</v>
          </cell>
        </row>
        <row r="246">
          <cell r="A246">
            <v>406853</v>
          </cell>
          <cell r="B246" t="str">
            <v>East Beijing Hotel</v>
          </cell>
          <cell r="C246" t="str">
            <v>Beijing</v>
          </cell>
          <cell r="D246" t="str">
            <v>A</v>
          </cell>
          <cell r="E246">
            <v>5</v>
          </cell>
          <cell r="F246" t="str">
            <v>MM</v>
          </cell>
          <cell r="G246" t="str">
            <v>No chain</v>
          </cell>
          <cell r="H246" t="str">
            <v>UNKNOWN</v>
          </cell>
          <cell r="I246" t="str">
            <v>UNKNOWN</v>
          </cell>
          <cell r="J246" t="str">
            <v>Ivy.Shi@agoda.com</v>
          </cell>
        </row>
        <row r="247">
          <cell r="A247">
            <v>407312</v>
          </cell>
          <cell r="B247" t="str">
            <v>The Imperial Mansion, Beijing Marriott Executive Apartments</v>
          </cell>
          <cell r="C247" t="str">
            <v>Beijing</v>
          </cell>
          <cell r="D247" t="str">
            <v>B</v>
          </cell>
          <cell r="E247">
            <v>4.5</v>
          </cell>
          <cell r="F247" t="str">
            <v>Intl KA</v>
          </cell>
          <cell r="G247" t="str">
            <v>Marriott</v>
          </cell>
          <cell r="H247" t="str">
            <v>Marriott</v>
          </cell>
          <cell r="I247" t="str">
            <v>Marriott by Derbysoft</v>
          </cell>
          <cell r="J247" t="str">
            <v>Eva.Zhang@agoda.com</v>
          </cell>
        </row>
        <row r="248">
          <cell r="A248">
            <v>407775</v>
          </cell>
          <cell r="B248" t="str">
            <v>Hotel Eclat Beijing</v>
          </cell>
          <cell r="C248" t="str">
            <v>Beijing</v>
          </cell>
          <cell r="D248" t="str">
            <v>A</v>
          </cell>
          <cell r="E248">
            <v>5</v>
          </cell>
          <cell r="F248" t="str">
            <v>MM</v>
          </cell>
          <cell r="G248" t="str">
            <v>No chain</v>
          </cell>
          <cell r="H248" t="str">
            <v>UNKNOWN</v>
          </cell>
          <cell r="I248" t="str">
            <v>CCM by Chinaonline</v>
          </cell>
          <cell r="J248" t="str">
            <v>Ivy.Shi@agoda.com</v>
          </cell>
        </row>
        <row r="249">
          <cell r="A249">
            <v>409897</v>
          </cell>
          <cell r="B249" t="str">
            <v>Chinese Box Courtyard Hostel</v>
          </cell>
          <cell r="C249" t="str">
            <v>Beijing</v>
          </cell>
          <cell r="D249" t="str">
            <v>B</v>
          </cell>
          <cell r="E249">
            <v>4.5</v>
          </cell>
          <cell r="F249" t="str">
            <v>MM</v>
          </cell>
          <cell r="G249" t="str">
            <v>No chain</v>
          </cell>
          <cell r="H249" t="str">
            <v>UNKNOWN</v>
          </cell>
          <cell r="I249" t="str">
            <v>UNKNOWN</v>
          </cell>
          <cell r="J249" t="str">
            <v>Sophia.Han@agoda.com</v>
          </cell>
        </row>
        <row r="250">
          <cell r="A250">
            <v>412256</v>
          </cell>
          <cell r="B250" t="str">
            <v>Super 8 Hotel Beijing Fengtai Train Station East St</v>
          </cell>
          <cell r="C250" t="str">
            <v>Beijing</v>
          </cell>
          <cell r="D250" t="str">
            <v>B</v>
          </cell>
          <cell r="E250">
            <v>2</v>
          </cell>
          <cell r="F250" t="str">
            <v>Intl KA</v>
          </cell>
          <cell r="G250" t="str">
            <v>Wyndham Hotels &amp; Resorts</v>
          </cell>
          <cell r="H250" t="str">
            <v>Super 8</v>
          </cell>
          <cell r="I250" t="str">
            <v>UNKNOWN</v>
          </cell>
          <cell r="J250" t="str">
            <v>Ivy.Shi@agoda.com</v>
          </cell>
        </row>
        <row r="251">
          <cell r="A251">
            <v>432921</v>
          </cell>
          <cell r="B251" t="str">
            <v>Beijing Schonbrunn Hotel</v>
          </cell>
          <cell r="C251" t="str">
            <v>Beijing</v>
          </cell>
          <cell r="D251" t="str">
            <v>B</v>
          </cell>
          <cell r="E251">
            <v>4</v>
          </cell>
          <cell r="F251" t="str">
            <v>MM</v>
          </cell>
          <cell r="G251" t="str">
            <v>No chain</v>
          </cell>
          <cell r="H251" t="str">
            <v>UNKNOWN</v>
          </cell>
          <cell r="I251" t="str">
            <v>UNKNOWN</v>
          </cell>
          <cell r="J251" t="str">
            <v>Ivy.Shi@agoda.com</v>
          </cell>
        </row>
        <row r="252">
          <cell r="A252">
            <v>432994</v>
          </cell>
          <cell r="B252" t="str">
            <v>Beijing Saga Hotel</v>
          </cell>
          <cell r="C252" t="str">
            <v>Beijing</v>
          </cell>
          <cell r="D252" t="str">
            <v>B</v>
          </cell>
          <cell r="E252">
            <v>3</v>
          </cell>
          <cell r="F252" t="str">
            <v>MM</v>
          </cell>
          <cell r="G252" t="str">
            <v>No chain</v>
          </cell>
          <cell r="H252" t="str">
            <v>UNKNOWN</v>
          </cell>
          <cell r="I252" t="str">
            <v>UNKNOWN</v>
          </cell>
          <cell r="J252" t="str">
            <v>Sophia.Han@agoda.com</v>
          </cell>
        </row>
        <row r="253">
          <cell r="A253">
            <v>442322</v>
          </cell>
          <cell r="B253" t="str">
            <v>Lido Apartment</v>
          </cell>
          <cell r="C253" t="str">
            <v>Beijing</v>
          </cell>
          <cell r="D253" t="str">
            <v>B</v>
          </cell>
          <cell r="E253">
            <v>3</v>
          </cell>
          <cell r="F253" t="str">
            <v>MM</v>
          </cell>
          <cell r="G253" t="str">
            <v>No chain</v>
          </cell>
          <cell r="H253" t="str">
            <v>UNKNOWN</v>
          </cell>
          <cell r="I253" t="str">
            <v>UNKNOWN</v>
          </cell>
          <cell r="J253" t="str">
            <v>not.managed@agoda.com</v>
          </cell>
        </row>
        <row r="254">
          <cell r="A254">
            <v>444146</v>
          </cell>
          <cell r="B254" t="str">
            <v>GreenTree Inn Beijing Xicheng District Caishikou Express Hotel</v>
          </cell>
          <cell r="C254" t="str">
            <v>Beijing</v>
          </cell>
          <cell r="D254" t="str">
            <v>B</v>
          </cell>
          <cell r="E254">
            <v>2</v>
          </cell>
          <cell r="F254" t="str">
            <v>Local KA</v>
          </cell>
          <cell r="G254" t="str">
            <v>Green Tree Inns</v>
          </cell>
          <cell r="H254" t="str">
            <v>Green Tree Inn</v>
          </cell>
          <cell r="I254" t="str">
            <v>chinaonline</v>
          </cell>
          <cell r="J254" t="str">
            <v>lavender.miao@agoda.com</v>
          </cell>
        </row>
        <row r="255">
          <cell r="A255">
            <v>444201</v>
          </cell>
          <cell r="B255" t="str">
            <v>Beijing Inner Mongolia Hotel Chaoyang</v>
          </cell>
          <cell r="C255" t="str">
            <v>Beijing</v>
          </cell>
          <cell r="D255" t="str">
            <v>B</v>
          </cell>
          <cell r="E255">
            <v>3</v>
          </cell>
          <cell r="F255" t="str">
            <v>MM</v>
          </cell>
          <cell r="G255" t="str">
            <v>No chain</v>
          </cell>
          <cell r="H255" t="str">
            <v>UNKNOWN</v>
          </cell>
          <cell r="I255" t="str">
            <v>UNKNOWN</v>
          </cell>
          <cell r="J255" t="str">
            <v>not.managed@agoda.com</v>
          </cell>
        </row>
        <row r="256">
          <cell r="A256">
            <v>444818</v>
          </cell>
          <cell r="B256" t="str">
            <v>Beijing Lucky Family Hostel</v>
          </cell>
          <cell r="C256" t="str">
            <v>Beijing</v>
          </cell>
          <cell r="D256" t="str">
            <v>B</v>
          </cell>
          <cell r="E256">
            <v>2</v>
          </cell>
          <cell r="F256" t="str">
            <v>MM</v>
          </cell>
          <cell r="G256" t="str">
            <v>No chain</v>
          </cell>
          <cell r="H256" t="str">
            <v>No brand</v>
          </cell>
          <cell r="I256" t="str">
            <v>UNKNOWN</v>
          </cell>
          <cell r="J256" t="str">
            <v>Sophia.Han@agoda.com</v>
          </cell>
        </row>
        <row r="257">
          <cell r="A257">
            <v>445405</v>
          </cell>
          <cell r="B257" t="str">
            <v>Spring Time Hostel</v>
          </cell>
          <cell r="C257" t="str">
            <v>Beijing</v>
          </cell>
          <cell r="D257" t="str">
            <v>A</v>
          </cell>
          <cell r="E257">
            <v>2</v>
          </cell>
          <cell r="F257" t="str">
            <v>MM</v>
          </cell>
          <cell r="G257" t="str">
            <v>No chain</v>
          </cell>
          <cell r="H257" t="str">
            <v>UNKNOWN</v>
          </cell>
          <cell r="I257" t="str">
            <v>UNKNOWN</v>
          </cell>
          <cell r="J257" t="str">
            <v>Sophia.Han@agoda.com</v>
          </cell>
        </row>
        <row r="258">
          <cell r="A258">
            <v>446677</v>
          </cell>
          <cell r="B258" t="str">
            <v>Beijing River View Hotel</v>
          </cell>
          <cell r="C258" t="str">
            <v>Beijing</v>
          </cell>
          <cell r="D258" t="str">
            <v>B</v>
          </cell>
          <cell r="E258">
            <v>4</v>
          </cell>
          <cell r="F258" t="str">
            <v>MM</v>
          </cell>
          <cell r="G258" t="str">
            <v>No chain</v>
          </cell>
          <cell r="H258" t="str">
            <v>UNKNOWN</v>
          </cell>
          <cell r="I258" t="str">
            <v>UNKNOWN</v>
          </cell>
          <cell r="J258" t="str">
            <v>Sophia.Han@agoda.com</v>
          </cell>
        </row>
        <row r="259">
          <cell r="A259">
            <v>460365</v>
          </cell>
          <cell r="B259" t="str">
            <v>Jinjiang Inn Beijing Tongzhou Beiyuan Subway Station Branch</v>
          </cell>
          <cell r="C259" t="str">
            <v>Beijing</v>
          </cell>
          <cell r="D259" t="str">
            <v>B</v>
          </cell>
          <cell r="E259">
            <v>2</v>
          </cell>
          <cell r="F259" t="str">
            <v>Local KA</v>
          </cell>
          <cell r="G259" t="str">
            <v>Jinjiang International</v>
          </cell>
          <cell r="H259" t="str">
            <v>Jinjiang Inn</v>
          </cell>
          <cell r="I259" t="str">
            <v>WeHotel</v>
          </cell>
          <cell r="J259" t="str">
            <v>Chloe.Liu@agoda.com</v>
          </cell>
        </row>
        <row r="260">
          <cell r="A260">
            <v>461653</v>
          </cell>
          <cell r="B260" t="str">
            <v>Lao Zhang Inn</v>
          </cell>
          <cell r="C260" t="str">
            <v>Beijing</v>
          </cell>
          <cell r="D260" t="str">
            <v>B</v>
          </cell>
          <cell r="E260">
            <v>2</v>
          </cell>
          <cell r="F260" t="str">
            <v>MM</v>
          </cell>
          <cell r="G260" t="str">
            <v>No chain</v>
          </cell>
          <cell r="H260" t="str">
            <v>UNKNOWN</v>
          </cell>
          <cell r="I260" t="str">
            <v>UNKNOWN</v>
          </cell>
          <cell r="J260" t="str">
            <v>Ivy.Shi@agoda.com</v>
          </cell>
        </row>
        <row r="261">
          <cell r="A261">
            <v>461665</v>
          </cell>
          <cell r="B261" t="str">
            <v>Quality Hotel Olympic Park Beijing</v>
          </cell>
          <cell r="C261" t="str">
            <v>Beijing</v>
          </cell>
          <cell r="D261" t="str">
            <v>B</v>
          </cell>
          <cell r="E261">
            <v>5</v>
          </cell>
          <cell r="F261" t="str">
            <v>MM</v>
          </cell>
          <cell r="G261" t="str">
            <v>No chain</v>
          </cell>
          <cell r="H261" t="str">
            <v>No brand</v>
          </cell>
          <cell r="I261" t="str">
            <v>UNKNOWN</v>
          </cell>
          <cell r="J261" t="str">
            <v>Sophia.Han@agoda.com</v>
          </cell>
        </row>
        <row r="262">
          <cell r="A262">
            <v>462617</v>
          </cell>
          <cell r="B262" t="str">
            <v>Li Hao Hotel Beijing Capital Airport and Exhibition Center</v>
          </cell>
          <cell r="C262" t="str">
            <v>Beijing</v>
          </cell>
          <cell r="D262" t="str">
            <v>B</v>
          </cell>
          <cell r="E262">
            <v>2</v>
          </cell>
          <cell r="F262" t="str">
            <v>MM</v>
          </cell>
          <cell r="G262" t="str">
            <v>No chain</v>
          </cell>
          <cell r="H262" t="str">
            <v>UNKNOWN</v>
          </cell>
          <cell r="I262" t="str">
            <v>UNKNOWN</v>
          </cell>
          <cell r="J262" t="str">
            <v>Ivy.Shi@agoda.com</v>
          </cell>
        </row>
        <row r="263">
          <cell r="A263">
            <v>487040</v>
          </cell>
          <cell r="B263" t="str">
            <v>Ritan Hotel Downtown Beijing</v>
          </cell>
          <cell r="C263" t="str">
            <v>Beijing</v>
          </cell>
          <cell r="D263" t="str">
            <v>B</v>
          </cell>
          <cell r="E263">
            <v>4.5</v>
          </cell>
          <cell r="F263" t="str">
            <v>MM</v>
          </cell>
          <cell r="G263" t="str">
            <v>No chain</v>
          </cell>
          <cell r="H263" t="str">
            <v>UNKNOWN</v>
          </cell>
          <cell r="I263" t="str">
            <v>UNKNOWN</v>
          </cell>
          <cell r="J263" t="str">
            <v>Sophia.Han@agoda.com</v>
          </cell>
        </row>
        <row r="264">
          <cell r="A264">
            <v>488803</v>
          </cell>
          <cell r="B264" t="str">
            <v>Jinjiang Inn Beijing International Exhibition Center</v>
          </cell>
          <cell r="C264" t="str">
            <v>Beijing</v>
          </cell>
          <cell r="D264" t="str">
            <v>B</v>
          </cell>
          <cell r="E264">
            <v>2</v>
          </cell>
          <cell r="F264" t="str">
            <v>Local KA</v>
          </cell>
          <cell r="G264" t="str">
            <v>Jinjiang International</v>
          </cell>
          <cell r="H264" t="str">
            <v>Jinjiang Inn</v>
          </cell>
          <cell r="I264" t="str">
            <v>WeHotel</v>
          </cell>
          <cell r="J264" t="str">
            <v>Chloe.Liu@agoda.com</v>
          </cell>
        </row>
        <row r="265">
          <cell r="A265">
            <v>489596</v>
          </cell>
          <cell r="B265" t="str">
            <v>San Franciso Apartment Beijing</v>
          </cell>
          <cell r="C265" t="str">
            <v>Beijing</v>
          </cell>
          <cell r="D265" t="str">
            <v>B</v>
          </cell>
          <cell r="E265">
            <v>2</v>
          </cell>
          <cell r="F265" t="str">
            <v>MM</v>
          </cell>
          <cell r="G265" t="str">
            <v>No chain</v>
          </cell>
          <cell r="H265" t="str">
            <v>UNKNOWN</v>
          </cell>
          <cell r="I265" t="str">
            <v>UNKNOWN</v>
          </cell>
          <cell r="J265" t="str">
            <v>not.managed@agoda.com</v>
          </cell>
        </row>
        <row r="266">
          <cell r="A266">
            <v>502534</v>
          </cell>
          <cell r="B266" t="str">
            <v>Beijing Shang Kang Cheng Hotel</v>
          </cell>
          <cell r="C266" t="str">
            <v>Beijing</v>
          </cell>
          <cell r="D266" t="str">
            <v>B</v>
          </cell>
          <cell r="E266">
            <v>2.5</v>
          </cell>
          <cell r="F266" t="str">
            <v>MM</v>
          </cell>
          <cell r="G266" t="str">
            <v>No chain</v>
          </cell>
          <cell r="H266" t="str">
            <v>UNKNOWN</v>
          </cell>
          <cell r="I266" t="str">
            <v>UNKNOWN</v>
          </cell>
          <cell r="J266" t="str">
            <v>Sophia.Han@agoda.com</v>
          </cell>
        </row>
        <row r="267">
          <cell r="A267">
            <v>517688</v>
          </cell>
          <cell r="B267" t="str">
            <v>Beijing Guangyao Service Apartments</v>
          </cell>
          <cell r="C267" t="str">
            <v>Beijing</v>
          </cell>
          <cell r="D267" t="str">
            <v>B</v>
          </cell>
          <cell r="E267">
            <v>4.5</v>
          </cell>
          <cell r="F267" t="str">
            <v>MM</v>
          </cell>
          <cell r="G267" t="str">
            <v>No chain</v>
          </cell>
          <cell r="H267" t="str">
            <v>UNKNOWN</v>
          </cell>
          <cell r="I267" t="str">
            <v>UNKNOWN</v>
          </cell>
          <cell r="J267" t="str">
            <v>Sophia.Han@agoda.com</v>
          </cell>
        </row>
        <row r="268">
          <cell r="A268">
            <v>529216</v>
          </cell>
          <cell r="B268" t="str">
            <v>Beijing 161 Hotel Hulu Courtyard</v>
          </cell>
          <cell r="C268" t="str">
            <v>Beijing</v>
          </cell>
          <cell r="D268" t="str">
            <v>A</v>
          </cell>
          <cell r="E268">
            <v>4.5</v>
          </cell>
          <cell r="F268" t="str">
            <v>MM</v>
          </cell>
          <cell r="G268" t="str">
            <v>No chain</v>
          </cell>
          <cell r="H268" t="str">
            <v>UNKNOWN</v>
          </cell>
          <cell r="I268" t="str">
            <v>Siteminder &amp; RDX</v>
          </cell>
          <cell r="J268" t="str">
            <v>Ivy.Shi@agoda.com</v>
          </cell>
        </row>
        <row r="269">
          <cell r="A269">
            <v>529498</v>
          </cell>
          <cell r="B269" t="str">
            <v>Peking International Youth Hostel</v>
          </cell>
          <cell r="C269" t="str">
            <v>Beijing</v>
          </cell>
          <cell r="D269" t="str">
            <v>B</v>
          </cell>
          <cell r="E269">
            <v>3</v>
          </cell>
          <cell r="F269" t="str">
            <v>MM</v>
          </cell>
          <cell r="G269" t="str">
            <v>No chain</v>
          </cell>
          <cell r="H269" t="str">
            <v>UNKNOWN</v>
          </cell>
          <cell r="I269" t="str">
            <v>UNKNOWN</v>
          </cell>
          <cell r="J269" t="str">
            <v>Sophia.Han@agoda.com</v>
          </cell>
        </row>
        <row r="270">
          <cell r="A270">
            <v>532107</v>
          </cell>
          <cell r="B270" t="str">
            <v>Hotel Maxmelim Beijing</v>
          </cell>
          <cell r="C270" t="str">
            <v>Beijing</v>
          </cell>
          <cell r="D270" t="str">
            <v>A</v>
          </cell>
          <cell r="E270">
            <v>5</v>
          </cell>
          <cell r="F270" t="str">
            <v>MM</v>
          </cell>
          <cell r="G270" t="str">
            <v>No chain</v>
          </cell>
          <cell r="H270" t="str">
            <v>UNKNOWN</v>
          </cell>
          <cell r="I270" t="str">
            <v>UNKNOWN</v>
          </cell>
          <cell r="J270" t="str">
            <v>Sophia.Han@agoda.com</v>
          </cell>
        </row>
        <row r="271">
          <cell r="A271">
            <v>532117</v>
          </cell>
          <cell r="B271" t="str">
            <v>Beijing Post and Telecom Conference Centre Hotel</v>
          </cell>
          <cell r="C271" t="str">
            <v>Beijing</v>
          </cell>
          <cell r="D271" t="str">
            <v>B</v>
          </cell>
          <cell r="E271">
            <v>3</v>
          </cell>
          <cell r="F271" t="str">
            <v>MM</v>
          </cell>
          <cell r="G271" t="str">
            <v>No chain</v>
          </cell>
          <cell r="H271" t="str">
            <v>UNKNOWN</v>
          </cell>
          <cell r="I271" t="str">
            <v>UNKNOWN</v>
          </cell>
          <cell r="J271" t="str">
            <v>Ivy.Shi@agoda.com</v>
          </cell>
        </row>
        <row r="272">
          <cell r="A272">
            <v>532344</v>
          </cell>
          <cell r="B272" t="str">
            <v>LIA! BEIJING HOTEL</v>
          </cell>
          <cell r="C272" t="str">
            <v>Beijing</v>
          </cell>
          <cell r="D272" t="str">
            <v>B</v>
          </cell>
          <cell r="E272">
            <v>5</v>
          </cell>
          <cell r="F272" t="str">
            <v>MM</v>
          </cell>
          <cell r="G272" t="str">
            <v>No chain</v>
          </cell>
          <cell r="H272" t="str">
            <v>UNKNOWN</v>
          </cell>
          <cell r="I272" t="str">
            <v>UNKNOWN</v>
          </cell>
          <cell r="J272" t="str">
            <v>Sophia.Han@agoda.com</v>
          </cell>
        </row>
        <row r="273">
          <cell r="A273">
            <v>542503</v>
          </cell>
          <cell r="B273" t="str">
            <v>New World Beijing Hotel</v>
          </cell>
          <cell r="C273" t="str">
            <v>Beijing</v>
          </cell>
          <cell r="D273" t="str">
            <v>A</v>
          </cell>
          <cell r="E273">
            <v>5</v>
          </cell>
          <cell r="F273" t="str">
            <v>MM</v>
          </cell>
          <cell r="G273" t="str">
            <v>Rosewood Hotels &amp; Resorts</v>
          </cell>
          <cell r="H273" t="str">
            <v>Rosewood Hotels &amp; Resorts</v>
          </cell>
          <cell r="I273" t="str">
            <v>UNKNOWN</v>
          </cell>
          <cell r="J273" t="str">
            <v>Sophia.Han@agoda.com</v>
          </cell>
        </row>
        <row r="274">
          <cell r="A274">
            <v>545706</v>
          </cell>
          <cell r="B274" t="str">
            <v>Beijing 46 Lama Temple Courtyard Hotel</v>
          </cell>
          <cell r="C274" t="str">
            <v>Beijing</v>
          </cell>
          <cell r="D274" t="str">
            <v>B</v>
          </cell>
          <cell r="E274">
            <v>3</v>
          </cell>
          <cell r="F274" t="str">
            <v>MM</v>
          </cell>
          <cell r="G274" t="str">
            <v>No chain</v>
          </cell>
          <cell r="H274" t="str">
            <v>UNKNOWN</v>
          </cell>
          <cell r="I274" t="str">
            <v>Siteminder &amp; RDX</v>
          </cell>
          <cell r="J274" t="str">
            <v>Ivy.Shi@agoda.com</v>
          </cell>
        </row>
        <row r="275">
          <cell r="A275">
            <v>546866</v>
          </cell>
          <cell r="B275" t="str">
            <v>Holiday Inn Express Beijing Yizhuang</v>
          </cell>
          <cell r="C275" t="str">
            <v>Beijing</v>
          </cell>
          <cell r="D275" t="str">
            <v>B</v>
          </cell>
          <cell r="E275">
            <v>3.5</v>
          </cell>
          <cell r="F275" t="str">
            <v>Intl KA</v>
          </cell>
          <cell r="G275" t="str">
            <v>InterContinental Hotels Group</v>
          </cell>
          <cell r="H275" t="str">
            <v>Holiday Inn Express</v>
          </cell>
          <cell r="I275" t="str">
            <v>UNKNOWN</v>
          </cell>
          <cell r="J275" t="str">
            <v>Murphy.Jiang@agoda.com</v>
          </cell>
        </row>
        <row r="276">
          <cell r="A276">
            <v>548872</v>
          </cell>
          <cell r="B276" t="str">
            <v>Waldorf Astoria Beijing</v>
          </cell>
          <cell r="C276" t="str">
            <v>Beijing</v>
          </cell>
          <cell r="D276" t="str">
            <v>A</v>
          </cell>
          <cell r="E276">
            <v>5</v>
          </cell>
          <cell r="F276" t="str">
            <v>Intl KA</v>
          </cell>
          <cell r="G276" t="str">
            <v>Hilton Worldwide</v>
          </cell>
          <cell r="H276" t="str">
            <v>The Waldorf-Astoria Collection</v>
          </cell>
          <cell r="I276" t="str">
            <v>Hilton by Derbysoft</v>
          </cell>
          <cell r="J276" t="str">
            <v>Murphy.Jiang@agoda.com</v>
          </cell>
        </row>
        <row r="277">
          <cell r="A277">
            <v>548876</v>
          </cell>
          <cell r="B277" t="str">
            <v>Jinjiang Inn Beijing Capital International Airport</v>
          </cell>
          <cell r="C277" t="str">
            <v>Beijing</v>
          </cell>
          <cell r="D277" t="str">
            <v>B</v>
          </cell>
          <cell r="E277">
            <v>2</v>
          </cell>
          <cell r="F277" t="str">
            <v>Local KA</v>
          </cell>
          <cell r="G277" t="str">
            <v>Jinjiang International</v>
          </cell>
          <cell r="H277" t="str">
            <v>Jinjiang Inn</v>
          </cell>
          <cell r="I277" t="str">
            <v>WeHotel</v>
          </cell>
          <cell r="J277" t="str">
            <v>Chloe.Liu@agoda.com</v>
          </cell>
        </row>
        <row r="278">
          <cell r="A278">
            <v>555280</v>
          </cell>
          <cell r="B278" t="str">
            <v>Hotel MoMc</v>
          </cell>
          <cell r="C278" t="str">
            <v>Beijing</v>
          </cell>
          <cell r="D278" t="str">
            <v>A</v>
          </cell>
          <cell r="E278">
            <v>5</v>
          </cell>
          <cell r="F278" t="str">
            <v>MM</v>
          </cell>
          <cell r="G278" t="str">
            <v>No chain</v>
          </cell>
          <cell r="H278" t="str">
            <v>UNKNOWN</v>
          </cell>
          <cell r="I278" t="str">
            <v>UNKNOWN</v>
          </cell>
          <cell r="J278" t="str">
            <v>Sophia.Han@agoda.com</v>
          </cell>
        </row>
        <row r="279">
          <cell r="A279">
            <v>564435</v>
          </cell>
          <cell r="B279" t="str">
            <v>Spring Legend Holiday Hotel</v>
          </cell>
          <cell r="C279" t="str">
            <v>Beijing</v>
          </cell>
          <cell r="D279" t="str">
            <v>B</v>
          </cell>
          <cell r="E279">
            <v>4</v>
          </cell>
          <cell r="F279" t="str">
            <v>MM</v>
          </cell>
          <cell r="G279" t="str">
            <v>No chain</v>
          </cell>
          <cell r="H279" t="str">
            <v>UNKNOWN</v>
          </cell>
          <cell r="I279" t="str">
            <v>UNKNOWN</v>
          </cell>
          <cell r="J279" t="str">
            <v>Ivy.Shi@agoda.com</v>
          </cell>
        </row>
        <row r="280">
          <cell r="A280">
            <v>566903</v>
          </cell>
          <cell r="B280" t="str">
            <v>The Emperor Tiananmen Beijing</v>
          </cell>
          <cell r="C280" t="str">
            <v>Beijing</v>
          </cell>
          <cell r="D280" t="str">
            <v>A</v>
          </cell>
          <cell r="E280">
            <v>5</v>
          </cell>
          <cell r="F280" t="str">
            <v>MM</v>
          </cell>
          <cell r="G280" t="str">
            <v>No chain</v>
          </cell>
          <cell r="H280" t="str">
            <v>UNKNOWN</v>
          </cell>
          <cell r="I280" t="str">
            <v>Siteminder &amp; RDX</v>
          </cell>
          <cell r="J280" t="str">
            <v>Ivy.Shi@agoda.com</v>
          </cell>
        </row>
        <row r="281">
          <cell r="A281">
            <v>569697</v>
          </cell>
          <cell r="B281" t="str">
            <v>Crowne Plaza Beijing Lido</v>
          </cell>
          <cell r="C281" t="str">
            <v>Beijing</v>
          </cell>
          <cell r="D281" t="str">
            <v>A</v>
          </cell>
          <cell r="E281">
            <v>4.5</v>
          </cell>
          <cell r="F281" t="str">
            <v>Intl KA</v>
          </cell>
          <cell r="G281" t="str">
            <v>InterContinental Hotels Group</v>
          </cell>
          <cell r="H281" t="str">
            <v>Crowne Plaza</v>
          </cell>
          <cell r="I281" t="str">
            <v>UNKNOWN</v>
          </cell>
          <cell r="J281" t="str">
            <v>Murphy.Jiang@agoda.com</v>
          </cell>
        </row>
        <row r="282">
          <cell r="A282">
            <v>569998</v>
          </cell>
          <cell r="B282" t="str">
            <v>Jinjiang Inn Beijing Qianmen</v>
          </cell>
          <cell r="C282" t="str">
            <v>Beijing</v>
          </cell>
          <cell r="D282" t="str">
            <v>B</v>
          </cell>
          <cell r="E282">
            <v>2</v>
          </cell>
          <cell r="F282" t="str">
            <v>Local KA</v>
          </cell>
          <cell r="G282" t="str">
            <v>Jinjiang International</v>
          </cell>
          <cell r="H282" t="str">
            <v>Jinjiang Inn</v>
          </cell>
          <cell r="I282" t="str">
            <v>WeHotel</v>
          </cell>
          <cell r="J282" t="str">
            <v>Chloe.Liu@agoda.com</v>
          </cell>
        </row>
        <row r="283">
          <cell r="A283">
            <v>570014</v>
          </cell>
          <cell r="B283" t="str">
            <v>Jinjiang Inn Beijing Happy Valley</v>
          </cell>
          <cell r="C283" t="str">
            <v>Beijing</v>
          </cell>
          <cell r="D283" t="str">
            <v>B</v>
          </cell>
          <cell r="E283">
            <v>2</v>
          </cell>
          <cell r="F283" t="str">
            <v>Local KA</v>
          </cell>
          <cell r="G283" t="str">
            <v>Jinjiang International</v>
          </cell>
          <cell r="H283" t="str">
            <v>Jinjiang Inn</v>
          </cell>
          <cell r="I283" t="str">
            <v>WeHotel</v>
          </cell>
          <cell r="J283" t="str">
            <v>Chloe.Liu@agoda.com</v>
          </cell>
        </row>
        <row r="284">
          <cell r="A284">
            <v>570082</v>
          </cell>
          <cell r="B284" t="str">
            <v>Shanshui Trends Hotel Beijing Yanxi Branch</v>
          </cell>
          <cell r="C284" t="str">
            <v>Beijing</v>
          </cell>
          <cell r="D284" t="str">
            <v>B</v>
          </cell>
          <cell r="E284">
            <v>4</v>
          </cell>
          <cell r="F284" t="str">
            <v>MM</v>
          </cell>
          <cell r="G284" t="str">
            <v>No chain</v>
          </cell>
          <cell r="H284" t="str">
            <v>UNKNOWN</v>
          </cell>
          <cell r="I284" t="str">
            <v>UNKNOWN</v>
          </cell>
          <cell r="J284" t="str">
            <v>Ivy.Shi@agoda.com</v>
          </cell>
        </row>
        <row r="285">
          <cell r="A285">
            <v>570122</v>
          </cell>
          <cell r="B285" t="str">
            <v>Jinjiang Inn Beijing Huairou District</v>
          </cell>
          <cell r="C285" t="str">
            <v>Beijing</v>
          </cell>
          <cell r="D285" t="str">
            <v>B</v>
          </cell>
          <cell r="E285">
            <v>2</v>
          </cell>
          <cell r="F285" t="str">
            <v>Local KA</v>
          </cell>
          <cell r="G285" t="str">
            <v>Jinjiang International</v>
          </cell>
          <cell r="H285" t="str">
            <v>Jinjiang Inn</v>
          </cell>
          <cell r="I285" t="str">
            <v>WeHotel</v>
          </cell>
          <cell r="J285" t="str">
            <v>Chloe.Liu@agoda.com</v>
          </cell>
        </row>
        <row r="286">
          <cell r="A286">
            <v>570136</v>
          </cell>
          <cell r="B286" t="str">
            <v>Jinjiang Inn Beijing Fengtai East Street</v>
          </cell>
          <cell r="C286" t="str">
            <v>Beijing</v>
          </cell>
          <cell r="D286" t="str">
            <v>B</v>
          </cell>
          <cell r="E286">
            <v>2</v>
          </cell>
          <cell r="F286" t="str">
            <v>Local KA</v>
          </cell>
          <cell r="G286" t="str">
            <v>Jinjiang International</v>
          </cell>
          <cell r="H286" t="str">
            <v>Jinjiang Inn</v>
          </cell>
          <cell r="I286" t="str">
            <v>WeHotel</v>
          </cell>
          <cell r="J286" t="str">
            <v>Chloe.Liu@agoda.com</v>
          </cell>
        </row>
        <row r="287">
          <cell r="A287">
            <v>570183</v>
          </cell>
          <cell r="B287" t="str">
            <v>Jinjiang Inn Beijing Jiuxianqiao Electronic Shopping Mall</v>
          </cell>
          <cell r="C287" t="str">
            <v>Beijing</v>
          </cell>
          <cell r="D287" t="str">
            <v>B</v>
          </cell>
          <cell r="E287">
            <v>2</v>
          </cell>
          <cell r="F287" t="str">
            <v>Local KA</v>
          </cell>
          <cell r="G287" t="str">
            <v>Jinjiang International</v>
          </cell>
          <cell r="H287" t="str">
            <v>Jinjiang Inn</v>
          </cell>
          <cell r="I287" t="str">
            <v>WeHotel</v>
          </cell>
          <cell r="J287" t="str">
            <v>Chloe.Liu@agoda.com</v>
          </cell>
        </row>
        <row r="288">
          <cell r="A288">
            <v>570190</v>
          </cell>
          <cell r="B288" t="str">
            <v>Jinjiang Inn Beijing Tsinghua East Gate</v>
          </cell>
          <cell r="C288" t="str">
            <v>Beijing</v>
          </cell>
          <cell r="D288" t="str">
            <v>B</v>
          </cell>
          <cell r="E288">
            <v>2</v>
          </cell>
          <cell r="F288" t="str">
            <v>Local KA</v>
          </cell>
          <cell r="G288" t="str">
            <v>Jinjiang International</v>
          </cell>
          <cell r="H288" t="str">
            <v>Jinjiang Inn</v>
          </cell>
          <cell r="I288" t="str">
            <v>WeHotel</v>
          </cell>
          <cell r="J288" t="str">
            <v>Chloe.Liu@agoda.com</v>
          </cell>
        </row>
        <row r="289">
          <cell r="A289">
            <v>570454</v>
          </cell>
          <cell r="B289" t="str">
            <v>Beijing Yue Xuan Courtyard Garden International Youth Hostel</v>
          </cell>
          <cell r="C289" t="str">
            <v>Beijing</v>
          </cell>
          <cell r="D289" t="str">
            <v>B</v>
          </cell>
          <cell r="E289">
            <v>3</v>
          </cell>
          <cell r="F289" t="str">
            <v>MM</v>
          </cell>
          <cell r="G289" t="str">
            <v>No chain</v>
          </cell>
          <cell r="H289" t="str">
            <v>UNKNOWN</v>
          </cell>
          <cell r="I289" t="str">
            <v>UNKNOWN</v>
          </cell>
          <cell r="J289" t="str">
            <v>not.managed@agoda.com</v>
          </cell>
        </row>
        <row r="290">
          <cell r="A290">
            <v>621084</v>
          </cell>
          <cell r="B290" t="str">
            <v>Sofu Hotel</v>
          </cell>
          <cell r="C290" t="str">
            <v>Beijing</v>
          </cell>
          <cell r="D290" t="str">
            <v>A</v>
          </cell>
          <cell r="E290">
            <v>4</v>
          </cell>
          <cell r="F290" t="str">
            <v>MM</v>
          </cell>
          <cell r="G290" t="str">
            <v>UNKNOWN</v>
          </cell>
          <cell r="H290" t="str">
            <v>UNKNOWN</v>
          </cell>
          <cell r="I290" t="str">
            <v>Siteminder &amp; RDX</v>
          </cell>
          <cell r="J290" t="str">
            <v>Sophia.Han@agoda.com</v>
          </cell>
        </row>
        <row r="291">
          <cell r="A291">
            <v>625642</v>
          </cell>
          <cell r="B291" t="str">
            <v>Beijing Dieshang Boutique Hotel</v>
          </cell>
          <cell r="C291" t="str">
            <v>Beijing</v>
          </cell>
          <cell r="D291" t="str">
            <v>B</v>
          </cell>
          <cell r="E291">
            <v>3.5</v>
          </cell>
          <cell r="F291" t="str">
            <v>MM</v>
          </cell>
          <cell r="G291" t="str">
            <v>No chain</v>
          </cell>
          <cell r="H291" t="str">
            <v>UNKNOWN</v>
          </cell>
          <cell r="I291" t="str">
            <v>UNKNOWN</v>
          </cell>
          <cell r="J291" t="str">
            <v>Ivy.Shi@agoda.com</v>
          </cell>
        </row>
        <row r="292">
          <cell r="A292">
            <v>630091</v>
          </cell>
          <cell r="B292" t="str">
            <v>Jinjiang Inn Beijing Dongzhimen Embassy District</v>
          </cell>
          <cell r="C292" t="str">
            <v>Beijing</v>
          </cell>
          <cell r="D292" t="str">
            <v>B</v>
          </cell>
          <cell r="E292">
            <v>2</v>
          </cell>
          <cell r="F292" t="str">
            <v>Local KA</v>
          </cell>
          <cell r="G292" t="str">
            <v>Jinjiang International</v>
          </cell>
          <cell r="H292" t="str">
            <v>Jinjiang Inn</v>
          </cell>
          <cell r="I292" t="str">
            <v>WeHotel</v>
          </cell>
          <cell r="J292" t="str">
            <v>Chloe.Liu@agoda.com</v>
          </cell>
        </row>
        <row r="293">
          <cell r="A293">
            <v>648610</v>
          </cell>
          <cell r="B293" t="str">
            <v>Beijing Ruyuan Courtyard</v>
          </cell>
          <cell r="C293" t="str">
            <v>Beijing</v>
          </cell>
          <cell r="D293" t="str">
            <v>B</v>
          </cell>
          <cell r="E293">
            <v>5</v>
          </cell>
          <cell r="F293" t="str">
            <v>MM</v>
          </cell>
          <cell r="G293" t="str">
            <v>No chain</v>
          </cell>
          <cell r="H293" t="str">
            <v>UNKNOWN</v>
          </cell>
          <cell r="I293" t="str">
            <v>UNKNOWN</v>
          </cell>
          <cell r="J293" t="str">
            <v>Sophia.Han@agoda.com</v>
          </cell>
        </row>
        <row r="294">
          <cell r="A294">
            <v>652130</v>
          </cell>
          <cell r="B294" t="str">
            <v>Beijing Siheju Courtyard Hotel</v>
          </cell>
          <cell r="C294" t="str">
            <v>Beijing</v>
          </cell>
          <cell r="D294" t="str">
            <v>B</v>
          </cell>
          <cell r="E294">
            <v>3</v>
          </cell>
          <cell r="F294" t="str">
            <v>MM</v>
          </cell>
          <cell r="G294" t="str">
            <v>No chain</v>
          </cell>
          <cell r="H294" t="str">
            <v>UNKNOWN</v>
          </cell>
          <cell r="I294" t="str">
            <v>UNKNOWN</v>
          </cell>
          <cell r="J294" t="str">
            <v>Ivy.Shi@agoda.com</v>
          </cell>
        </row>
        <row r="295">
          <cell r="A295">
            <v>666097</v>
          </cell>
          <cell r="B295" t="str">
            <v>7 Days Inn Xueyuan National Stadium</v>
          </cell>
          <cell r="C295" t="str">
            <v>Beijing</v>
          </cell>
          <cell r="D295" t="str">
            <v>B</v>
          </cell>
          <cell r="E295">
            <v>2</v>
          </cell>
          <cell r="F295" t="str">
            <v>Local KA</v>
          </cell>
          <cell r="G295" t="str">
            <v>Plateno</v>
          </cell>
          <cell r="H295" t="str">
            <v>7 days</v>
          </cell>
          <cell r="I295" t="str">
            <v>WeHotel</v>
          </cell>
          <cell r="J295" t="str">
            <v>Chloe.Liu@agoda.com</v>
          </cell>
        </row>
        <row r="296">
          <cell r="A296">
            <v>666201</v>
          </cell>
          <cell r="B296" t="str">
            <v>Beijing Jiaowen Hotel</v>
          </cell>
          <cell r="C296" t="str">
            <v>Beijing</v>
          </cell>
          <cell r="D296" t="str">
            <v>B</v>
          </cell>
          <cell r="E296">
            <v>3</v>
          </cell>
          <cell r="F296" t="str">
            <v>MM</v>
          </cell>
          <cell r="G296" t="str">
            <v>No chain</v>
          </cell>
          <cell r="H296" t="str">
            <v>UNKNOWN</v>
          </cell>
          <cell r="I296" t="str">
            <v>UNKNOWN</v>
          </cell>
          <cell r="J296" t="str">
            <v>Ivy.Shi@agoda.com</v>
          </cell>
        </row>
        <row r="297">
          <cell r="A297">
            <v>667301</v>
          </cell>
          <cell r="B297" t="str">
            <v>Brickyard Retreat at Mutianyu Great Wall</v>
          </cell>
          <cell r="C297" t="str">
            <v>Beijing</v>
          </cell>
          <cell r="D297" t="str">
            <v>B</v>
          </cell>
          <cell r="E297">
            <v>0</v>
          </cell>
          <cell r="F297" t="str">
            <v>MM</v>
          </cell>
          <cell r="G297" t="str">
            <v>No chain</v>
          </cell>
          <cell r="H297" t="str">
            <v>UNKNOWN</v>
          </cell>
          <cell r="I297" t="str">
            <v>Luopan reservation</v>
          </cell>
          <cell r="J297" t="str">
            <v>Ivy.Shi@agoda.com</v>
          </cell>
        </row>
        <row r="298">
          <cell r="A298">
            <v>670627</v>
          </cell>
          <cell r="B298" t="str">
            <v>Sunrise Kempinski Hotel Beijing</v>
          </cell>
          <cell r="C298" t="str">
            <v>Beijing</v>
          </cell>
          <cell r="D298" t="str">
            <v>B</v>
          </cell>
          <cell r="E298">
            <v>5</v>
          </cell>
          <cell r="F298" t="str">
            <v>Intl KA</v>
          </cell>
          <cell r="G298" t="str">
            <v>Kempinski</v>
          </cell>
          <cell r="H298" t="str">
            <v>Kempinski</v>
          </cell>
          <cell r="I298" t="str">
            <v>UNKNOWN</v>
          </cell>
          <cell r="J298" t="str">
            <v>Sophia.Han@agoda.com</v>
          </cell>
        </row>
        <row r="299">
          <cell r="A299">
            <v>680681</v>
          </cell>
          <cell r="B299" t="str">
            <v>7 Days Inn Panjiayuan</v>
          </cell>
          <cell r="C299" t="str">
            <v>Beijing</v>
          </cell>
          <cell r="D299" t="str">
            <v>B</v>
          </cell>
          <cell r="E299">
            <v>2</v>
          </cell>
          <cell r="F299" t="str">
            <v>Local KA</v>
          </cell>
          <cell r="G299" t="str">
            <v>Plateno</v>
          </cell>
          <cell r="H299" t="str">
            <v>7 days</v>
          </cell>
          <cell r="I299" t="str">
            <v>WeHotel</v>
          </cell>
          <cell r="J299" t="str">
            <v>Chloe.Liu@agoda.com</v>
          </cell>
        </row>
        <row r="300">
          <cell r="A300">
            <v>680709</v>
          </cell>
          <cell r="B300" t="str">
            <v>JW Marriott Hotel Beijing Central</v>
          </cell>
          <cell r="C300" t="str">
            <v>Beijing</v>
          </cell>
          <cell r="D300" t="str">
            <v>B</v>
          </cell>
          <cell r="E300">
            <v>5</v>
          </cell>
          <cell r="F300" t="str">
            <v>Intl KA</v>
          </cell>
          <cell r="G300" t="str">
            <v>Marriott</v>
          </cell>
          <cell r="H300" t="str">
            <v>Marriott</v>
          </cell>
          <cell r="I300" t="str">
            <v>Marriott by Derbysoft</v>
          </cell>
          <cell r="J300" t="str">
            <v>Eva.Zhang@agoda.com</v>
          </cell>
        </row>
        <row r="301">
          <cell r="A301">
            <v>686484</v>
          </cell>
          <cell r="B301" t="str">
            <v>Beijing Shanglv Zhixuan Yongli International Service Apartment</v>
          </cell>
          <cell r="C301" t="str">
            <v>Beijing</v>
          </cell>
          <cell r="D301" t="str">
            <v>B</v>
          </cell>
          <cell r="E301">
            <v>4.5</v>
          </cell>
          <cell r="F301" t="str">
            <v>MM</v>
          </cell>
          <cell r="G301" t="str">
            <v>No chain</v>
          </cell>
          <cell r="H301" t="str">
            <v>UNKNOWN</v>
          </cell>
          <cell r="I301" t="str">
            <v>UNKNOWN</v>
          </cell>
          <cell r="J301" t="str">
            <v>Sophia.Han@agoda.com</v>
          </cell>
        </row>
        <row r="302">
          <cell r="A302">
            <v>686605</v>
          </cell>
          <cell r="B302" t="str">
            <v>7 Days Inn Huayuanqiao Subway Station</v>
          </cell>
          <cell r="C302" t="str">
            <v>Beijing</v>
          </cell>
          <cell r="D302" t="str">
            <v>B</v>
          </cell>
          <cell r="E302">
            <v>2</v>
          </cell>
          <cell r="F302" t="str">
            <v>Local KA</v>
          </cell>
          <cell r="G302" t="str">
            <v>Plateno</v>
          </cell>
          <cell r="H302" t="str">
            <v>7 days</v>
          </cell>
          <cell r="I302" t="str">
            <v>WeHotel</v>
          </cell>
          <cell r="J302" t="str">
            <v>Chloe.Liu@agoda.com</v>
          </cell>
        </row>
        <row r="303">
          <cell r="A303">
            <v>686756</v>
          </cell>
          <cell r="B303" t="str">
            <v>7 Days Inn Tiananmen</v>
          </cell>
          <cell r="C303" t="str">
            <v>Beijing</v>
          </cell>
          <cell r="D303" t="str">
            <v>B</v>
          </cell>
          <cell r="E303">
            <v>2</v>
          </cell>
          <cell r="F303" t="str">
            <v>Local KA</v>
          </cell>
          <cell r="G303" t="str">
            <v>Plateno</v>
          </cell>
          <cell r="H303" t="str">
            <v>7 days</v>
          </cell>
          <cell r="I303" t="str">
            <v>WeHotel</v>
          </cell>
          <cell r="J303" t="str">
            <v>Chloe.Liu@agoda.com</v>
          </cell>
        </row>
        <row r="304">
          <cell r="A304">
            <v>686782</v>
          </cell>
          <cell r="B304" t="str">
            <v>Nostalgia Hotel Beijing Confucius Temple</v>
          </cell>
          <cell r="C304" t="str">
            <v>Beijing</v>
          </cell>
          <cell r="D304" t="str">
            <v>B</v>
          </cell>
          <cell r="E304">
            <v>3</v>
          </cell>
          <cell r="F304" t="str">
            <v>MM</v>
          </cell>
          <cell r="G304" t="str">
            <v>No chain</v>
          </cell>
          <cell r="H304" t="str">
            <v>UNKNOWN</v>
          </cell>
          <cell r="I304" t="str">
            <v>UNKNOWN</v>
          </cell>
          <cell r="J304" t="str">
            <v>Ivy.Shi@agoda.com</v>
          </cell>
        </row>
        <row r="305">
          <cell r="A305">
            <v>686864</v>
          </cell>
          <cell r="B305" t="str">
            <v>7 Days Inn Madian Bridge</v>
          </cell>
          <cell r="C305" t="str">
            <v>Beijing</v>
          </cell>
          <cell r="D305" t="str">
            <v>B</v>
          </cell>
          <cell r="E305">
            <v>2</v>
          </cell>
          <cell r="F305" t="str">
            <v>Local KA</v>
          </cell>
          <cell r="G305" t="str">
            <v>Plateno</v>
          </cell>
          <cell r="H305" t="str">
            <v>7 days</v>
          </cell>
          <cell r="I305" t="str">
            <v>WeHotel</v>
          </cell>
          <cell r="J305" t="str">
            <v>Chloe.Liu@agoda.com</v>
          </cell>
        </row>
        <row r="306">
          <cell r="A306">
            <v>687057</v>
          </cell>
          <cell r="B306" t="str">
            <v>7 Days Inn Shijingshan Gucheng Subway Station</v>
          </cell>
          <cell r="C306" t="str">
            <v>Beijing</v>
          </cell>
          <cell r="D306" t="str">
            <v>B</v>
          </cell>
          <cell r="E306">
            <v>2</v>
          </cell>
          <cell r="F306" t="str">
            <v>Local KA</v>
          </cell>
          <cell r="G306" t="str">
            <v>Plateno</v>
          </cell>
          <cell r="H306" t="str">
            <v>7 days</v>
          </cell>
          <cell r="I306" t="str">
            <v>WeHotel</v>
          </cell>
          <cell r="J306" t="str">
            <v>Chloe.Liu@agoda.com</v>
          </cell>
        </row>
        <row r="307">
          <cell r="A307">
            <v>687175</v>
          </cell>
          <cell r="B307" t="str">
            <v>7 Days Inn Beijing Liujiayao Subway Station Branch</v>
          </cell>
          <cell r="C307" t="str">
            <v>Beijing</v>
          </cell>
          <cell r="D307" t="str">
            <v>B</v>
          </cell>
          <cell r="E307">
            <v>2</v>
          </cell>
          <cell r="F307" t="str">
            <v>Local KA</v>
          </cell>
          <cell r="G307" t="str">
            <v>Plateno</v>
          </cell>
          <cell r="H307" t="str">
            <v>7 days</v>
          </cell>
          <cell r="I307" t="str">
            <v>WeHotel</v>
          </cell>
          <cell r="J307" t="str">
            <v>Chloe.Liu@agoda.com</v>
          </cell>
        </row>
        <row r="308">
          <cell r="A308">
            <v>687225</v>
          </cell>
          <cell r="B308" t="str">
            <v>Renaissance Beijing Wangfujing Hotel</v>
          </cell>
          <cell r="C308" t="str">
            <v>Beijing</v>
          </cell>
          <cell r="D308" t="str">
            <v>A</v>
          </cell>
          <cell r="E308">
            <v>5</v>
          </cell>
          <cell r="F308" t="str">
            <v>Intl KA</v>
          </cell>
          <cell r="G308" t="str">
            <v>Marriott</v>
          </cell>
          <cell r="H308" t="str">
            <v>Renaissance</v>
          </cell>
          <cell r="I308" t="str">
            <v>Marriott by Derbysoft</v>
          </cell>
          <cell r="J308" t="str">
            <v>Eva.Zhang@agoda.com</v>
          </cell>
        </row>
        <row r="309">
          <cell r="A309">
            <v>687265</v>
          </cell>
          <cell r="B309" t="str">
            <v>7 Days Premium Wangjing Subway Station Nanhu Dongyuan</v>
          </cell>
          <cell r="C309" t="str">
            <v>Beijing</v>
          </cell>
          <cell r="D309" t="str">
            <v>B</v>
          </cell>
          <cell r="E309">
            <v>2</v>
          </cell>
          <cell r="F309" t="str">
            <v>Local KA</v>
          </cell>
          <cell r="G309" t="str">
            <v>Plateno</v>
          </cell>
          <cell r="H309" t="str">
            <v>Premium</v>
          </cell>
          <cell r="I309" t="str">
            <v>WeHotel</v>
          </cell>
          <cell r="J309" t="str">
            <v>Chloe.Liu@agoda.com</v>
          </cell>
        </row>
        <row r="310">
          <cell r="A310">
            <v>690118</v>
          </cell>
          <cell r="B310" t="str">
            <v>7 Days Inn Beijing Huairou</v>
          </cell>
          <cell r="C310" t="str">
            <v>Beijing</v>
          </cell>
          <cell r="D310" t="str">
            <v>B</v>
          </cell>
          <cell r="E310">
            <v>2</v>
          </cell>
          <cell r="F310" t="str">
            <v>Local KA</v>
          </cell>
          <cell r="G310" t="str">
            <v>Plateno</v>
          </cell>
          <cell r="H310" t="str">
            <v>7 days</v>
          </cell>
          <cell r="I310" t="str">
            <v>WeHotel</v>
          </cell>
          <cell r="J310" t="str">
            <v>Chloe.Liu@agoda.com</v>
          </cell>
        </row>
        <row r="311">
          <cell r="A311">
            <v>699145</v>
          </cell>
          <cell r="B311" t="str">
            <v>Rosewood Beijing Hotel</v>
          </cell>
          <cell r="C311" t="str">
            <v>Beijing</v>
          </cell>
          <cell r="D311" t="str">
            <v>A</v>
          </cell>
          <cell r="E311">
            <v>5</v>
          </cell>
          <cell r="F311" t="str">
            <v>MM</v>
          </cell>
          <cell r="G311" t="str">
            <v>Rosewood Hotels &amp; Resorts</v>
          </cell>
          <cell r="H311" t="str">
            <v>Rosewood Hotels &amp; Resorts</v>
          </cell>
          <cell r="I311" t="str">
            <v>UNKNOWN</v>
          </cell>
          <cell r="J311" t="str">
            <v>Sophia.Han@agoda.com</v>
          </cell>
        </row>
        <row r="312">
          <cell r="A312">
            <v>711631</v>
          </cell>
          <cell r="B312" t="str">
            <v>Apple Art Hotel Apartment Beijing</v>
          </cell>
          <cell r="C312" t="str">
            <v>Beijing</v>
          </cell>
          <cell r="D312" t="str">
            <v>A</v>
          </cell>
          <cell r="E312">
            <v>4</v>
          </cell>
          <cell r="F312" t="str">
            <v>MM</v>
          </cell>
          <cell r="G312" t="str">
            <v>No chain</v>
          </cell>
          <cell r="H312" t="str">
            <v>UNKNOWN</v>
          </cell>
          <cell r="I312" t="str">
            <v>UNKNOWN</v>
          </cell>
          <cell r="J312" t="str">
            <v>Sophia.Han@agoda.com</v>
          </cell>
        </row>
        <row r="313">
          <cell r="A313">
            <v>716178</v>
          </cell>
          <cell r="B313" t="str">
            <v>Grand Mercure Beijing Dongcheng Hotel</v>
          </cell>
          <cell r="C313" t="str">
            <v>Beijing</v>
          </cell>
          <cell r="D313" t="str">
            <v>A</v>
          </cell>
          <cell r="E313">
            <v>4</v>
          </cell>
          <cell r="F313" t="str">
            <v>Intl KA</v>
          </cell>
          <cell r="G313" t="str">
            <v>Accor Hotels</v>
          </cell>
          <cell r="H313" t="str">
            <v>Grand Mercure</v>
          </cell>
          <cell r="I313" t="str">
            <v>UNKNOWN</v>
          </cell>
          <cell r="J313" t="str">
            <v>Murphy.Jiang@agoda.com</v>
          </cell>
        </row>
        <row r="314">
          <cell r="A314">
            <v>754580</v>
          </cell>
          <cell r="B314" t="str">
            <v>Jinjiang Inn Beijing Wangfujing</v>
          </cell>
          <cell r="C314" t="str">
            <v>Beijing</v>
          </cell>
          <cell r="D314" t="str">
            <v>A</v>
          </cell>
          <cell r="E314">
            <v>2</v>
          </cell>
          <cell r="F314" t="str">
            <v>Local KA</v>
          </cell>
          <cell r="G314" t="str">
            <v>Jinjiang International</v>
          </cell>
          <cell r="H314" t="str">
            <v>Jinjiang Inn</v>
          </cell>
          <cell r="I314" t="str">
            <v>WeHotel</v>
          </cell>
          <cell r="J314" t="str">
            <v>Chloe.Liu@agoda.com</v>
          </cell>
        </row>
        <row r="315">
          <cell r="A315">
            <v>758992</v>
          </cell>
          <cell r="B315" t="str">
            <v>Palace Garden Hotel and Resorts</v>
          </cell>
          <cell r="C315" t="str">
            <v>Beijing</v>
          </cell>
          <cell r="D315" t="str">
            <v>B</v>
          </cell>
          <cell r="E315">
            <v>5</v>
          </cell>
          <cell r="F315" t="str">
            <v>MM</v>
          </cell>
          <cell r="G315" t="str">
            <v>No chain</v>
          </cell>
          <cell r="H315" t="str">
            <v>UNKNOWN</v>
          </cell>
          <cell r="I315" t="str">
            <v>UNKNOWN</v>
          </cell>
          <cell r="J315" t="str">
            <v>Ivy.Shi@agoda.com</v>
          </cell>
        </row>
        <row r="316">
          <cell r="A316">
            <v>772365</v>
          </cell>
          <cell r="B316" t="str">
            <v>Yanqi Hotel Managed by Kempinski</v>
          </cell>
          <cell r="C316" t="str">
            <v>Beijing</v>
          </cell>
          <cell r="D316" t="str">
            <v>B</v>
          </cell>
          <cell r="E316">
            <v>5</v>
          </cell>
          <cell r="F316" t="str">
            <v>Intl KA</v>
          </cell>
          <cell r="G316" t="str">
            <v>Kempinski</v>
          </cell>
          <cell r="H316" t="str">
            <v>Kempinski</v>
          </cell>
          <cell r="I316" t="str">
            <v>UNKNOWN</v>
          </cell>
          <cell r="J316" t="str">
            <v>Sophia.Han@agoda.com</v>
          </cell>
        </row>
        <row r="317">
          <cell r="A317">
            <v>774276</v>
          </cell>
          <cell r="B317" t="str">
            <v>Beijing Qianyuan International Hotel</v>
          </cell>
          <cell r="C317" t="str">
            <v>Beijing</v>
          </cell>
          <cell r="D317" t="str">
            <v>A</v>
          </cell>
          <cell r="E317">
            <v>5</v>
          </cell>
          <cell r="F317" t="str">
            <v>MM</v>
          </cell>
          <cell r="G317" t="str">
            <v>No chain</v>
          </cell>
          <cell r="H317" t="str">
            <v>UNKNOWN</v>
          </cell>
          <cell r="I317" t="str">
            <v>UNKNOWN</v>
          </cell>
          <cell r="J317" t="str">
            <v>Ivy.Shi@agoda.com</v>
          </cell>
        </row>
        <row r="318">
          <cell r="A318">
            <v>779240</v>
          </cell>
          <cell r="B318" t="str">
            <v>7 Days Inn Beijing Dongsi Nanluoguxiang Branch</v>
          </cell>
          <cell r="C318" t="str">
            <v>Beijing</v>
          </cell>
          <cell r="D318" t="str">
            <v>B</v>
          </cell>
          <cell r="E318">
            <v>2</v>
          </cell>
          <cell r="F318" t="str">
            <v>Local KA</v>
          </cell>
          <cell r="G318" t="str">
            <v>Plateno</v>
          </cell>
          <cell r="H318" t="str">
            <v>7 days</v>
          </cell>
          <cell r="I318" t="str">
            <v>WeHotel</v>
          </cell>
          <cell r="J318" t="str">
            <v>Chloe.Liu@agoda.com</v>
          </cell>
        </row>
        <row r="319">
          <cell r="A319">
            <v>780452</v>
          </cell>
          <cell r="B319" t="str">
            <v>7 Days Inn Beijing Guomao Branch</v>
          </cell>
          <cell r="C319" t="str">
            <v>Beijing</v>
          </cell>
          <cell r="D319" t="str">
            <v>B</v>
          </cell>
          <cell r="E319">
            <v>2</v>
          </cell>
          <cell r="F319" t="str">
            <v>Local KA</v>
          </cell>
          <cell r="G319" t="str">
            <v>Plateno</v>
          </cell>
          <cell r="H319" t="str">
            <v>7 days</v>
          </cell>
          <cell r="I319" t="str">
            <v>WeHotel</v>
          </cell>
          <cell r="J319" t="str">
            <v>Chloe.Liu@agoda.com</v>
          </cell>
        </row>
        <row r="320">
          <cell r="A320">
            <v>781368</v>
          </cell>
          <cell r="B320" t="str">
            <v>7 Days Inn Beijing Beishatan Subway Station</v>
          </cell>
          <cell r="C320" t="str">
            <v>Beijing</v>
          </cell>
          <cell r="D320" t="str">
            <v>B</v>
          </cell>
          <cell r="E320">
            <v>2</v>
          </cell>
          <cell r="F320" t="str">
            <v>Local KA</v>
          </cell>
          <cell r="G320" t="str">
            <v>Plateno</v>
          </cell>
          <cell r="H320" t="str">
            <v>7 days</v>
          </cell>
          <cell r="I320" t="str">
            <v>WeHotel</v>
          </cell>
          <cell r="J320" t="str">
            <v>Chloe.Liu@agoda.com</v>
          </cell>
        </row>
        <row r="321">
          <cell r="A321">
            <v>782428</v>
          </cell>
          <cell r="B321" t="str">
            <v>7 Days Premium Beijing Wangjing Hualian Branch</v>
          </cell>
          <cell r="C321" t="str">
            <v>Beijing</v>
          </cell>
          <cell r="D321" t="str">
            <v>B</v>
          </cell>
          <cell r="E321">
            <v>2</v>
          </cell>
          <cell r="F321" t="str">
            <v>Local KA</v>
          </cell>
          <cell r="G321" t="str">
            <v>Plateno</v>
          </cell>
          <cell r="H321" t="str">
            <v>Premium</v>
          </cell>
          <cell r="I321" t="str">
            <v>WeHotel</v>
          </cell>
          <cell r="J321" t="str">
            <v>Chloe.Liu@agoda.com</v>
          </cell>
        </row>
        <row r="322">
          <cell r="A322">
            <v>785624</v>
          </cell>
          <cell r="B322" t="str">
            <v>The Orchid Hotel</v>
          </cell>
          <cell r="C322" t="str">
            <v>Beijing</v>
          </cell>
          <cell r="D322" t="str">
            <v>B</v>
          </cell>
          <cell r="E322">
            <v>4</v>
          </cell>
          <cell r="F322" t="str">
            <v>MM</v>
          </cell>
          <cell r="G322" t="str">
            <v>No chain</v>
          </cell>
          <cell r="H322" t="str">
            <v>UNKNOWN</v>
          </cell>
          <cell r="I322" t="str">
            <v>Myallocator (Cloudbeds)</v>
          </cell>
          <cell r="J322" t="str">
            <v>Sophia.Han@agoda.com</v>
          </cell>
        </row>
        <row r="323">
          <cell r="A323">
            <v>788494</v>
          </cell>
          <cell r="B323" t="str">
            <v>NUO Hotel Beijing</v>
          </cell>
          <cell r="C323" t="str">
            <v>Beijing</v>
          </cell>
          <cell r="D323" t="str">
            <v>A</v>
          </cell>
          <cell r="E323">
            <v>5</v>
          </cell>
          <cell r="F323" t="str">
            <v>MM</v>
          </cell>
          <cell r="G323" t="str">
            <v>No chain</v>
          </cell>
          <cell r="H323" t="str">
            <v>UNKNOWN</v>
          </cell>
          <cell r="I323" t="str">
            <v>UNKNOWN</v>
          </cell>
          <cell r="J323" t="str">
            <v>Sophia.Han@agoda.com</v>
          </cell>
        </row>
        <row r="324">
          <cell r="A324">
            <v>834836</v>
          </cell>
          <cell r="B324" t="str">
            <v>Orient MGM International Hotel</v>
          </cell>
          <cell r="C324" t="str">
            <v>Beijing</v>
          </cell>
          <cell r="D324" t="str">
            <v>A</v>
          </cell>
          <cell r="E324">
            <v>5</v>
          </cell>
          <cell r="F324" t="str">
            <v>MM</v>
          </cell>
          <cell r="G324" t="str">
            <v>No chain</v>
          </cell>
          <cell r="H324" t="str">
            <v>UNKNOWN</v>
          </cell>
          <cell r="I324" t="str">
            <v>UNKNOWN</v>
          </cell>
          <cell r="J324" t="str">
            <v>Sophia.Han@agoda.com</v>
          </cell>
        </row>
        <row r="325">
          <cell r="A325">
            <v>862424</v>
          </cell>
          <cell r="B325" t="str">
            <v>7 Days Inn Beijing Liangxiang University Zone Nanguan Subway Station</v>
          </cell>
          <cell r="C325" t="str">
            <v>Beijing</v>
          </cell>
          <cell r="D325" t="str">
            <v>B</v>
          </cell>
          <cell r="E325">
            <v>2</v>
          </cell>
          <cell r="F325" t="str">
            <v>Local KA</v>
          </cell>
          <cell r="G325" t="str">
            <v>Plateno</v>
          </cell>
          <cell r="H325" t="str">
            <v>7 days</v>
          </cell>
          <cell r="I325" t="str">
            <v>WeHotel</v>
          </cell>
          <cell r="J325" t="str">
            <v>Chloe.Liu@agoda.com</v>
          </cell>
        </row>
        <row r="326">
          <cell r="A326">
            <v>871621</v>
          </cell>
          <cell r="B326" t="str">
            <v>Beijing Yamei International Hotel</v>
          </cell>
          <cell r="C326" t="str">
            <v>Beijing</v>
          </cell>
          <cell r="D326" t="str">
            <v>B</v>
          </cell>
          <cell r="E326">
            <v>3</v>
          </cell>
          <cell r="F326" t="str">
            <v>MM</v>
          </cell>
          <cell r="G326" t="str">
            <v>No chain</v>
          </cell>
          <cell r="H326" t="str">
            <v>UNKNOWN</v>
          </cell>
          <cell r="I326" t="str">
            <v>UNKNOWN</v>
          </cell>
          <cell r="J326" t="str">
            <v>Ivy.Shi@agoda.com</v>
          </cell>
        </row>
        <row r="327">
          <cell r="A327">
            <v>879894</v>
          </cell>
          <cell r="B327" t="str">
            <v>Nostalgia Hotel Beijing Temple of Heaven</v>
          </cell>
          <cell r="C327" t="str">
            <v>Beijing</v>
          </cell>
          <cell r="D327" t="str">
            <v>B</v>
          </cell>
          <cell r="E327">
            <v>3</v>
          </cell>
          <cell r="F327" t="str">
            <v>MM</v>
          </cell>
          <cell r="G327" t="str">
            <v>No chain</v>
          </cell>
          <cell r="H327" t="str">
            <v>UNKNOWN</v>
          </cell>
          <cell r="I327" t="str">
            <v>UNKNOWN</v>
          </cell>
          <cell r="J327" t="str">
            <v>Ivy.Shi@agoda.com</v>
          </cell>
        </row>
        <row r="328">
          <cell r="A328">
            <v>906716</v>
          </cell>
          <cell r="B328" t="str">
            <v>Sanlitun Xin Xiang Ya Yuan Apartment</v>
          </cell>
          <cell r="C328" t="str">
            <v>Beijing</v>
          </cell>
          <cell r="D328" t="str">
            <v>B</v>
          </cell>
          <cell r="E328">
            <v>4</v>
          </cell>
          <cell r="F328" t="str">
            <v>MM</v>
          </cell>
          <cell r="G328" t="str">
            <v>No chain</v>
          </cell>
          <cell r="H328" t="str">
            <v>UNKNOWN</v>
          </cell>
          <cell r="I328" t="str">
            <v>UNKNOWN</v>
          </cell>
          <cell r="J328" t="str">
            <v>Ivy.Shi@agoda.com</v>
          </cell>
        </row>
        <row r="329">
          <cell r="A329">
            <v>920696</v>
          </cell>
          <cell r="B329" t="str">
            <v>7 Days Inn Beijing West Railway Station South Square Branch</v>
          </cell>
          <cell r="C329" t="str">
            <v>Beijing</v>
          </cell>
          <cell r="D329" t="str">
            <v>B</v>
          </cell>
          <cell r="E329">
            <v>2</v>
          </cell>
          <cell r="F329" t="str">
            <v>Local KA</v>
          </cell>
          <cell r="G329" t="str">
            <v>Plateno</v>
          </cell>
          <cell r="H329" t="str">
            <v>7 days</v>
          </cell>
          <cell r="I329" t="str">
            <v>WeHotel</v>
          </cell>
          <cell r="J329" t="str">
            <v>Chloe.Liu@agoda.com</v>
          </cell>
        </row>
        <row r="330">
          <cell r="A330">
            <v>922270</v>
          </cell>
          <cell r="B330" t="str">
            <v>7 Days Inn Beijing Dinghui Temple Wuluju Branch</v>
          </cell>
          <cell r="C330" t="str">
            <v>Beijing</v>
          </cell>
          <cell r="D330" t="str">
            <v>B</v>
          </cell>
          <cell r="E330">
            <v>2</v>
          </cell>
          <cell r="F330" t="str">
            <v>Local KA</v>
          </cell>
          <cell r="G330" t="str">
            <v>Plateno</v>
          </cell>
          <cell r="H330" t="str">
            <v>7 days</v>
          </cell>
          <cell r="I330" t="str">
            <v>WeHotel</v>
          </cell>
          <cell r="J330" t="str">
            <v>Chloe.Liu@agoda.com</v>
          </cell>
        </row>
        <row r="331">
          <cell r="A331">
            <v>924233</v>
          </cell>
          <cell r="B331" t="str">
            <v>7 Days Inn Beijing Capital Airport Branch</v>
          </cell>
          <cell r="C331" t="str">
            <v>Beijing</v>
          </cell>
          <cell r="D331" t="str">
            <v>B</v>
          </cell>
          <cell r="E331">
            <v>2</v>
          </cell>
          <cell r="F331" t="str">
            <v>Local KA</v>
          </cell>
          <cell r="G331" t="str">
            <v>Plateno</v>
          </cell>
          <cell r="H331" t="str">
            <v>7 days</v>
          </cell>
          <cell r="I331" t="str">
            <v>WeHotel</v>
          </cell>
          <cell r="J331" t="str">
            <v>Chloe.Liu@agoda.com</v>
          </cell>
        </row>
        <row r="332">
          <cell r="A332">
            <v>924342</v>
          </cell>
          <cell r="B332" t="str">
            <v>7 Days Inn Beijing Jimen Bridge Branch</v>
          </cell>
          <cell r="C332" t="str">
            <v>Beijing</v>
          </cell>
          <cell r="D332" t="str">
            <v>B</v>
          </cell>
          <cell r="E332">
            <v>2</v>
          </cell>
          <cell r="F332" t="str">
            <v>Local KA</v>
          </cell>
          <cell r="G332" t="str">
            <v>Plateno</v>
          </cell>
          <cell r="H332" t="str">
            <v>7 days</v>
          </cell>
          <cell r="I332" t="str">
            <v>WeHotel</v>
          </cell>
          <cell r="J332" t="str">
            <v>Chloe.Liu@agoda.com</v>
          </cell>
        </row>
        <row r="333">
          <cell r="A333">
            <v>926016</v>
          </cell>
          <cell r="B333" t="str">
            <v>7 Days Inn Beijing Huawei Beijing Univeristy of Technology Subway Station Branch</v>
          </cell>
          <cell r="C333" t="str">
            <v>Beijing</v>
          </cell>
          <cell r="D333" t="str">
            <v>B</v>
          </cell>
          <cell r="E333">
            <v>2</v>
          </cell>
          <cell r="F333" t="str">
            <v>Local KA</v>
          </cell>
          <cell r="G333" t="str">
            <v>Plateno</v>
          </cell>
          <cell r="H333" t="str">
            <v>7 days</v>
          </cell>
          <cell r="I333" t="str">
            <v>WeHotel</v>
          </cell>
          <cell r="J333" t="str">
            <v>Chloe.Liu@agoda.com</v>
          </cell>
        </row>
        <row r="334">
          <cell r="A334">
            <v>927116</v>
          </cell>
          <cell r="B334" t="str">
            <v>7 Days Inn Beijing Capital Airport Second Branch</v>
          </cell>
          <cell r="C334" t="str">
            <v>Beijing</v>
          </cell>
          <cell r="D334" t="str">
            <v>B</v>
          </cell>
          <cell r="E334">
            <v>2</v>
          </cell>
          <cell r="F334" t="str">
            <v>Local KA</v>
          </cell>
          <cell r="G334" t="str">
            <v>Plateno</v>
          </cell>
          <cell r="H334" t="str">
            <v>7 days</v>
          </cell>
          <cell r="I334" t="str">
            <v>WeHotel</v>
          </cell>
          <cell r="J334" t="str">
            <v>Chloe.Liu@agoda.com</v>
          </cell>
        </row>
        <row r="335">
          <cell r="A335">
            <v>927123</v>
          </cell>
          <cell r="B335" t="str">
            <v>7 Days Inn Beijing Zhongguancun Suzhou Bridge Branch</v>
          </cell>
          <cell r="C335" t="str">
            <v>Beijing</v>
          </cell>
          <cell r="D335" t="str">
            <v>B</v>
          </cell>
          <cell r="E335">
            <v>2</v>
          </cell>
          <cell r="F335" t="str">
            <v>Local KA</v>
          </cell>
          <cell r="G335" t="str">
            <v>Plateno</v>
          </cell>
          <cell r="H335" t="str">
            <v>7 days</v>
          </cell>
          <cell r="I335" t="str">
            <v>WeHotel</v>
          </cell>
          <cell r="J335" t="str">
            <v>Chloe.Liu@agoda.com</v>
          </cell>
        </row>
        <row r="336">
          <cell r="A336">
            <v>927130</v>
          </cell>
          <cell r="B336" t="str">
            <v>7 Days Inn Beijing Chaoyang North Road Changying Subway Station Branch</v>
          </cell>
          <cell r="C336" t="str">
            <v>Beijing</v>
          </cell>
          <cell r="D336" t="str">
            <v>B</v>
          </cell>
          <cell r="E336">
            <v>2</v>
          </cell>
          <cell r="F336" t="str">
            <v>Local KA</v>
          </cell>
          <cell r="G336" t="str">
            <v>Plateno</v>
          </cell>
          <cell r="H336" t="str">
            <v>7 days</v>
          </cell>
          <cell r="I336" t="str">
            <v>WeHotel</v>
          </cell>
          <cell r="J336" t="str">
            <v>Chloe.Liu@agoda.com</v>
          </cell>
        </row>
        <row r="337">
          <cell r="A337">
            <v>929001</v>
          </cell>
          <cell r="B337" t="str">
            <v>7Days Inn Beijing Shahe Subway Station</v>
          </cell>
          <cell r="C337" t="str">
            <v>Beijing</v>
          </cell>
          <cell r="D337" t="str">
            <v>B</v>
          </cell>
          <cell r="E337">
            <v>2</v>
          </cell>
          <cell r="F337" t="str">
            <v>Local KA</v>
          </cell>
          <cell r="G337" t="str">
            <v>Plateno</v>
          </cell>
          <cell r="H337" t="str">
            <v>7 days</v>
          </cell>
          <cell r="I337" t="str">
            <v>WeHotel</v>
          </cell>
          <cell r="J337" t="str">
            <v>Chloe.Liu@agoda.com</v>
          </cell>
        </row>
        <row r="338">
          <cell r="A338">
            <v>930510</v>
          </cell>
          <cell r="B338" t="str">
            <v>7 Days Inn Beijing Tongzhou Liyuan Linheli Subway Station Branch</v>
          </cell>
          <cell r="C338" t="str">
            <v>Beijing</v>
          </cell>
          <cell r="D338" t="str">
            <v>B</v>
          </cell>
          <cell r="E338">
            <v>2</v>
          </cell>
          <cell r="F338" t="str">
            <v>Local KA</v>
          </cell>
          <cell r="G338" t="str">
            <v>Plateno</v>
          </cell>
          <cell r="H338" t="str">
            <v>7 days</v>
          </cell>
          <cell r="I338" t="str">
            <v>WeHotel</v>
          </cell>
          <cell r="J338" t="str">
            <v>Chloe.Liu@agoda.com</v>
          </cell>
        </row>
        <row r="339">
          <cell r="A339">
            <v>931413</v>
          </cell>
          <cell r="B339" t="str">
            <v>7 Days Inn Beijing Guanzhuang Subway Station</v>
          </cell>
          <cell r="C339" t="str">
            <v>Beijing</v>
          </cell>
          <cell r="D339" t="str">
            <v>B</v>
          </cell>
          <cell r="E339">
            <v>2</v>
          </cell>
          <cell r="F339" t="str">
            <v>Local KA</v>
          </cell>
          <cell r="G339" t="str">
            <v>Plateno</v>
          </cell>
          <cell r="H339" t="str">
            <v>7 days</v>
          </cell>
          <cell r="I339" t="str">
            <v>WeHotel</v>
          </cell>
          <cell r="J339" t="str">
            <v>Chloe.Liu@agoda.com</v>
          </cell>
        </row>
        <row r="340">
          <cell r="A340">
            <v>983591</v>
          </cell>
          <cell r="B340" t="str">
            <v>Beijing Blue Peacock Business Hotel</v>
          </cell>
          <cell r="C340" t="str">
            <v>Beijing</v>
          </cell>
          <cell r="D340" t="str">
            <v>B</v>
          </cell>
          <cell r="E340">
            <v>2.5</v>
          </cell>
          <cell r="F340" t="str">
            <v>MM</v>
          </cell>
          <cell r="G340" t="str">
            <v>No chain</v>
          </cell>
          <cell r="H340" t="str">
            <v>UNKNOWN</v>
          </cell>
          <cell r="I340" t="str">
            <v>UNKNOWN</v>
          </cell>
          <cell r="J340" t="str">
            <v>Ivy.Shi@agoda.com</v>
          </cell>
        </row>
        <row r="341">
          <cell r="A341">
            <v>1038560</v>
          </cell>
          <cell r="B341" t="str">
            <v>365 inn</v>
          </cell>
          <cell r="C341" t="str">
            <v>Beijing</v>
          </cell>
          <cell r="D341" t="str">
            <v>B</v>
          </cell>
          <cell r="E341">
            <v>2</v>
          </cell>
          <cell r="F341" t="str">
            <v>MM</v>
          </cell>
          <cell r="G341" t="str">
            <v>No chain</v>
          </cell>
          <cell r="H341" t="str">
            <v>UNKNOWN</v>
          </cell>
          <cell r="I341" t="str">
            <v>Myallocator (Cloudbeds)</v>
          </cell>
          <cell r="J341" t="str">
            <v>Sophia.Han@agoda.com</v>
          </cell>
        </row>
        <row r="342">
          <cell r="A342">
            <v>1062262</v>
          </cell>
          <cell r="B342" t="str">
            <v>7 Days Inn Beijing Yanqing Walmart Branch</v>
          </cell>
          <cell r="C342" t="str">
            <v>Beijing</v>
          </cell>
          <cell r="D342" t="str">
            <v>B</v>
          </cell>
          <cell r="E342">
            <v>2</v>
          </cell>
          <cell r="F342" t="str">
            <v>Local KA</v>
          </cell>
          <cell r="G342" t="str">
            <v>Plateno</v>
          </cell>
          <cell r="H342" t="str">
            <v>7 days</v>
          </cell>
          <cell r="I342" t="str">
            <v>WeHotel</v>
          </cell>
          <cell r="J342" t="str">
            <v>Chloe.Liu@agoda.com</v>
          </cell>
        </row>
        <row r="343">
          <cell r="A343">
            <v>1076926</v>
          </cell>
          <cell r="B343" t="str">
            <v>IU Hotel Beijing West Railway Station Liuliqiao East Station Branch</v>
          </cell>
          <cell r="C343" t="str">
            <v>Beijing</v>
          </cell>
          <cell r="D343" t="str">
            <v>B</v>
          </cell>
          <cell r="E343">
            <v>2</v>
          </cell>
          <cell r="F343" t="str">
            <v>Local KA</v>
          </cell>
          <cell r="G343" t="str">
            <v>Plateno</v>
          </cell>
          <cell r="H343" t="str">
            <v>IU</v>
          </cell>
          <cell r="I343" t="str">
            <v>WeHotel</v>
          </cell>
          <cell r="J343" t="str">
            <v>Chloe.Liu@agoda.com</v>
          </cell>
        </row>
        <row r="344">
          <cell r="A344">
            <v>1076978</v>
          </cell>
          <cell r="B344" t="str">
            <v>Lavande Hotel Beijing Asian Games Village</v>
          </cell>
          <cell r="C344" t="str">
            <v>Beijing</v>
          </cell>
          <cell r="D344" t="str">
            <v>B</v>
          </cell>
          <cell r="E344">
            <v>3</v>
          </cell>
          <cell r="F344" t="str">
            <v>Local KA</v>
          </cell>
          <cell r="G344" t="str">
            <v>Plateno</v>
          </cell>
          <cell r="H344" t="str">
            <v>Lavande</v>
          </cell>
          <cell r="I344" t="str">
            <v>WeHotel</v>
          </cell>
          <cell r="J344" t="str">
            <v>Chloe.Liu@agoda.com</v>
          </cell>
        </row>
        <row r="345">
          <cell r="A345">
            <v>1076989</v>
          </cell>
          <cell r="B345" t="str">
            <v>7 Days Inn Beijing Sanyuanqiao Subway Station International Exhibition Center Branch</v>
          </cell>
          <cell r="C345" t="str">
            <v>Beijing</v>
          </cell>
          <cell r="D345" t="str">
            <v>B</v>
          </cell>
          <cell r="E345">
            <v>2</v>
          </cell>
          <cell r="F345" t="str">
            <v>Local KA</v>
          </cell>
          <cell r="G345" t="str">
            <v>Plateno</v>
          </cell>
          <cell r="H345" t="str">
            <v>7 days</v>
          </cell>
          <cell r="I345" t="str">
            <v>WeHotel</v>
          </cell>
          <cell r="J345" t="str">
            <v>Chloe.Liu@agoda.com</v>
          </cell>
        </row>
        <row r="346">
          <cell r="A346">
            <v>1077681</v>
          </cell>
          <cell r="B346" t="str">
            <v>Beijing Granary Youth Hostel</v>
          </cell>
          <cell r="C346" t="str">
            <v>Beijing</v>
          </cell>
          <cell r="D346" t="str">
            <v>B</v>
          </cell>
          <cell r="E346">
            <v>2</v>
          </cell>
          <cell r="F346" t="str">
            <v>MM</v>
          </cell>
          <cell r="G346" t="str">
            <v>No chain</v>
          </cell>
          <cell r="H346" t="str">
            <v>UNKNOWN</v>
          </cell>
          <cell r="I346" t="str">
            <v>UNKNOWN</v>
          </cell>
          <cell r="J346" t="str">
            <v>not.managed@agoda.com</v>
          </cell>
        </row>
        <row r="347">
          <cell r="A347">
            <v>1136318</v>
          </cell>
          <cell r="B347" t="str">
            <v>7 Days Inn Beijing Yongdingmenwai Subway Station</v>
          </cell>
          <cell r="C347" t="str">
            <v>Beijing</v>
          </cell>
          <cell r="D347" t="str">
            <v>B</v>
          </cell>
          <cell r="E347">
            <v>2</v>
          </cell>
          <cell r="F347" t="str">
            <v>Local KA</v>
          </cell>
          <cell r="G347" t="str">
            <v>Plateno</v>
          </cell>
          <cell r="H347" t="str">
            <v>7 days</v>
          </cell>
          <cell r="I347" t="str">
            <v>WeHotel</v>
          </cell>
          <cell r="J347" t="str">
            <v>Chloe.Liu@agoda.com</v>
          </cell>
        </row>
        <row r="348">
          <cell r="A348">
            <v>1136319</v>
          </cell>
          <cell r="B348" t="str">
            <v>7 Days Premium Beijing Gulou Houhai Branch</v>
          </cell>
          <cell r="C348" t="str">
            <v>Beijing</v>
          </cell>
          <cell r="D348" t="str">
            <v>B</v>
          </cell>
          <cell r="E348">
            <v>2</v>
          </cell>
          <cell r="F348" t="str">
            <v>Local KA</v>
          </cell>
          <cell r="G348" t="str">
            <v>Plateno</v>
          </cell>
          <cell r="H348" t="str">
            <v>Premium</v>
          </cell>
          <cell r="I348" t="str">
            <v>WeHotel</v>
          </cell>
          <cell r="J348" t="str">
            <v>Chloe.Liu@agoda.com</v>
          </cell>
        </row>
        <row r="349">
          <cell r="A349">
            <v>1140729</v>
          </cell>
          <cell r="B349" t="str">
            <v>IU Hotel Beijing Zhongguancun Zhichunli Subway Station Branch</v>
          </cell>
          <cell r="C349" t="str">
            <v>Beijing</v>
          </cell>
          <cell r="D349" t="str">
            <v>B</v>
          </cell>
          <cell r="E349">
            <v>2</v>
          </cell>
          <cell r="F349" t="str">
            <v>Local KA</v>
          </cell>
          <cell r="G349" t="str">
            <v>Plateno</v>
          </cell>
          <cell r="H349" t="str">
            <v>IU</v>
          </cell>
          <cell r="I349" t="str">
            <v>WeHotel</v>
          </cell>
          <cell r="J349" t="str">
            <v>Chloe.Liu@agoda.com</v>
          </cell>
        </row>
        <row r="350">
          <cell r="A350">
            <v>1144164</v>
          </cell>
          <cell r="B350" t="str">
            <v>7 Days Inn Beijing Shunyi Development Area Mordern Motor City Branch</v>
          </cell>
          <cell r="C350" t="str">
            <v>Beijing</v>
          </cell>
          <cell r="D350" t="str">
            <v>B</v>
          </cell>
          <cell r="E350">
            <v>2</v>
          </cell>
          <cell r="F350" t="str">
            <v>Local KA</v>
          </cell>
          <cell r="G350" t="str">
            <v>Plateno</v>
          </cell>
          <cell r="H350" t="str">
            <v>7 days</v>
          </cell>
          <cell r="I350" t="str">
            <v>WeHotel</v>
          </cell>
          <cell r="J350" t="str">
            <v>Chloe.Liu@agoda.com</v>
          </cell>
        </row>
        <row r="351">
          <cell r="A351">
            <v>1144165</v>
          </cell>
          <cell r="B351" t="str">
            <v>IU Hotel Beijing Chaoyang Tongma Road Branch</v>
          </cell>
          <cell r="C351" t="str">
            <v>Beijing</v>
          </cell>
          <cell r="D351" t="str">
            <v>B</v>
          </cell>
          <cell r="E351">
            <v>2</v>
          </cell>
          <cell r="F351" t="str">
            <v>Local KA</v>
          </cell>
          <cell r="G351" t="str">
            <v>Plateno</v>
          </cell>
          <cell r="H351" t="str">
            <v>IU</v>
          </cell>
          <cell r="I351" t="str">
            <v>WeHotel</v>
          </cell>
          <cell r="J351" t="str">
            <v>Chloe.Liu@agoda.com</v>
          </cell>
        </row>
        <row r="352">
          <cell r="A352">
            <v>1146953</v>
          </cell>
          <cell r="B352" t="str">
            <v>Comfort Inn and Suites Sanlitun, Beijing</v>
          </cell>
          <cell r="C352" t="str">
            <v>Beijing</v>
          </cell>
          <cell r="D352" t="str">
            <v>B</v>
          </cell>
          <cell r="E352">
            <v>3.5</v>
          </cell>
          <cell r="F352" t="str">
            <v>Intl KA</v>
          </cell>
          <cell r="G352" t="str">
            <v>Choice Hotels</v>
          </cell>
          <cell r="H352" t="str">
            <v>Comfort Inn</v>
          </cell>
          <cell r="I352" t="str">
            <v>Choice by Derbysoft</v>
          </cell>
          <cell r="J352" t="str">
            <v>not.managed@agoda.com</v>
          </cell>
        </row>
        <row r="353">
          <cell r="A353">
            <v>1147347</v>
          </cell>
          <cell r="B353" t="str">
            <v>Beijing Dongchangan Business Hotel Shuangjing Branch</v>
          </cell>
          <cell r="C353" t="str">
            <v>Beijing</v>
          </cell>
          <cell r="D353" t="str">
            <v>B</v>
          </cell>
          <cell r="E353">
            <v>2</v>
          </cell>
          <cell r="F353" t="str">
            <v>MM</v>
          </cell>
          <cell r="G353" t="str">
            <v>No chain</v>
          </cell>
          <cell r="H353" t="str">
            <v>UNKNOWN</v>
          </cell>
          <cell r="I353" t="str">
            <v>UNKNOWN</v>
          </cell>
          <cell r="J353" t="str">
            <v>Ivy.Shi@agoda.com</v>
          </cell>
        </row>
        <row r="354">
          <cell r="A354">
            <v>1157808</v>
          </cell>
          <cell r="B354" t="str">
            <v>Jinjiang Inn Beijing Pingguoyuan Subway Station Branch</v>
          </cell>
          <cell r="C354" t="str">
            <v>Beijing</v>
          </cell>
          <cell r="D354" t="str">
            <v>B</v>
          </cell>
          <cell r="E354">
            <v>2</v>
          </cell>
          <cell r="F354" t="str">
            <v>Local KA</v>
          </cell>
          <cell r="G354" t="str">
            <v>Jinjiang International</v>
          </cell>
          <cell r="H354" t="str">
            <v>Jinjiang Inn</v>
          </cell>
          <cell r="I354" t="str">
            <v>WeHotel</v>
          </cell>
          <cell r="J354" t="str">
            <v>Chloe.Liu@agoda.com</v>
          </cell>
        </row>
        <row r="355">
          <cell r="A355">
            <v>1157913</v>
          </cell>
          <cell r="B355" t="str">
            <v>Beijing JM Family Apartment</v>
          </cell>
          <cell r="C355" t="str">
            <v>Beijing</v>
          </cell>
          <cell r="D355" t="str">
            <v>B</v>
          </cell>
          <cell r="E355">
            <v>4</v>
          </cell>
          <cell r="F355" t="str">
            <v>MM</v>
          </cell>
          <cell r="G355" t="str">
            <v>No chain</v>
          </cell>
          <cell r="H355" t="str">
            <v>UNKNOWN</v>
          </cell>
          <cell r="I355" t="str">
            <v>UNKNOWN</v>
          </cell>
          <cell r="J355" t="str">
            <v>not.managed@agoda.com</v>
          </cell>
        </row>
        <row r="356">
          <cell r="A356">
            <v>1157950</v>
          </cell>
          <cell r="B356" t="str">
            <v>Beijing Haisheng International Apartment</v>
          </cell>
          <cell r="C356" t="str">
            <v>Beijing</v>
          </cell>
          <cell r="D356" t="str">
            <v>B</v>
          </cell>
          <cell r="E356">
            <v>4</v>
          </cell>
          <cell r="F356" t="str">
            <v>MM</v>
          </cell>
          <cell r="G356" t="str">
            <v>No chain</v>
          </cell>
          <cell r="H356" t="str">
            <v>UNKNOWN</v>
          </cell>
          <cell r="I356" t="str">
            <v>UNKNOWN</v>
          </cell>
          <cell r="J356" t="str">
            <v>Sophia.Han@agoda.com</v>
          </cell>
        </row>
        <row r="357">
          <cell r="A357">
            <v>1163072</v>
          </cell>
          <cell r="B357" t="str">
            <v>Beijing Red Lantern House</v>
          </cell>
          <cell r="C357" t="str">
            <v>Beijing</v>
          </cell>
          <cell r="D357" t="str">
            <v>B</v>
          </cell>
          <cell r="E357">
            <v>2</v>
          </cell>
          <cell r="F357" t="str">
            <v>MM</v>
          </cell>
          <cell r="G357" t="str">
            <v>No chain</v>
          </cell>
          <cell r="H357" t="str">
            <v>UNKNOWN</v>
          </cell>
          <cell r="I357" t="str">
            <v>UNKNOWN</v>
          </cell>
          <cell r="J357" t="str">
            <v>not.managed@agoda.com</v>
          </cell>
        </row>
        <row r="358">
          <cell r="A358">
            <v>1163110</v>
          </cell>
          <cell r="B358" t="str">
            <v>Inner Mongolia Hotel Forbidden City</v>
          </cell>
          <cell r="C358" t="str">
            <v>Beijing</v>
          </cell>
          <cell r="D358" t="str">
            <v>A</v>
          </cell>
          <cell r="E358">
            <v>4</v>
          </cell>
          <cell r="F358" t="str">
            <v>MM</v>
          </cell>
          <cell r="G358" t="str">
            <v>No chain</v>
          </cell>
          <cell r="H358" t="str">
            <v>UNKNOWN</v>
          </cell>
          <cell r="I358" t="str">
            <v>UNKNOWN</v>
          </cell>
          <cell r="J358" t="str">
            <v>Ivy.Shi@agoda.com</v>
          </cell>
        </row>
        <row r="359">
          <cell r="A359">
            <v>1177707</v>
          </cell>
          <cell r="B359" t="str">
            <v>Palace Hotel Forbidden City</v>
          </cell>
          <cell r="C359" t="str">
            <v>Beijing</v>
          </cell>
          <cell r="D359" t="str">
            <v>B</v>
          </cell>
          <cell r="E359">
            <v>3</v>
          </cell>
          <cell r="F359" t="str">
            <v>MM</v>
          </cell>
          <cell r="G359" t="str">
            <v>No chain</v>
          </cell>
          <cell r="H359" t="str">
            <v>UNKNOWN</v>
          </cell>
          <cell r="I359" t="str">
            <v>UNKNOWN</v>
          </cell>
          <cell r="J359" t="str">
            <v>Sophia.Han@agoda.com</v>
          </cell>
        </row>
        <row r="360">
          <cell r="A360">
            <v>1177770</v>
          </cell>
          <cell r="B360" t="str">
            <v>Beijing Vans Hotel</v>
          </cell>
          <cell r="C360" t="str">
            <v>Beijing</v>
          </cell>
          <cell r="D360" t="str">
            <v>B</v>
          </cell>
          <cell r="E360">
            <v>4</v>
          </cell>
          <cell r="F360" t="str">
            <v>MM</v>
          </cell>
          <cell r="G360" t="str">
            <v>No chain</v>
          </cell>
          <cell r="H360" t="str">
            <v>UNKNOWN</v>
          </cell>
          <cell r="I360" t="str">
            <v>UNKNOWN</v>
          </cell>
          <cell r="J360" t="str">
            <v>Ivy.Shi@agoda.com</v>
          </cell>
        </row>
        <row r="361">
          <cell r="A361">
            <v>1194098</v>
          </cell>
          <cell r="B361" t="str">
            <v>Beijing Tylfull Hotel</v>
          </cell>
          <cell r="C361" t="str">
            <v>Beijing</v>
          </cell>
          <cell r="D361" t="str">
            <v>B</v>
          </cell>
          <cell r="E361">
            <v>5</v>
          </cell>
          <cell r="F361" t="str">
            <v>MM</v>
          </cell>
          <cell r="G361" t="str">
            <v>No chain</v>
          </cell>
          <cell r="H361" t="str">
            <v>UNKNOWN</v>
          </cell>
          <cell r="I361" t="str">
            <v>UNKNOWN</v>
          </cell>
          <cell r="J361" t="str">
            <v>Sophia.Han@agoda.com</v>
          </cell>
        </row>
        <row r="362">
          <cell r="A362">
            <v>1198416</v>
          </cell>
          <cell r="B362" t="str">
            <v>CHAO Sanlitun Beijing</v>
          </cell>
          <cell r="C362" t="str">
            <v>Beijing</v>
          </cell>
          <cell r="D362" t="str">
            <v>A</v>
          </cell>
          <cell r="E362">
            <v>5</v>
          </cell>
          <cell r="F362" t="str">
            <v>MM</v>
          </cell>
          <cell r="G362" t="str">
            <v>No chain</v>
          </cell>
          <cell r="H362" t="str">
            <v>UNKNOWN</v>
          </cell>
          <cell r="I362" t="str">
            <v>Siteminder &amp; RDX</v>
          </cell>
          <cell r="J362" t="str">
            <v>Sophia.Han@agoda.com</v>
          </cell>
        </row>
        <row r="363">
          <cell r="A363">
            <v>1270366</v>
          </cell>
          <cell r="B363" t="str">
            <v>Lacasa service apartment</v>
          </cell>
          <cell r="C363" t="str">
            <v>Beijing</v>
          </cell>
          <cell r="D363" t="str">
            <v>B</v>
          </cell>
          <cell r="E363">
            <v>4.5</v>
          </cell>
          <cell r="F363" t="str">
            <v>MM</v>
          </cell>
          <cell r="G363" t="str">
            <v>No chain</v>
          </cell>
          <cell r="H363" t="str">
            <v>UNKNOWN</v>
          </cell>
          <cell r="I363" t="str">
            <v>UNKNOWN</v>
          </cell>
          <cell r="J363" t="str">
            <v>Sophia.Han@agoda.com</v>
          </cell>
        </row>
        <row r="364">
          <cell r="A364">
            <v>1270531</v>
          </cell>
          <cell r="B364" t="str">
            <v>Super 8 Beijing Sanlitun Branch</v>
          </cell>
          <cell r="C364" t="str">
            <v>Beijing</v>
          </cell>
          <cell r="D364" t="str">
            <v>A</v>
          </cell>
          <cell r="E364">
            <v>2</v>
          </cell>
          <cell r="F364" t="str">
            <v>Intl KA</v>
          </cell>
          <cell r="G364" t="str">
            <v>Wyndham Hotels &amp; Resorts</v>
          </cell>
          <cell r="H364" t="str">
            <v>Super 8</v>
          </cell>
          <cell r="I364" t="str">
            <v>UNKNOWN</v>
          </cell>
          <cell r="J364" t="str">
            <v>Sophia.Han@agoda.com</v>
          </cell>
        </row>
        <row r="365">
          <cell r="A365">
            <v>1280151</v>
          </cell>
          <cell r="B365" t="str">
            <v>InterContinental Beijing Sanlitun</v>
          </cell>
          <cell r="C365" t="str">
            <v>Beijing</v>
          </cell>
          <cell r="D365" t="str">
            <v>A</v>
          </cell>
          <cell r="E365">
            <v>4.5</v>
          </cell>
          <cell r="F365" t="str">
            <v>Intl KA</v>
          </cell>
          <cell r="G365" t="str">
            <v>InterContinental Hotels Group</v>
          </cell>
          <cell r="H365" t="str">
            <v>InterContinental</v>
          </cell>
          <cell r="I365" t="str">
            <v>UNKNOWN</v>
          </cell>
          <cell r="J365" t="str">
            <v>Murphy.Jiang@agoda.com</v>
          </cell>
        </row>
        <row r="366">
          <cell r="A366">
            <v>1396596</v>
          </cell>
          <cell r="B366" t="str">
            <v>Hong Li Yuan Hotel</v>
          </cell>
          <cell r="C366" t="str">
            <v>Beijing</v>
          </cell>
          <cell r="D366" t="str">
            <v>B</v>
          </cell>
          <cell r="E366">
            <v>3</v>
          </cell>
          <cell r="F366" t="str">
            <v>MM</v>
          </cell>
          <cell r="G366" t="str">
            <v>No chain</v>
          </cell>
          <cell r="H366" t="str">
            <v>UNKNOWN</v>
          </cell>
          <cell r="I366" t="str">
            <v>UNKNOWN</v>
          </cell>
          <cell r="J366" t="str">
            <v>Ivy.Shi@agoda.com</v>
          </cell>
        </row>
        <row r="367">
          <cell r="A367">
            <v>1400620</v>
          </cell>
          <cell r="B367" t="str">
            <v>Holiday Inn Beijing Shijingshan Parkview</v>
          </cell>
          <cell r="C367" t="str">
            <v>Beijing</v>
          </cell>
          <cell r="D367" t="str">
            <v>B</v>
          </cell>
          <cell r="E367">
            <v>3.5</v>
          </cell>
          <cell r="F367" t="str">
            <v>Intl KA</v>
          </cell>
          <cell r="G367" t="str">
            <v>InterContinental Hotels Group</v>
          </cell>
          <cell r="H367" t="str">
            <v>Holiday Inn</v>
          </cell>
          <cell r="I367" t="str">
            <v>UNKNOWN</v>
          </cell>
          <cell r="J367" t="str">
            <v>Murphy.Jiang@agoda.com</v>
          </cell>
        </row>
        <row r="368">
          <cell r="A368">
            <v>1602969</v>
          </cell>
          <cell r="B368" t="str">
            <v>Beijing 161 Wangfujing Courtyard Hotel</v>
          </cell>
          <cell r="C368" t="str">
            <v>Beijing</v>
          </cell>
          <cell r="D368" t="str">
            <v>B</v>
          </cell>
          <cell r="E368">
            <v>3</v>
          </cell>
          <cell r="F368" t="str">
            <v>MM</v>
          </cell>
          <cell r="G368" t="str">
            <v>No chain</v>
          </cell>
          <cell r="H368" t="str">
            <v>UNKNOWN</v>
          </cell>
          <cell r="I368" t="str">
            <v>UNKNOWN</v>
          </cell>
          <cell r="J368" t="str">
            <v>Ivy.Shi@agoda.com</v>
          </cell>
        </row>
        <row r="369">
          <cell r="A369">
            <v>1615357</v>
          </cell>
          <cell r="B369" t="str">
            <v>Beijing Grand Skylight International Hotel</v>
          </cell>
          <cell r="C369" t="str">
            <v>Beijing</v>
          </cell>
          <cell r="D369" t="str">
            <v>B</v>
          </cell>
          <cell r="E369">
            <v>5</v>
          </cell>
          <cell r="F369" t="str">
            <v>MM</v>
          </cell>
          <cell r="G369" t="str">
            <v>Grand Skylight Hotels</v>
          </cell>
          <cell r="H369" t="str">
            <v>Grand Skylight</v>
          </cell>
          <cell r="I369" t="str">
            <v>UNKNOWN</v>
          </cell>
          <cell r="J369" t="str">
            <v>Sophia.Han@agoda.com</v>
          </cell>
        </row>
        <row r="370">
          <cell r="A370">
            <v>1618081</v>
          </cell>
          <cell r="B370" t="str">
            <v>Oakwood Residence Damei Beijing</v>
          </cell>
          <cell r="C370" t="str">
            <v>Beijing</v>
          </cell>
          <cell r="D370" t="str">
            <v>B</v>
          </cell>
          <cell r="E370">
            <v>4.5</v>
          </cell>
          <cell r="F370" t="str">
            <v>MM</v>
          </cell>
          <cell r="G370" t="str">
            <v>No chain</v>
          </cell>
          <cell r="H370" t="str">
            <v>UNKNOWN</v>
          </cell>
          <cell r="I370" t="str">
            <v>UNKNOWN</v>
          </cell>
          <cell r="J370" t="str">
            <v>Ivy.Shi@agoda.com</v>
          </cell>
        </row>
        <row r="371">
          <cell r="A371">
            <v>1619611</v>
          </cell>
          <cell r="B371" t="str">
            <v>Jinjiang Inn Beijing Xisi Branch</v>
          </cell>
          <cell r="C371" t="str">
            <v>Beijing</v>
          </cell>
          <cell r="D371" t="str">
            <v>B</v>
          </cell>
          <cell r="E371">
            <v>2</v>
          </cell>
          <cell r="F371" t="str">
            <v>Local KA</v>
          </cell>
          <cell r="G371" t="str">
            <v>Jinjiang International</v>
          </cell>
          <cell r="H371" t="str">
            <v>Jinjiang Inn</v>
          </cell>
          <cell r="I371" t="str">
            <v>WeHotel</v>
          </cell>
          <cell r="J371" t="str">
            <v>Chloe.Liu@agoda.com</v>
          </cell>
        </row>
        <row r="372">
          <cell r="A372">
            <v>1620006</v>
          </cell>
          <cell r="B372" t="str">
            <v>Jinjiang Inn Beijing Zhushikou Branch</v>
          </cell>
          <cell r="C372" t="str">
            <v>Beijing</v>
          </cell>
          <cell r="D372" t="str">
            <v>B</v>
          </cell>
          <cell r="E372">
            <v>2</v>
          </cell>
          <cell r="F372" t="str">
            <v>Local KA</v>
          </cell>
          <cell r="G372" t="str">
            <v>Jinjiang International</v>
          </cell>
          <cell r="H372" t="str">
            <v>Jinjiang Inn</v>
          </cell>
          <cell r="I372" t="str">
            <v>WeHotel</v>
          </cell>
          <cell r="J372" t="str">
            <v>Chloe.Liu@agoda.com</v>
          </cell>
        </row>
        <row r="373">
          <cell r="A373">
            <v>1620031</v>
          </cell>
          <cell r="B373" t="str">
            <v>Jinjiang Inn Beijing Wanfeng Street Branch</v>
          </cell>
          <cell r="C373" t="str">
            <v>Beijing</v>
          </cell>
          <cell r="D373" t="str">
            <v>B</v>
          </cell>
          <cell r="E373">
            <v>2</v>
          </cell>
          <cell r="F373" t="str">
            <v>Local KA</v>
          </cell>
          <cell r="G373" t="str">
            <v>Jinjiang International</v>
          </cell>
          <cell r="H373" t="str">
            <v>Jinjiang Inn</v>
          </cell>
          <cell r="I373" t="str">
            <v>WeHotel</v>
          </cell>
          <cell r="J373" t="str">
            <v>Chloe.Liu@agoda.com</v>
          </cell>
        </row>
        <row r="374">
          <cell r="A374">
            <v>1620311</v>
          </cell>
          <cell r="B374" t="str">
            <v>Jinjiang Inn Beijing Westdiaoyutai Subway Station Branch</v>
          </cell>
          <cell r="C374" t="str">
            <v>Beijing</v>
          </cell>
          <cell r="D374" t="str">
            <v>B</v>
          </cell>
          <cell r="E374">
            <v>2</v>
          </cell>
          <cell r="F374" t="str">
            <v>Local KA</v>
          </cell>
          <cell r="G374" t="str">
            <v>Jinjiang International</v>
          </cell>
          <cell r="H374" t="str">
            <v>Jinjiang Inn</v>
          </cell>
          <cell r="I374" t="str">
            <v>WeHotel</v>
          </cell>
          <cell r="J374" t="str">
            <v>Chloe.Liu@agoda.com</v>
          </cell>
        </row>
        <row r="375">
          <cell r="A375">
            <v>1620583</v>
          </cell>
          <cell r="B375" t="str">
            <v>Jinjiang Inn Beijing Laiguangying Branch</v>
          </cell>
          <cell r="C375" t="str">
            <v>Beijing</v>
          </cell>
          <cell r="D375" t="str">
            <v>B</v>
          </cell>
          <cell r="E375">
            <v>2</v>
          </cell>
          <cell r="F375" t="str">
            <v>Local KA</v>
          </cell>
          <cell r="G375" t="str">
            <v>Jinjiang International</v>
          </cell>
          <cell r="H375" t="str">
            <v>Jinjiang Inn</v>
          </cell>
          <cell r="I375" t="str">
            <v>WeHotel</v>
          </cell>
          <cell r="J375" t="str">
            <v>Chloe.Liu@agoda.com</v>
          </cell>
        </row>
        <row r="376">
          <cell r="A376">
            <v>1620584</v>
          </cell>
          <cell r="B376" t="str">
            <v>Jinjiang Inn Beijing Shangdi Science Park Branch</v>
          </cell>
          <cell r="C376" t="str">
            <v>Beijing</v>
          </cell>
          <cell r="D376" t="str">
            <v>B</v>
          </cell>
          <cell r="E376">
            <v>2</v>
          </cell>
          <cell r="F376" t="str">
            <v>Local KA</v>
          </cell>
          <cell r="G376" t="str">
            <v>Jinjiang International</v>
          </cell>
          <cell r="H376" t="str">
            <v>Jinjiang Inn</v>
          </cell>
          <cell r="I376" t="str">
            <v>WeHotel</v>
          </cell>
          <cell r="J376" t="str">
            <v>Chloe.Liu@agoda.com</v>
          </cell>
        </row>
        <row r="377">
          <cell r="A377">
            <v>1621166</v>
          </cell>
          <cell r="B377" t="str">
            <v>Goldmet Inn Beijing Capital Airport New Exhibition Branch</v>
          </cell>
          <cell r="C377" t="str">
            <v>Beijing</v>
          </cell>
          <cell r="D377" t="str">
            <v>B</v>
          </cell>
          <cell r="E377">
            <v>2</v>
          </cell>
          <cell r="F377" t="str">
            <v>Local KA</v>
          </cell>
          <cell r="G377" t="str">
            <v>Jinjiang International</v>
          </cell>
          <cell r="H377" t="str">
            <v>Goldmet Inn</v>
          </cell>
          <cell r="I377" t="str">
            <v>WeHotel</v>
          </cell>
          <cell r="J377" t="str">
            <v>Chloe.Liu@agoda.com</v>
          </cell>
        </row>
        <row r="378">
          <cell r="A378">
            <v>1637775</v>
          </cell>
          <cell r="B378" t="str">
            <v>Holiday Inn Beijing Airport Zone</v>
          </cell>
          <cell r="C378" t="str">
            <v>Beijing</v>
          </cell>
          <cell r="D378" t="str">
            <v>B</v>
          </cell>
          <cell r="E378">
            <v>4</v>
          </cell>
          <cell r="F378" t="str">
            <v>Intl KA</v>
          </cell>
          <cell r="G378" t="str">
            <v>InterContinental Hotels Group</v>
          </cell>
          <cell r="H378" t="str">
            <v>Holiday Inn</v>
          </cell>
          <cell r="I378" t="str">
            <v>UNKNOWN</v>
          </cell>
          <cell r="J378" t="str">
            <v>Murphy.Jiang@agoda.com</v>
          </cell>
        </row>
        <row r="379">
          <cell r="A379">
            <v>1765443</v>
          </cell>
          <cell r="B379" t="str">
            <v>Beijing Star World International Hotel</v>
          </cell>
          <cell r="C379" t="str">
            <v>Beijing</v>
          </cell>
          <cell r="D379" t="str">
            <v>B</v>
          </cell>
          <cell r="E379">
            <v>2</v>
          </cell>
          <cell r="F379" t="str">
            <v>MM</v>
          </cell>
          <cell r="G379" t="str">
            <v>No chain</v>
          </cell>
          <cell r="H379" t="str">
            <v>UNKNOWN</v>
          </cell>
          <cell r="I379" t="str">
            <v>UNKNOWN</v>
          </cell>
          <cell r="J379" t="str">
            <v>Ivy.Shi@agoda.com</v>
          </cell>
        </row>
        <row r="380">
          <cell r="A380">
            <v>1994238</v>
          </cell>
          <cell r="B380" t="str">
            <v>Beijing Together Hostel</v>
          </cell>
          <cell r="C380" t="str">
            <v>Beijing</v>
          </cell>
          <cell r="D380" t="str">
            <v>A</v>
          </cell>
          <cell r="E380">
            <v>2</v>
          </cell>
          <cell r="F380" t="str">
            <v>MM</v>
          </cell>
          <cell r="G380" t="str">
            <v>No chain</v>
          </cell>
          <cell r="H380" t="str">
            <v>UNKNOWN</v>
          </cell>
          <cell r="I380" t="str">
            <v>UNKNOWN</v>
          </cell>
          <cell r="J380" t="str">
            <v>Ivy.Shi@agoda.com</v>
          </cell>
        </row>
        <row r="381">
          <cell r="A381">
            <v>2118101</v>
          </cell>
          <cell r="B381" t="str">
            <v>Grand Bay Hotel Beijing</v>
          </cell>
          <cell r="C381" t="str">
            <v>Beijing</v>
          </cell>
          <cell r="D381" t="str">
            <v>B</v>
          </cell>
          <cell r="E381">
            <v>5</v>
          </cell>
          <cell r="F381" t="str">
            <v>MM</v>
          </cell>
          <cell r="G381" t="str">
            <v>No chain</v>
          </cell>
          <cell r="H381" t="str">
            <v>UNKNOWN</v>
          </cell>
          <cell r="I381" t="str">
            <v>UNKNOWN</v>
          </cell>
          <cell r="J381" t="str">
            <v>Sophia.Han@agoda.com</v>
          </cell>
        </row>
        <row r="382">
          <cell r="A382">
            <v>2195890</v>
          </cell>
          <cell r="B382" t="str">
            <v>IU Hotel Beijing Huilongguan Life Science Park</v>
          </cell>
          <cell r="C382" t="str">
            <v>Beijing</v>
          </cell>
          <cell r="D382" t="str">
            <v>B</v>
          </cell>
          <cell r="E382">
            <v>3</v>
          </cell>
          <cell r="F382" t="str">
            <v>Local KA</v>
          </cell>
          <cell r="G382" t="str">
            <v>Plateno</v>
          </cell>
          <cell r="H382" t="str">
            <v>IU</v>
          </cell>
          <cell r="I382" t="str">
            <v>WeHotel</v>
          </cell>
          <cell r="J382" t="str">
            <v>Chloe.Liu@agoda.com</v>
          </cell>
        </row>
        <row r="383">
          <cell r="A383">
            <v>2195899</v>
          </cell>
          <cell r="B383" t="str">
            <v>7 Days Premium Beijing Shunyi New World Department</v>
          </cell>
          <cell r="C383" t="str">
            <v>Beijing</v>
          </cell>
          <cell r="D383" t="str">
            <v>B</v>
          </cell>
          <cell r="E383">
            <v>2</v>
          </cell>
          <cell r="F383" t="str">
            <v>Local KA</v>
          </cell>
          <cell r="G383" t="str">
            <v>Plateno</v>
          </cell>
          <cell r="H383" t="str">
            <v>Premium</v>
          </cell>
          <cell r="I383" t="str">
            <v>WeHotel</v>
          </cell>
          <cell r="J383" t="str">
            <v>Chloe.Liu@agoda.com</v>
          </cell>
        </row>
        <row r="384">
          <cell r="A384">
            <v>2195902</v>
          </cell>
          <cell r="B384" t="str">
            <v>IU Hotel Beijing Railway Station Branch</v>
          </cell>
          <cell r="C384" t="str">
            <v>Beijing</v>
          </cell>
          <cell r="D384" t="str">
            <v>B</v>
          </cell>
          <cell r="E384">
            <v>2</v>
          </cell>
          <cell r="F384" t="str">
            <v>Local KA</v>
          </cell>
          <cell r="G384" t="str">
            <v>Plateno</v>
          </cell>
          <cell r="H384" t="str">
            <v>IU</v>
          </cell>
          <cell r="I384" t="str">
            <v>WeHotel</v>
          </cell>
          <cell r="J384" t="str">
            <v>Chloe.Liu@agoda.com</v>
          </cell>
        </row>
        <row r="385">
          <cell r="A385">
            <v>2195903</v>
          </cell>
          <cell r="B385" t="str">
            <v>7 Days Inn Beijing Daxing Yinghai Huangyi Road</v>
          </cell>
          <cell r="C385" t="str">
            <v>Beijing</v>
          </cell>
          <cell r="D385" t="str">
            <v>B</v>
          </cell>
          <cell r="E385">
            <v>2</v>
          </cell>
          <cell r="F385" t="str">
            <v>Local KA</v>
          </cell>
          <cell r="G385" t="str">
            <v>Plateno</v>
          </cell>
          <cell r="H385" t="str">
            <v>7 days</v>
          </cell>
          <cell r="I385" t="str">
            <v>WeHotel</v>
          </cell>
          <cell r="J385" t="str">
            <v>Chloe.Liu@agoda.com</v>
          </cell>
        </row>
        <row r="386">
          <cell r="A386">
            <v>2195905</v>
          </cell>
          <cell r="B386" t="str">
            <v>Lavande Hotel Beijing Xueyuan Road LiuDaokou</v>
          </cell>
          <cell r="C386" t="str">
            <v>Beijing</v>
          </cell>
          <cell r="D386" t="str">
            <v>B</v>
          </cell>
          <cell r="E386">
            <v>2.5</v>
          </cell>
          <cell r="F386" t="str">
            <v>Local KA</v>
          </cell>
          <cell r="G386" t="str">
            <v>Plateno</v>
          </cell>
          <cell r="H386" t="str">
            <v>Lavande</v>
          </cell>
          <cell r="I386" t="str">
            <v>WeHotel</v>
          </cell>
          <cell r="J386" t="str">
            <v>Chloe.Liu@agoda.com</v>
          </cell>
        </row>
        <row r="387">
          <cell r="A387">
            <v>2204497</v>
          </cell>
          <cell r="B387" t="str">
            <v>Book Wonder Hostel</v>
          </cell>
          <cell r="C387" t="str">
            <v>Beijing</v>
          </cell>
          <cell r="D387" t="str">
            <v>B</v>
          </cell>
          <cell r="E387">
            <v>3.5</v>
          </cell>
          <cell r="F387" t="str">
            <v>MM</v>
          </cell>
          <cell r="G387" t="str">
            <v>No chain</v>
          </cell>
          <cell r="H387" t="str">
            <v>UNKNOWN</v>
          </cell>
          <cell r="I387" t="str">
            <v>Luopan reservation</v>
          </cell>
          <cell r="J387" t="str">
            <v>Ivy.Shi@agoda.com</v>
          </cell>
        </row>
        <row r="388">
          <cell r="A388">
            <v>2227628</v>
          </cell>
          <cell r="B388" t="str">
            <v>Ascott Riverside Garden Beijing</v>
          </cell>
          <cell r="C388" t="str">
            <v>Beijing</v>
          </cell>
          <cell r="D388" t="str">
            <v>B</v>
          </cell>
          <cell r="E388">
            <v>4</v>
          </cell>
          <cell r="F388" t="str">
            <v>Intl KA</v>
          </cell>
          <cell r="G388" t="str">
            <v>Ascott International</v>
          </cell>
          <cell r="H388" t="str">
            <v>Ascott International</v>
          </cell>
          <cell r="I388" t="str">
            <v>UNKNOWN</v>
          </cell>
          <cell r="J388" t="str">
            <v>Ivy.Shi@agoda.com</v>
          </cell>
        </row>
        <row r="389">
          <cell r="A389">
            <v>2232353</v>
          </cell>
          <cell r="B389" t="str">
            <v>Artyzen Habitat Dongzhimen Beijing</v>
          </cell>
          <cell r="C389" t="str">
            <v>Beijing</v>
          </cell>
          <cell r="D389" t="str">
            <v>A</v>
          </cell>
          <cell r="E389">
            <v>5</v>
          </cell>
          <cell r="F389" t="str">
            <v>MM</v>
          </cell>
          <cell r="G389" t="str">
            <v>No chain</v>
          </cell>
          <cell r="H389" t="str">
            <v>UNKNOWN</v>
          </cell>
          <cell r="I389" t="str">
            <v>Travelclick</v>
          </cell>
          <cell r="J389" t="str">
            <v>Sophia.Han@agoda.com</v>
          </cell>
        </row>
        <row r="390">
          <cell r="A390">
            <v>2474873</v>
          </cell>
          <cell r="B390" t="str">
            <v>Ibis Beijing Chang Ying Hotel</v>
          </cell>
          <cell r="C390" t="str">
            <v>Beijing</v>
          </cell>
          <cell r="D390" t="str">
            <v>A</v>
          </cell>
          <cell r="E390">
            <v>3</v>
          </cell>
          <cell r="F390" t="str">
            <v>Intl KA</v>
          </cell>
          <cell r="G390" t="str">
            <v>Accor Hotels</v>
          </cell>
          <cell r="H390" t="str">
            <v>Ibis Hotels</v>
          </cell>
          <cell r="I390" t="str">
            <v>UNKNOWN</v>
          </cell>
          <cell r="J390" t="str">
            <v>Murphy.Jiang@agoda.com</v>
          </cell>
        </row>
        <row r="391">
          <cell r="A391">
            <v>2577121</v>
          </cell>
          <cell r="B391" t="str">
            <v>Shanshui Trends Hotel Temple of Heaven Branch</v>
          </cell>
          <cell r="C391" t="str">
            <v>Beijing</v>
          </cell>
          <cell r="D391" t="str">
            <v>B</v>
          </cell>
          <cell r="E391">
            <v>2</v>
          </cell>
          <cell r="F391" t="str">
            <v>MM</v>
          </cell>
          <cell r="G391" t="str">
            <v>Shanshui Trends Hotel</v>
          </cell>
          <cell r="H391" t="str">
            <v>Shanshui Trends Hotel</v>
          </cell>
          <cell r="I391" t="str">
            <v>UNKNOWN</v>
          </cell>
          <cell r="J391" t="str">
            <v>Ivy.Shi@agoda.com</v>
          </cell>
        </row>
        <row r="392">
          <cell r="A392">
            <v>2634552</v>
          </cell>
          <cell r="B392" t="str">
            <v>Zizai Changtou Lama Temple Courtyard</v>
          </cell>
          <cell r="C392" t="str">
            <v>Beijing</v>
          </cell>
          <cell r="D392" t="str">
            <v>B</v>
          </cell>
          <cell r="E392">
            <v>3</v>
          </cell>
          <cell r="F392" t="str">
            <v>MM</v>
          </cell>
          <cell r="G392" t="str">
            <v>No chain</v>
          </cell>
          <cell r="H392" t="str">
            <v>UNKNOWN</v>
          </cell>
          <cell r="I392" t="str">
            <v>UNKNOWN</v>
          </cell>
          <cell r="J392" t="str">
            <v>Ivy.Shi@agoda.com</v>
          </cell>
        </row>
        <row r="393">
          <cell r="A393">
            <v>2671029</v>
          </cell>
          <cell r="B393" t="str">
            <v>The Bulgari Hotel Beijing</v>
          </cell>
          <cell r="C393" t="str">
            <v>Beijing</v>
          </cell>
          <cell r="D393" t="str">
            <v>B</v>
          </cell>
          <cell r="E393">
            <v>5</v>
          </cell>
          <cell r="F393" t="str">
            <v>Intl KA</v>
          </cell>
          <cell r="G393" t="str">
            <v>Marriott</v>
          </cell>
          <cell r="H393" t="str">
            <v>Bulgari Hotels</v>
          </cell>
          <cell r="I393" t="str">
            <v>Marriott by Derbysoft</v>
          </cell>
          <cell r="J393" t="str">
            <v>Eva.Zhang@agoda.com</v>
          </cell>
        </row>
        <row r="394">
          <cell r="A394">
            <v>2963313</v>
          </cell>
          <cell r="B394" t="str">
            <v>JI Hotel Beijing Andingmen</v>
          </cell>
          <cell r="C394" t="str">
            <v>Beijing</v>
          </cell>
          <cell r="D394" t="str">
            <v>B</v>
          </cell>
          <cell r="E394">
            <v>3</v>
          </cell>
          <cell r="F394" t="str">
            <v>Local KA</v>
          </cell>
          <cell r="G394" t="str">
            <v>Huazhu Hotels Group</v>
          </cell>
          <cell r="H394" t="str">
            <v>JI Hotel</v>
          </cell>
          <cell r="I394" t="str">
            <v>Huazhu By ChinaOnline</v>
          </cell>
          <cell r="J394" t="str">
            <v>lavender.miao@agoda.com</v>
          </cell>
        </row>
        <row r="395">
          <cell r="A395">
            <v>3008402</v>
          </cell>
          <cell r="B395" t="str">
            <v>ibis Beijing Tuanjiehu</v>
          </cell>
          <cell r="C395" t="str">
            <v>Beijing</v>
          </cell>
          <cell r="D395" t="str">
            <v>B</v>
          </cell>
          <cell r="E395">
            <v>2</v>
          </cell>
          <cell r="F395" t="str">
            <v>Intl KA</v>
          </cell>
          <cell r="G395" t="str">
            <v>Accor Hotels</v>
          </cell>
          <cell r="H395" t="str">
            <v>Ibis Hotels</v>
          </cell>
          <cell r="I395" t="str">
            <v>UNKNOWN</v>
          </cell>
          <cell r="J395" t="str">
            <v>Murphy.Jiang@agoda.com</v>
          </cell>
        </row>
        <row r="396">
          <cell r="A396">
            <v>3355801</v>
          </cell>
          <cell r="B396" t="str">
            <v>Peking Station Hostel</v>
          </cell>
          <cell r="C396" t="str">
            <v>Beijing</v>
          </cell>
          <cell r="D396" t="str">
            <v>B</v>
          </cell>
          <cell r="E396">
            <v>2</v>
          </cell>
          <cell r="F396" t="str">
            <v>MM</v>
          </cell>
          <cell r="G396" t="str">
            <v>No chain</v>
          </cell>
          <cell r="H396" t="str">
            <v>UNKNOWN</v>
          </cell>
          <cell r="I396" t="str">
            <v>Yunzhanggui</v>
          </cell>
          <cell r="J396" t="str">
            <v>Sophia.Han@agoda.com</v>
          </cell>
        </row>
        <row r="397">
          <cell r="A397">
            <v>3552487</v>
          </cell>
          <cell r="B397" t="str">
            <v>Pai Hotel Beijing Shahe Subway Station</v>
          </cell>
          <cell r="C397" t="str">
            <v>Beijing</v>
          </cell>
          <cell r="D397" t="str">
            <v>B</v>
          </cell>
          <cell r="E397">
            <v>2</v>
          </cell>
          <cell r="F397" t="str">
            <v>Local KA</v>
          </cell>
          <cell r="G397" t="str">
            <v>Plateno</v>
          </cell>
          <cell r="H397" t="str">
            <v>Pai</v>
          </cell>
          <cell r="I397" t="str">
            <v>WeHotel</v>
          </cell>
          <cell r="J397" t="str">
            <v>Chloe.Liu@agoda.com</v>
          </cell>
        </row>
        <row r="398">
          <cell r="A398">
            <v>3552535</v>
          </cell>
          <cell r="B398" t="str">
            <v>Pai Hotel Beijing Beiyuan Subway Station</v>
          </cell>
          <cell r="C398" t="str">
            <v>Beijing</v>
          </cell>
          <cell r="D398" t="str">
            <v>B</v>
          </cell>
          <cell r="E398">
            <v>2</v>
          </cell>
          <cell r="F398" t="str">
            <v>Local KA</v>
          </cell>
          <cell r="G398" t="str">
            <v>Plateno</v>
          </cell>
          <cell r="H398" t="str">
            <v>Pai</v>
          </cell>
          <cell r="I398" t="str">
            <v>WeHotel</v>
          </cell>
          <cell r="J398" t="str">
            <v>Chloe.Liu@agoda.com</v>
          </cell>
        </row>
        <row r="399">
          <cell r="A399">
            <v>3552561</v>
          </cell>
          <cell r="B399" t="str">
            <v>Pai Hotel Beijing Changping Gulou South Street Subway Station</v>
          </cell>
          <cell r="C399" t="str">
            <v>Beijing</v>
          </cell>
          <cell r="D399" t="str">
            <v>B</v>
          </cell>
          <cell r="E399">
            <v>2</v>
          </cell>
          <cell r="F399" t="str">
            <v>Local KA</v>
          </cell>
          <cell r="G399" t="str">
            <v>Plateno</v>
          </cell>
          <cell r="H399" t="str">
            <v>Pai</v>
          </cell>
          <cell r="I399" t="str">
            <v>WeHotel</v>
          </cell>
          <cell r="J399" t="str">
            <v>Chloe.Liu@agoda.com</v>
          </cell>
        </row>
        <row r="400">
          <cell r="A400">
            <v>3552565</v>
          </cell>
          <cell r="B400" t="str">
            <v>Pai Hotel Beijing Huaxiang Bridge Guogongzhuang Subway Station</v>
          </cell>
          <cell r="C400" t="str">
            <v>Beijing</v>
          </cell>
          <cell r="D400" t="str">
            <v>B</v>
          </cell>
          <cell r="E400">
            <v>2</v>
          </cell>
          <cell r="F400" t="str">
            <v>Local KA</v>
          </cell>
          <cell r="G400" t="str">
            <v>Plateno</v>
          </cell>
          <cell r="H400" t="str">
            <v>Pai</v>
          </cell>
          <cell r="I400" t="str">
            <v>WeHotel</v>
          </cell>
          <cell r="J400" t="str">
            <v>Chloe.Liu@agoda.com</v>
          </cell>
        </row>
        <row r="401">
          <cell r="A401">
            <v>3552567</v>
          </cell>
          <cell r="B401" t="str">
            <v>Pai Hotel Beijing Wanshou Road Subway Station</v>
          </cell>
          <cell r="C401" t="str">
            <v>Beijing</v>
          </cell>
          <cell r="D401" t="str">
            <v>B</v>
          </cell>
          <cell r="E401">
            <v>2</v>
          </cell>
          <cell r="F401" t="str">
            <v>Local KA</v>
          </cell>
          <cell r="G401" t="str">
            <v>Plateno</v>
          </cell>
          <cell r="H401" t="str">
            <v>Pai</v>
          </cell>
          <cell r="I401" t="str">
            <v>WeHotel</v>
          </cell>
          <cell r="J401" t="str">
            <v>Chloe.Liu@agoda.com</v>
          </cell>
        </row>
        <row r="402">
          <cell r="A402">
            <v>3552577</v>
          </cell>
          <cell r="B402" t="str">
            <v>Pai Hotel Beijing Happy Valley</v>
          </cell>
          <cell r="C402" t="str">
            <v>Beijing</v>
          </cell>
          <cell r="D402" t="str">
            <v>B</v>
          </cell>
          <cell r="E402">
            <v>2</v>
          </cell>
          <cell r="F402" t="str">
            <v>Local KA</v>
          </cell>
          <cell r="G402" t="str">
            <v>Plateno</v>
          </cell>
          <cell r="H402" t="str">
            <v>Pai</v>
          </cell>
          <cell r="I402" t="str">
            <v>WeHotel</v>
          </cell>
          <cell r="J402" t="str">
            <v>Chloe.Liu@agoda.com</v>
          </cell>
        </row>
        <row r="403">
          <cell r="A403">
            <v>3552587</v>
          </cell>
          <cell r="B403" t="str">
            <v>Pai Hotel Beijing Peony Garden Longxiang Road</v>
          </cell>
          <cell r="C403" t="str">
            <v>Beijing</v>
          </cell>
          <cell r="D403" t="str">
            <v>B</v>
          </cell>
          <cell r="E403">
            <v>2</v>
          </cell>
          <cell r="F403" t="str">
            <v>Local KA</v>
          </cell>
          <cell r="G403" t="str">
            <v>Plateno</v>
          </cell>
          <cell r="H403" t="str">
            <v>Pai</v>
          </cell>
          <cell r="I403" t="str">
            <v>WeHotel</v>
          </cell>
          <cell r="J403" t="str">
            <v>Chloe.Liu@agoda.com</v>
          </cell>
        </row>
        <row r="404">
          <cell r="A404">
            <v>3552715</v>
          </cell>
          <cell r="B404" t="str">
            <v>Pai Hotel Beijing Shunyi Subway Station Yanjing Bridge</v>
          </cell>
          <cell r="C404" t="str">
            <v>Beijing</v>
          </cell>
          <cell r="D404" t="str">
            <v>B</v>
          </cell>
          <cell r="E404">
            <v>2</v>
          </cell>
          <cell r="F404" t="str">
            <v>Local KA</v>
          </cell>
          <cell r="G404" t="str">
            <v>Plateno</v>
          </cell>
          <cell r="H404" t="str">
            <v>Pai</v>
          </cell>
          <cell r="I404" t="str">
            <v>WeHotel</v>
          </cell>
          <cell r="J404" t="str">
            <v>Chloe.Liu@agoda.com</v>
          </cell>
        </row>
        <row r="405">
          <cell r="A405">
            <v>3552747</v>
          </cell>
          <cell r="B405" t="str">
            <v>Pai Hotel Beijing Wangjing</v>
          </cell>
          <cell r="C405" t="str">
            <v>Beijing</v>
          </cell>
          <cell r="D405" t="str">
            <v>B</v>
          </cell>
          <cell r="E405">
            <v>2</v>
          </cell>
          <cell r="F405" t="str">
            <v>Local KA</v>
          </cell>
          <cell r="G405" t="str">
            <v>Plateno</v>
          </cell>
          <cell r="H405" t="str">
            <v>Pai</v>
          </cell>
          <cell r="I405" t="str">
            <v>WeHotel</v>
          </cell>
          <cell r="J405" t="str">
            <v>Chloe.Liu@agoda.com</v>
          </cell>
        </row>
        <row r="406">
          <cell r="A406">
            <v>3758036</v>
          </cell>
          <cell r="B406" t="str">
            <v>Hill Lily Hotel</v>
          </cell>
          <cell r="C406" t="str">
            <v>Beijing</v>
          </cell>
          <cell r="D406" t="str">
            <v>B</v>
          </cell>
          <cell r="E406">
            <v>4</v>
          </cell>
          <cell r="F406" t="str">
            <v>MM</v>
          </cell>
          <cell r="G406" t="str">
            <v>No chain</v>
          </cell>
          <cell r="H406" t="str">
            <v>UNKNOWN</v>
          </cell>
          <cell r="I406" t="str">
            <v>UNKNOWN</v>
          </cell>
          <cell r="J406" t="str">
            <v>Sophia.Han@agoda.com</v>
          </cell>
        </row>
        <row r="407">
          <cell r="A407">
            <v>3812261</v>
          </cell>
          <cell r="B407" t="str">
            <v>ibis Styles Beijing Capital Airport Hotel</v>
          </cell>
          <cell r="C407" t="str">
            <v>Beijing</v>
          </cell>
          <cell r="D407" t="str">
            <v>B</v>
          </cell>
          <cell r="E407">
            <v>4</v>
          </cell>
          <cell r="F407" t="str">
            <v>Intl KA</v>
          </cell>
          <cell r="G407" t="str">
            <v>Accor Hotels</v>
          </cell>
          <cell r="H407" t="str">
            <v>Ibis Hotels</v>
          </cell>
          <cell r="I407" t="str">
            <v>UNKNOWN</v>
          </cell>
          <cell r="J407" t="str">
            <v>Murphy.Jiang@agoda.com</v>
          </cell>
        </row>
        <row r="408">
          <cell r="A408">
            <v>4137957</v>
          </cell>
          <cell r="B408" t="str">
            <v>Shanshui S Hotel Maliandao Branch</v>
          </cell>
          <cell r="C408" t="str">
            <v>Beijing</v>
          </cell>
          <cell r="D408" t="str">
            <v>B</v>
          </cell>
          <cell r="E408">
            <v>4</v>
          </cell>
          <cell r="F408" t="str">
            <v>MM</v>
          </cell>
          <cell r="G408" t="str">
            <v>No chain</v>
          </cell>
          <cell r="H408" t="str">
            <v>UNKNOWN</v>
          </cell>
          <cell r="I408" t="str">
            <v>UNKNOWN</v>
          </cell>
          <cell r="J408" t="str">
            <v>Ivy.Shi@agoda.com</v>
          </cell>
        </row>
        <row r="409">
          <cell r="A409">
            <v>4415841</v>
          </cell>
          <cell r="B409" t="str">
            <v>Dasein - Youlan</v>
          </cell>
          <cell r="C409" t="str">
            <v>Beijing</v>
          </cell>
          <cell r="D409" t="str">
            <v>B</v>
          </cell>
          <cell r="E409">
            <v>5</v>
          </cell>
          <cell r="F409" t="str">
            <v>MM</v>
          </cell>
          <cell r="G409" t="str">
            <v>No chain</v>
          </cell>
          <cell r="H409" t="str">
            <v>UNKNOWN</v>
          </cell>
          <cell r="I409" t="str">
            <v>UNKNOWN</v>
          </cell>
          <cell r="J409" t="str">
            <v>Ivy.Shi@agoda.com</v>
          </cell>
        </row>
        <row r="410">
          <cell r="A410">
            <v>4645563</v>
          </cell>
          <cell r="B410" t="str">
            <v>Holiday Inn Express Beijing Dongzhimen</v>
          </cell>
          <cell r="C410" t="str">
            <v>Beijing</v>
          </cell>
          <cell r="D410" t="str">
            <v>A</v>
          </cell>
          <cell r="E410">
            <v>3</v>
          </cell>
          <cell r="F410" t="str">
            <v>Intl KA</v>
          </cell>
          <cell r="G410" t="str">
            <v>InterContinental Hotels Group</v>
          </cell>
          <cell r="H410" t="str">
            <v>Holiday Inn Express</v>
          </cell>
          <cell r="I410" t="str">
            <v>UNKNOWN</v>
          </cell>
          <cell r="J410" t="str">
            <v>Murphy.Jiang@agoda.com</v>
          </cell>
        </row>
        <row r="411">
          <cell r="A411">
            <v>4913591</v>
          </cell>
          <cell r="B411" t="str">
            <v>Jingshan Garden Hotel</v>
          </cell>
          <cell r="C411" t="str">
            <v>Beijing</v>
          </cell>
          <cell r="D411" t="str">
            <v>B</v>
          </cell>
          <cell r="E411">
            <v>4.5</v>
          </cell>
          <cell r="F411" t="str">
            <v>MM</v>
          </cell>
          <cell r="G411" t="str">
            <v>No chain</v>
          </cell>
          <cell r="H411" t="str">
            <v>UNKNOWN</v>
          </cell>
          <cell r="I411" t="str">
            <v>Siteminder &amp; RDX</v>
          </cell>
          <cell r="J411" t="str">
            <v>Sophia.Han@agoda.com</v>
          </cell>
        </row>
        <row r="412">
          <cell r="A412">
            <v>4963638</v>
          </cell>
          <cell r="B412" t="str">
            <v>Hyatt Regency Beijing Wangjing</v>
          </cell>
          <cell r="C412" t="str">
            <v>Beijing</v>
          </cell>
          <cell r="D412" t="str">
            <v>A</v>
          </cell>
          <cell r="E412">
            <v>4</v>
          </cell>
          <cell r="F412" t="str">
            <v>Intl KA</v>
          </cell>
          <cell r="G412" t="str">
            <v>Hyatt Hotels</v>
          </cell>
          <cell r="H412" t="str">
            <v>Hyatt Regency Hotels</v>
          </cell>
          <cell r="I412" t="str">
            <v>Hyatt</v>
          </cell>
          <cell r="J412" t="str">
            <v>Eva.Zhang@agoda.com</v>
          </cell>
        </row>
        <row r="413">
          <cell r="A413">
            <v>5500363</v>
          </cell>
          <cell r="B413" t="str">
            <v>Ibis Beijing Tiantandongmen Metro Station Hotel</v>
          </cell>
          <cell r="C413" t="str">
            <v>Beijing</v>
          </cell>
          <cell r="D413" t="str">
            <v>B</v>
          </cell>
          <cell r="E413">
            <v>1</v>
          </cell>
          <cell r="F413" t="str">
            <v>Intl KA</v>
          </cell>
          <cell r="G413" t="str">
            <v>Accor Hotels</v>
          </cell>
          <cell r="H413" t="str">
            <v>Ibis Hotels</v>
          </cell>
          <cell r="I413" t="str">
            <v>UNKNOWN</v>
          </cell>
          <cell r="J413" t="str">
            <v>not.managed@agoda.com</v>
          </cell>
        </row>
        <row r="414">
          <cell r="A414">
            <v>5513841</v>
          </cell>
          <cell r="B414" t="str">
            <v>7Days Inn Beijing Tiananmen Square Branch</v>
          </cell>
          <cell r="C414" t="str">
            <v>Beijing</v>
          </cell>
          <cell r="D414" t="str">
            <v>B</v>
          </cell>
          <cell r="E414">
            <v>2</v>
          </cell>
          <cell r="F414" t="str">
            <v>Local KA</v>
          </cell>
          <cell r="G414" t="str">
            <v>Plateno</v>
          </cell>
          <cell r="H414" t="str">
            <v>7 days</v>
          </cell>
          <cell r="I414" t="str">
            <v>WeHotel</v>
          </cell>
          <cell r="J414" t="str">
            <v>Chloe.Liu@agoda.com</v>
          </cell>
        </row>
        <row r="415">
          <cell r="A415">
            <v>5513875</v>
          </cell>
          <cell r="B415" t="str">
            <v>7Days Premium Beijing Yansha Zhongxin  Embassy District</v>
          </cell>
          <cell r="C415" t="str">
            <v>Beijing</v>
          </cell>
          <cell r="D415" t="str">
            <v>B</v>
          </cell>
          <cell r="E415">
            <v>2</v>
          </cell>
          <cell r="F415" t="str">
            <v>Local KA</v>
          </cell>
          <cell r="G415" t="str">
            <v>Plateno</v>
          </cell>
          <cell r="H415" t="str">
            <v>Premium</v>
          </cell>
          <cell r="I415" t="str">
            <v>WeHotel</v>
          </cell>
          <cell r="J415" t="str">
            <v>Chloe.Liu@agoda.com</v>
          </cell>
        </row>
        <row r="416">
          <cell r="A416">
            <v>5577658</v>
          </cell>
          <cell r="B416" t="str">
            <v>IU Hotels·Beijing Huangsi Street</v>
          </cell>
          <cell r="C416" t="str">
            <v>Beijing</v>
          </cell>
          <cell r="D416" t="str">
            <v>B</v>
          </cell>
          <cell r="E416">
            <v>3</v>
          </cell>
          <cell r="F416" t="str">
            <v>Local KA</v>
          </cell>
          <cell r="G416" t="str">
            <v>Plateno</v>
          </cell>
          <cell r="H416" t="str">
            <v>IU</v>
          </cell>
          <cell r="I416" t="str">
            <v>WeHotel</v>
          </cell>
          <cell r="J416" t="str">
            <v>Chloe.Liu@agoda.com</v>
          </cell>
        </row>
        <row r="417">
          <cell r="A417">
            <v>5638400</v>
          </cell>
          <cell r="B417" t="str">
            <v>James Joyce Coffetel Beijing Bell And Drum Tower Branch</v>
          </cell>
          <cell r="C417" t="str">
            <v>Beijing</v>
          </cell>
          <cell r="D417" t="str">
            <v>B</v>
          </cell>
          <cell r="E417">
            <v>3</v>
          </cell>
          <cell r="F417" t="str">
            <v>Local KA</v>
          </cell>
          <cell r="G417" t="str">
            <v>Plateno</v>
          </cell>
          <cell r="H417" t="str">
            <v>James Joyce</v>
          </cell>
          <cell r="I417" t="str">
            <v>WeHotel</v>
          </cell>
          <cell r="J417" t="str">
            <v>Chloe.Liu@agoda.com</v>
          </cell>
        </row>
        <row r="418">
          <cell r="A418">
            <v>5664810</v>
          </cell>
          <cell r="B418" t="str">
            <v>Xana Lite Beijing West Station Branch</v>
          </cell>
          <cell r="C418" t="str">
            <v>Beijing</v>
          </cell>
          <cell r="D418" t="str">
            <v>B</v>
          </cell>
          <cell r="E418">
            <v>3</v>
          </cell>
          <cell r="F418" t="str">
            <v>Local KA</v>
          </cell>
          <cell r="G418" t="str">
            <v>Plateno</v>
          </cell>
          <cell r="H418" t="str">
            <v>Xana Hotelle</v>
          </cell>
          <cell r="I418" t="str">
            <v>WeHotel</v>
          </cell>
          <cell r="J418" t="str">
            <v>Chloe.Liu@agoda.com</v>
          </cell>
        </row>
        <row r="419">
          <cell r="A419">
            <v>5664850</v>
          </cell>
          <cell r="B419" t="str">
            <v>7Days Premium Beijing Chaoyangmen Branch</v>
          </cell>
          <cell r="C419" t="str">
            <v>Beijing</v>
          </cell>
          <cell r="D419" t="str">
            <v>B</v>
          </cell>
          <cell r="E419">
            <v>3</v>
          </cell>
          <cell r="F419" t="str">
            <v>Local KA</v>
          </cell>
          <cell r="G419" t="str">
            <v>Plateno</v>
          </cell>
          <cell r="H419" t="str">
            <v>Premium</v>
          </cell>
          <cell r="I419" t="str">
            <v>WeHotel</v>
          </cell>
          <cell r="J419" t="str">
            <v>Chloe.Liu@agoda.com</v>
          </cell>
        </row>
        <row r="420">
          <cell r="A420">
            <v>5664854</v>
          </cell>
          <cell r="B420" t="str">
            <v>Xana Hotelle Beijing Tianqiao Branch</v>
          </cell>
          <cell r="C420" t="str">
            <v>Beijing</v>
          </cell>
          <cell r="D420" t="str">
            <v>B</v>
          </cell>
          <cell r="E420">
            <v>3</v>
          </cell>
          <cell r="F420" t="str">
            <v>Local KA</v>
          </cell>
          <cell r="G420" t="str">
            <v>Plateno</v>
          </cell>
          <cell r="H420" t="str">
            <v>Xana Hotelle</v>
          </cell>
          <cell r="I420" t="str">
            <v>WeHotel</v>
          </cell>
          <cell r="J420" t="str">
            <v>Chloe.Liu@agoda.com</v>
          </cell>
        </row>
        <row r="421">
          <cell r="A421">
            <v>5727557</v>
          </cell>
          <cell r="B421" t="str">
            <v>Mandarin Oriental Wangfujing Beijing</v>
          </cell>
          <cell r="C421" t="str">
            <v>Beijing</v>
          </cell>
          <cell r="D421" t="str">
            <v>B</v>
          </cell>
          <cell r="E421">
            <v>5</v>
          </cell>
          <cell r="F421" t="str">
            <v>Intl KA</v>
          </cell>
          <cell r="G421" t="str">
            <v>Mandarin Oriental Hotel Group</v>
          </cell>
          <cell r="H421" t="str">
            <v>Mandarin Oriental Hotel Group</v>
          </cell>
          <cell r="I421" t="str">
            <v>UNKNOWN</v>
          </cell>
          <cell r="J421" t="str">
            <v>Sophia.Han@agoda.com</v>
          </cell>
        </row>
        <row r="422">
          <cell r="A422">
            <v>5743084</v>
          </cell>
          <cell r="B422" t="str">
            <v>Beijing Downtown Travelotel</v>
          </cell>
          <cell r="C422" t="str">
            <v>Beijing</v>
          </cell>
          <cell r="D422" t="str">
            <v>B</v>
          </cell>
          <cell r="E422">
            <v>3</v>
          </cell>
          <cell r="F422" t="str">
            <v>MM</v>
          </cell>
          <cell r="G422" t="str">
            <v>No chain</v>
          </cell>
          <cell r="H422" t="str">
            <v>UNKNOWN</v>
          </cell>
          <cell r="I422" t="str">
            <v>UNKNOWN</v>
          </cell>
          <cell r="J422" t="str">
            <v>Ivy.Shi@agoda.com</v>
          </cell>
        </row>
        <row r="423">
          <cell r="A423">
            <v>5777082</v>
          </cell>
          <cell r="B423" t="str">
            <v>Beijing Marriott Hotel Changping</v>
          </cell>
          <cell r="C423" t="str">
            <v>Beijing</v>
          </cell>
          <cell r="D423" t="str">
            <v>B</v>
          </cell>
          <cell r="E423">
            <v>4.5</v>
          </cell>
          <cell r="F423" t="str">
            <v>Intl KA</v>
          </cell>
          <cell r="G423" t="str">
            <v>Marriott</v>
          </cell>
          <cell r="H423" t="str">
            <v>Marriott</v>
          </cell>
          <cell r="I423" t="str">
            <v>Marriott by Derbysoft</v>
          </cell>
          <cell r="J423" t="str">
            <v>Eva.Zhang@agoda.com</v>
          </cell>
        </row>
        <row r="424">
          <cell r="A424">
            <v>5902323</v>
          </cell>
          <cell r="B424" t="str">
            <v>The PuXuan Hotel and Spa</v>
          </cell>
          <cell r="C424" t="str">
            <v>Beijing</v>
          </cell>
          <cell r="D424" t="str">
            <v>B</v>
          </cell>
          <cell r="E424">
            <v>5</v>
          </cell>
          <cell r="F424" t="str">
            <v>MM</v>
          </cell>
          <cell r="G424" t="str">
            <v>No chain</v>
          </cell>
          <cell r="H424" t="str">
            <v>UNKNOWN</v>
          </cell>
          <cell r="I424" t="str">
            <v>UNKNOWN</v>
          </cell>
          <cell r="J424" t="str">
            <v>Ivy.Shi@agoda.com</v>
          </cell>
        </row>
        <row r="425">
          <cell r="A425">
            <v>6062536</v>
          </cell>
          <cell r="B425" t="str">
            <v>Beijing 161 Drum-Tower Hotel</v>
          </cell>
          <cell r="C425" t="str">
            <v>Beijing</v>
          </cell>
          <cell r="D425" t="str">
            <v>B</v>
          </cell>
          <cell r="E425">
            <v>3</v>
          </cell>
          <cell r="F425" t="str">
            <v>MM</v>
          </cell>
          <cell r="G425" t="str">
            <v>No chain</v>
          </cell>
          <cell r="H425" t="str">
            <v>UNKNOWN</v>
          </cell>
          <cell r="I425" t="str">
            <v>UNKNOWN</v>
          </cell>
          <cell r="J425" t="str">
            <v>Ivy.Shi@agoda.com</v>
          </cell>
        </row>
        <row r="426">
          <cell r="A426">
            <v>6095882</v>
          </cell>
          <cell r="B426" t="str">
            <v>Hyatt Place Beijing Daxing</v>
          </cell>
          <cell r="C426" t="str">
            <v>Beijing</v>
          </cell>
          <cell r="D426" t="str">
            <v>B</v>
          </cell>
          <cell r="E426">
            <v>4</v>
          </cell>
          <cell r="F426" t="str">
            <v>Intl KA</v>
          </cell>
          <cell r="G426" t="str">
            <v>Hyatt Hotels</v>
          </cell>
          <cell r="H426" t="str">
            <v>Hyatt Place Hotels</v>
          </cell>
          <cell r="I426" t="str">
            <v>Hyatt</v>
          </cell>
          <cell r="J426" t="str">
            <v>Eva.Zhang@agoda.com</v>
          </cell>
        </row>
        <row r="427">
          <cell r="A427">
            <v>6749752</v>
          </cell>
          <cell r="B427" t="str">
            <v>Fragans Hotel</v>
          </cell>
          <cell r="C427" t="str">
            <v>Beijing</v>
          </cell>
          <cell r="D427" t="str">
            <v>B</v>
          </cell>
          <cell r="E427">
            <v>2</v>
          </cell>
          <cell r="F427" t="str">
            <v>MM</v>
          </cell>
          <cell r="G427" t="str">
            <v>No chain</v>
          </cell>
          <cell r="H427" t="str">
            <v>UNKNOWN</v>
          </cell>
          <cell r="I427" t="str">
            <v>UNKNOWN</v>
          </cell>
          <cell r="J427" t="str">
            <v>Ivy.Shi@agoda.com</v>
          </cell>
        </row>
        <row r="428">
          <cell r="A428">
            <v>6797490</v>
          </cell>
          <cell r="B428" t="str">
            <v>GreenTree Inn Beijing Daxing District Huangcun West Street Metro Station</v>
          </cell>
          <cell r="C428" t="str">
            <v>Beijing</v>
          </cell>
          <cell r="D428" t="str">
            <v>B</v>
          </cell>
          <cell r="E428">
            <v>2</v>
          </cell>
          <cell r="F428" t="str">
            <v>Local KA</v>
          </cell>
          <cell r="G428" t="str">
            <v>Green Tree Inns</v>
          </cell>
          <cell r="H428" t="str">
            <v>Green Tree Inn</v>
          </cell>
          <cell r="I428" t="str">
            <v>chinaonline</v>
          </cell>
          <cell r="J428" t="str">
            <v>lavender.miao@agoda.com</v>
          </cell>
        </row>
        <row r="429">
          <cell r="A429">
            <v>6797495</v>
          </cell>
          <cell r="B429" t="str">
            <v>GreenTree Inn Beijing Tongzhou District Dongzhimen Hospital Guoyuan Cuiping Xi Road</v>
          </cell>
          <cell r="C429" t="str">
            <v>Beijing</v>
          </cell>
          <cell r="D429" t="str">
            <v>B</v>
          </cell>
          <cell r="E429">
            <v>2</v>
          </cell>
          <cell r="F429" t="str">
            <v>Local KA</v>
          </cell>
          <cell r="G429" t="str">
            <v>Green Tree Inns</v>
          </cell>
          <cell r="H429" t="str">
            <v>Green Tree Inn</v>
          </cell>
          <cell r="I429" t="str">
            <v>chinaonline</v>
          </cell>
          <cell r="J429" t="str">
            <v>lavender.miao@agoda.com</v>
          </cell>
        </row>
        <row r="430">
          <cell r="A430">
            <v>6881218</v>
          </cell>
          <cell r="B430" t="str">
            <v>Golden Phoenix Hotel Beijing International Airport</v>
          </cell>
          <cell r="C430" t="str">
            <v>Beijing</v>
          </cell>
          <cell r="D430" t="str">
            <v>B</v>
          </cell>
          <cell r="E430">
            <v>4.5</v>
          </cell>
          <cell r="F430" t="str">
            <v>MM</v>
          </cell>
          <cell r="G430" t="str">
            <v>No chain</v>
          </cell>
          <cell r="H430" t="str">
            <v>UNKNOWN</v>
          </cell>
          <cell r="I430" t="str">
            <v>UNKNOWN</v>
          </cell>
          <cell r="J430" t="str">
            <v>Ivy.Shi@agoda.com</v>
          </cell>
        </row>
        <row r="431">
          <cell r="A431">
            <v>6916345</v>
          </cell>
          <cell r="B431" t="str">
            <v>Jinjiang Inn Select Beijing Wukesong</v>
          </cell>
          <cell r="C431" t="str">
            <v>Beijing</v>
          </cell>
          <cell r="D431" t="str">
            <v>B</v>
          </cell>
          <cell r="E431">
            <v>2</v>
          </cell>
          <cell r="F431" t="str">
            <v>Local KA</v>
          </cell>
          <cell r="G431" t="str">
            <v>Jinjiang International</v>
          </cell>
          <cell r="H431" t="str">
            <v>Jinjiang Inn</v>
          </cell>
          <cell r="I431" t="str">
            <v>WeHotel</v>
          </cell>
          <cell r="J431" t="str">
            <v>Chloe.Liu@agoda.com</v>
          </cell>
        </row>
        <row r="432">
          <cell r="A432">
            <v>6963647</v>
          </cell>
          <cell r="B432" t="str">
            <v>Holiday Inn Express Beijing Badaling</v>
          </cell>
          <cell r="C432" t="str">
            <v>Beijing</v>
          </cell>
          <cell r="D432" t="str">
            <v>B</v>
          </cell>
          <cell r="E432">
            <v>3</v>
          </cell>
          <cell r="F432" t="str">
            <v>Intl KA</v>
          </cell>
          <cell r="G432" t="str">
            <v>InterContinental Hotels Group</v>
          </cell>
          <cell r="H432" t="str">
            <v>Holiday Inn Express</v>
          </cell>
          <cell r="I432" t="str">
            <v>UNKNOWN</v>
          </cell>
          <cell r="J432" t="str">
            <v>Murphy.Jiang@agoda.com</v>
          </cell>
        </row>
        <row r="433">
          <cell r="A433">
            <v>7025152</v>
          </cell>
          <cell r="B433" t="str">
            <v>Beijing Xin Hua Yuan Hotel</v>
          </cell>
          <cell r="C433" t="str">
            <v>Beijing</v>
          </cell>
          <cell r="D433" t="str">
            <v>B</v>
          </cell>
          <cell r="E433">
            <v>3</v>
          </cell>
          <cell r="F433" t="str">
            <v>MM</v>
          </cell>
          <cell r="G433" t="str">
            <v>No chain</v>
          </cell>
          <cell r="H433" t="str">
            <v>UNKNOWN</v>
          </cell>
          <cell r="I433" t="str">
            <v>UNKNOWN</v>
          </cell>
          <cell r="J433" t="str">
            <v>Ivy.Shi@agoda.com</v>
          </cell>
        </row>
        <row r="434">
          <cell r="A434">
            <v>7033305</v>
          </cell>
          <cell r="B434" t="str">
            <v>James Joyce Coffetel·Beijing Yizhuang Development Zone Dazu Square Tongji Road</v>
          </cell>
          <cell r="C434" t="str">
            <v>Beijing</v>
          </cell>
          <cell r="D434" t="str">
            <v>B</v>
          </cell>
          <cell r="E434">
            <v>4</v>
          </cell>
          <cell r="F434" t="str">
            <v>Local KA</v>
          </cell>
          <cell r="G434" t="str">
            <v>Plateno</v>
          </cell>
          <cell r="H434" t="str">
            <v>James Joyce</v>
          </cell>
          <cell r="I434" t="str">
            <v>WeHotel</v>
          </cell>
          <cell r="J434" t="str">
            <v>Chloe.Liu@agoda.com</v>
          </cell>
        </row>
        <row r="435">
          <cell r="A435">
            <v>7033739</v>
          </cell>
          <cell r="B435" t="str">
            <v>James Joyce Coffetel·Renmin University Metro Station</v>
          </cell>
          <cell r="C435" t="str">
            <v>Beijing</v>
          </cell>
          <cell r="D435" t="str">
            <v>B</v>
          </cell>
          <cell r="E435">
            <v>4</v>
          </cell>
          <cell r="F435" t="str">
            <v>Local KA</v>
          </cell>
          <cell r="G435" t="str">
            <v>Plateno</v>
          </cell>
          <cell r="H435" t="str">
            <v>James Joyce</v>
          </cell>
          <cell r="I435" t="str">
            <v>WeHotel</v>
          </cell>
          <cell r="J435" t="str">
            <v>Chloe.Liu@agoda.com</v>
          </cell>
        </row>
        <row r="436">
          <cell r="A436">
            <v>7150876</v>
          </cell>
          <cell r="B436" t="str">
            <v>Sofitel Beijing Central</v>
          </cell>
          <cell r="C436" t="str">
            <v>Beijing</v>
          </cell>
          <cell r="D436" t="str">
            <v>B</v>
          </cell>
          <cell r="E436">
            <v>5</v>
          </cell>
          <cell r="F436" t="str">
            <v>Intl KA</v>
          </cell>
          <cell r="G436" t="str">
            <v>Accor Hotels</v>
          </cell>
          <cell r="H436" t="str">
            <v>Sofitel Hotels &amp; Resorts</v>
          </cell>
          <cell r="I436" t="str">
            <v>UNKNOWN</v>
          </cell>
          <cell r="J436" t="str">
            <v>Murphy.Jiang@agoda.com</v>
          </cell>
        </row>
        <row r="437">
          <cell r="A437">
            <v>7440455</v>
          </cell>
          <cell r="B437" t="str">
            <v>Hyatt Regency Beijing Shiyuan</v>
          </cell>
          <cell r="C437" t="str">
            <v>Beijing</v>
          </cell>
          <cell r="D437" t="str">
            <v>B</v>
          </cell>
          <cell r="E437">
            <v>4</v>
          </cell>
          <cell r="F437" t="str">
            <v>Intl KA</v>
          </cell>
          <cell r="G437" t="str">
            <v>Hyatt Hotels</v>
          </cell>
          <cell r="H437" t="str">
            <v>Hyatt Regency Hotels</v>
          </cell>
          <cell r="I437" t="str">
            <v>Hyatt</v>
          </cell>
          <cell r="J437" t="str">
            <v>Eva.Zhang@agoda.com</v>
          </cell>
        </row>
        <row r="438">
          <cell r="A438">
            <v>7482206</v>
          </cell>
          <cell r="B438" t="str">
            <v>Peking Yard Hotel</v>
          </cell>
          <cell r="C438" t="str">
            <v>Beijing</v>
          </cell>
          <cell r="D438" t="str">
            <v>B</v>
          </cell>
          <cell r="E438">
            <v>0</v>
          </cell>
          <cell r="F438" t="str">
            <v>MM</v>
          </cell>
          <cell r="G438" t="str">
            <v>No chain</v>
          </cell>
          <cell r="H438" t="str">
            <v>UNKNOWN</v>
          </cell>
          <cell r="I438" t="str">
            <v>Yunzhanggui</v>
          </cell>
          <cell r="J438" t="str">
            <v>Ivy.Shi@agoda.com</v>
          </cell>
        </row>
        <row r="439">
          <cell r="A439">
            <v>9387065</v>
          </cell>
          <cell r="B439" t="str">
            <v>James Joyce Coffetel· Beijing reat Hall of the People Qianmen Street Metro Station</v>
          </cell>
          <cell r="C439" t="str">
            <v>Beijing</v>
          </cell>
          <cell r="D439" t="str">
            <v>B</v>
          </cell>
          <cell r="E439">
            <v>3.5</v>
          </cell>
          <cell r="F439" t="str">
            <v>Local KA</v>
          </cell>
          <cell r="G439" t="str">
            <v>Plateno</v>
          </cell>
          <cell r="H439" t="str">
            <v>James Joyce</v>
          </cell>
          <cell r="I439" t="str">
            <v>WeHotel</v>
          </cell>
          <cell r="J439" t="str">
            <v>Chloe.Liu@agoda.com</v>
          </cell>
        </row>
        <row r="440">
          <cell r="A440">
            <v>9387088</v>
          </cell>
          <cell r="B440" t="str">
            <v>PAI Hotel·Bejing New Tiantan Hospital</v>
          </cell>
          <cell r="C440" t="str">
            <v>Beijing</v>
          </cell>
          <cell r="D440" t="str">
            <v>B</v>
          </cell>
          <cell r="E440">
            <v>2</v>
          </cell>
          <cell r="F440" t="str">
            <v>Local KA</v>
          </cell>
          <cell r="G440" t="str">
            <v>Plateno</v>
          </cell>
          <cell r="H440" t="str">
            <v>Pai</v>
          </cell>
          <cell r="I440" t="str">
            <v>WeHotel</v>
          </cell>
          <cell r="J440" t="str">
            <v>Chloe.Liu@agoda.com</v>
          </cell>
        </row>
        <row r="441">
          <cell r="A441">
            <v>9387230</v>
          </cell>
          <cell r="B441" t="str">
            <v>7 Days Premium·Beijing Dougezhuang Metro Station</v>
          </cell>
          <cell r="C441" t="str">
            <v>Beijing</v>
          </cell>
          <cell r="D441" t="str">
            <v>B</v>
          </cell>
          <cell r="E441">
            <v>4</v>
          </cell>
          <cell r="F441" t="str">
            <v>Local KA</v>
          </cell>
          <cell r="G441" t="str">
            <v>Plateno</v>
          </cell>
          <cell r="H441" t="str">
            <v>Premium</v>
          </cell>
          <cell r="I441" t="str">
            <v>WeHotel</v>
          </cell>
          <cell r="J441" t="str">
            <v>Chloe.Liu@agoda.com</v>
          </cell>
        </row>
        <row r="442">
          <cell r="A442">
            <v>9387260</v>
          </cell>
          <cell r="B442" t="str">
            <v>Xana Deluxe Beijing Guang'anmen Metro Station</v>
          </cell>
          <cell r="C442" t="str">
            <v>Beijing</v>
          </cell>
          <cell r="D442" t="str">
            <v>B</v>
          </cell>
          <cell r="E442">
            <v>3.5</v>
          </cell>
          <cell r="F442" t="str">
            <v>Local KA</v>
          </cell>
          <cell r="G442" t="str">
            <v>Plateno</v>
          </cell>
          <cell r="H442" t="str">
            <v>Xana Deluxe</v>
          </cell>
          <cell r="I442" t="str">
            <v>WeHotel</v>
          </cell>
          <cell r="J442" t="str">
            <v>Chloe.Liu@agoda.com</v>
          </cell>
        </row>
        <row r="443">
          <cell r="A443">
            <v>9585957</v>
          </cell>
          <cell r="B443" t="str">
            <v>Modo Apartment (Beijing Wangjing SOHO)</v>
          </cell>
          <cell r="C443" t="str">
            <v>Beijing</v>
          </cell>
          <cell r="D443" t="str">
            <v>B</v>
          </cell>
          <cell r="E443">
            <v>2</v>
          </cell>
          <cell r="F443" t="str">
            <v>MM</v>
          </cell>
          <cell r="G443" t="str">
            <v>Modo Apartment</v>
          </cell>
          <cell r="H443" t="str">
            <v>Modo Apartment</v>
          </cell>
          <cell r="I443" t="str">
            <v>UNKNOWN</v>
          </cell>
          <cell r="J443" t="str">
            <v>not.managed@agoda.com</v>
          </cell>
        </row>
        <row r="444">
          <cell r="A444">
            <v>9585972</v>
          </cell>
          <cell r="B444" t="str">
            <v>Modo Apartment (Beijing Sanlitun)</v>
          </cell>
          <cell r="C444" t="str">
            <v>Beijing</v>
          </cell>
          <cell r="D444" t="str">
            <v>B</v>
          </cell>
          <cell r="E444">
            <v>2</v>
          </cell>
          <cell r="F444" t="str">
            <v>MM</v>
          </cell>
          <cell r="G444" t="str">
            <v>Modo Apartment</v>
          </cell>
          <cell r="H444" t="str">
            <v>Modo Apartment</v>
          </cell>
          <cell r="I444" t="str">
            <v>UNKNOWN</v>
          </cell>
          <cell r="J444" t="str">
            <v>not.managed@agoda.com</v>
          </cell>
        </row>
        <row r="445">
          <cell r="A445">
            <v>9769470</v>
          </cell>
          <cell r="B445" t="str">
            <v>GreenTree Inn Beijing Shunyi Fengbo Metro Station</v>
          </cell>
          <cell r="C445" t="str">
            <v>Beijing</v>
          </cell>
          <cell r="D445" t="str">
            <v>B</v>
          </cell>
          <cell r="E445">
            <v>2</v>
          </cell>
          <cell r="F445" t="str">
            <v>Local KA</v>
          </cell>
          <cell r="G445" t="str">
            <v>Green Tree Inns</v>
          </cell>
          <cell r="H445" t="str">
            <v>Green Tree Inn</v>
          </cell>
          <cell r="I445" t="str">
            <v>chinaonline</v>
          </cell>
          <cell r="J445" t="str">
            <v>lavender.miao@agoda.com</v>
          </cell>
        </row>
        <row r="446">
          <cell r="A446">
            <v>4216</v>
          </cell>
          <cell r="B446" t="str">
            <v>Hyatt Regency Liberation Square Chongqing</v>
          </cell>
          <cell r="C446" t="str">
            <v>Chongqing</v>
          </cell>
          <cell r="D446" t="str">
            <v>B</v>
          </cell>
          <cell r="E446">
            <v>4</v>
          </cell>
          <cell r="F446" t="str">
            <v>Intl KA</v>
          </cell>
          <cell r="G446" t="str">
            <v>Hyatt Hotels</v>
          </cell>
          <cell r="H446" t="str">
            <v>Hyatt Regency Hotels</v>
          </cell>
          <cell r="I446" t="str">
            <v>Hyatt</v>
          </cell>
          <cell r="J446" t="str">
            <v>Eva.Zhang@agoda.com</v>
          </cell>
        </row>
        <row r="447">
          <cell r="A447">
            <v>5746</v>
          </cell>
          <cell r="B447" t="str">
            <v>Hilton Chongqing</v>
          </cell>
          <cell r="C447" t="str">
            <v>Chongqing</v>
          </cell>
          <cell r="D447" t="str">
            <v>A</v>
          </cell>
          <cell r="E447">
            <v>5</v>
          </cell>
          <cell r="F447" t="str">
            <v>Intl KA</v>
          </cell>
          <cell r="G447" t="str">
            <v>Hilton Worldwide</v>
          </cell>
          <cell r="H447" t="str">
            <v>Hilton</v>
          </cell>
          <cell r="I447" t="str">
            <v>Hilton by Derbysoft</v>
          </cell>
          <cell r="J447" t="str">
            <v>Murphy.Jiang@agoda.com</v>
          </cell>
        </row>
        <row r="448">
          <cell r="A448">
            <v>72393</v>
          </cell>
          <cell r="B448" t="str">
            <v>Chongqing Milky Way Hotel</v>
          </cell>
          <cell r="C448" t="str">
            <v>Chongqing</v>
          </cell>
          <cell r="D448" t="str">
            <v>B</v>
          </cell>
          <cell r="E448">
            <v>4</v>
          </cell>
          <cell r="F448" t="str">
            <v>MM</v>
          </cell>
          <cell r="G448" t="str">
            <v>No chain</v>
          </cell>
          <cell r="H448" t="str">
            <v>UNKNOWN</v>
          </cell>
          <cell r="I448" t="str">
            <v>UNKNOWN</v>
          </cell>
          <cell r="J448" t="str">
            <v>blair.wu@agoda.com</v>
          </cell>
        </row>
        <row r="449">
          <cell r="A449">
            <v>76792</v>
          </cell>
          <cell r="B449" t="str">
            <v>Holiday Inn Chongqing North</v>
          </cell>
          <cell r="C449" t="str">
            <v>Chongqing</v>
          </cell>
          <cell r="D449" t="str">
            <v>B</v>
          </cell>
          <cell r="E449">
            <v>4</v>
          </cell>
          <cell r="F449" t="str">
            <v>Intl KA</v>
          </cell>
          <cell r="G449" t="str">
            <v>InterContinental Hotels Group</v>
          </cell>
          <cell r="H449" t="str">
            <v>Holiday Inn</v>
          </cell>
          <cell r="I449" t="str">
            <v>UNKNOWN</v>
          </cell>
          <cell r="J449" t="str">
            <v>Murphy.Jiang@agoda.com</v>
          </cell>
        </row>
        <row r="450">
          <cell r="A450">
            <v>82066</v>
          </cell>
          <cell r="B450" t="str">
            <v>Crowne Plaza Chongqing Jiefangbei(Formerly InterContinental Chongqing)</v>
          </cell>
          <cell r="C450" t="str">
            <v>Chongqing</v>
          </cell>
          <cell r="D450" t="str">
            <v>B</v>
          </cell>
          <cell r="E450">
            <v>5</v>
          </cell>
          <cell r="F450" t="str">
            <v>Intl KA</v>
          </cell>
          <cell r="G450" t="str">
            <v>InterContinental Hotels Group</v>
          </cell>
          <cell r="H450" t="str">
            <v>Crowne Plaza</v>
          </cell>
          <cell r="I450" t="str">
            <v>UNKNOWN</v>
          </cell>
          <cell r="J450" t="str">
            <v>Murphy.Jiang@agoda.com</v>
          </cell>
        </row>
        <row r="451">
          <cell r="A451">
            <v>90351</v>
          </cell>
          <cell r="B451" t="str">
            <v>Athestel Hotel</v>
          </cell>
          <cell r="C451" t="str">
            <v>Chongqing</v>
          </cell>
          <cell r="D451" t="str">
            <v>B</v>
          </cell>
          <cell r="E451">
            <v>5</v>
          </cell>
          <cell r="F451" t="str">
            <v>MM</v>
          </cell>
          <cell r="G451" t="str">
            <v>No chain</v>
          </cell>
          <cell r="H451" t="str">
            <v>UNKNOWN</v>
          </cell>
          <cell r="I451" t="str">
            <v>UNKNOWN</v>
          </cell>
          <cell r="J451" t="str">
            <v>blair.wu@agoda.com</v>
          </cell>
        </row>
        <row r="452">
          <cell r="A452">
            <v>154783</v>
          </cell>
          <cell r="B452" t="str">
            <v>Somerset Jiefangbei Chongqing</v>
          </cell>
          <cell r="C452" t="str">
            <v>Chongqing</v>
          </cell>
          <cell r="D452" t="str">
            <v>A</v>
          </cell>
          <cell r="E452">
            <v>4.5</v>
          </cell>
          <cell r="F452" t="str">
            <v>Intl KA</v>
          </cell>
          <cell r="G452" t="str">
            <v>Ascott International</v>
          </cell>
          <cell r="H452" t="str">
            <v>Somerest Serviced Residence</v>
          </cell>
          <cell r="I452" t="str">
            <v>UNKNOWN</v>
          </cell>
          <cell r="J452" t="str">
            <v>blair.wu@agoda.com</v>
          </cell>
        </row>
        <row r="453">
          <cell r="A453">
            <v>173393</v>
          </cell>
          <cell r="B453" t="str">
            <v>Glenview ITC Plaza Chongqing</v>
          </cell>
          <cell r="C453" t="str">
            <v>Chongqing</v>
          </cell>
          <cell r="D453" t="str">
            <v>A</v>
          </cell>
          <cell r="E453">
            <v>5</v>
          </cell>
          <cell r="F453" t="str">
            <v>MM</v>
          </cell>
          <cell r="G453" t="str">
            <v>No chain</v>
          </cell>
          <cell r="H453" t="str">
            <v>UNKNOWN</v>
          </cell>
          <cell r="I453" t="str">
            <v>UNKNOWN</v>
          </cell>
          <cell r="J453" t="str">
            <v>blair.wu@agoda.com</v>
          </cell>
        </row>
        <row r="454">
          <cell r="A454">
            <v>178538</v>
          </cell>
          <cell r="B454" t="str">
            <v>Grand Metropark Hotel Chongqing</v>
          </cell>
          <cell r="C454" t="str">
            <v>Chongqing</v>
          </cell>
          <cell r="D454" t="str">
            <v>B</v>
          </cell>
          <cell r="E454">
            <v>5</v>
          </cell>
          <cell r="F454" t="str">
            <v>MM</v>
          </cell>
          <cell r="G454" t="str">
            <v>HK CTS Hotels</v>
          </cell>
          <cell r="H454" t="str">
            <v>Grand Metropark</v>
          </cell>
          <cell r="I454" t="str">
            <v>UNKNOWN</v>
          </cell>
          <cell r="J454" t="str">
            <v>blair.wu@agoda.com</v>
          </cell>
        </row>
        <row r="455">
          <cell r="A455">
            <v>187019</v>
          </cell>
          <cell r="B455" t="str">
            <v>Days Hotel &amp; Suites Hillsun Chongqing</v>
          </cell>
          <cell r="C455" t="str">
            <v>Chongqing</v>
          </cell>
          <cell r="D455" t="str">
            <v>B</v>
          </cell>
          <cell r="E455">
            <v>5</v>
          </cell>
          <cell r="F455" t="str">
            <v>Intl KA</v>
          </cell>
          <cell r="G455" t="str">
            <v>Wyndham Hotels &amp; Resorts</v>
          </cell>
          <cell r="H455" t="str">
            <v>Days Inn</v>
          </cell>
          <cell r="I455" t="str">
            <v>UNKNOWN</v>
          </cell>
          <cell r="J455" t="str">
            <v>blair.wu@agoda.com</v>
          </cell>
        </row>
        <row r="456">
          <cell r="A456">
            <v>194960</v>
          </cell>
          <cell r="B456" t="str">
            <v>Le Méridien Chongqing, Nan'an</v>
          </cell>
          <cell r="C456" t="str">
            <v>Chongqing</v>
          </cell>
          <cell r="D456" t="str">
            <v>B</v>
          </cell>
          <cell r="E456">
            <v>4.5</v>
          </cell>
          <cell r="F456" t="str">
            <v>Intl KA</v>
          </cell>
          <cell r="G456" t="str">
            <v>Marriott</v>
          </cell>
          <cell r="H456" t="str">
            <v>Le Méridien</v>
          </cell>
          <cell r="I456" t="str">
            <v>Marriott by Derbysoft</v>
          </cell>
          <cell r="J456" t="str">
            <v>Eva.Zhang@agoda.com</v>
          </cell>
        </row>
        <row r="457">
          <cell r="A457">
            <v>262668</v>
          </cell>
          <cell r="B457" t="str">
            <v>Country Garden Phoenix  Hotel Chongqing Changshou</v>
          </cell>
          <cell r="C457" t="str">
            <v>Chongqing</v>
          </cell>
          <cell r="D457" t="str">
            <v>A</v>
          </cell>
          <cell r="E457">
            <v>4.5</v>
          </cell>
          <cell r="F457" t="str">
            <v>MM</v>
          </cell>
          <cell r="G457" t="str">
            <v>Country Garden Phoenix</v>
          </cell>
          <cell r="H457" t="str">
            <v>Country Garden Phoenix</v>
          </cell>
          <cell r="I457" t="str">
            <v>UNKNOWN</v>
          </cell>
          <cell r="J457" t="str">
            <v>blair.wu@agoda.com</v>
          </cell>
        </row>
        <row r="458">
          <cell r="A458">
            <v>290749</v>
          </cell>
          <cell r="B458" t="str">
            <v>DoubleTree by Hilton Chongqing North</v>
          </cell>
          <cell r="C458" t="str">
            <v>Chongqing</v>
          </cell>
          <cell r="D458" t="str">
            <v>B</v>
          </cell>
          <cell r="E458">
            <v>4</v>
          </cell>
          <cell r="F458" t="str">
            <v>Intl KA</v>
          </cell>
          <cell r="G458" t="str">
            <v>Hilton Worldwide</v>
          </cell>
          <cell r="H458" t="str">
            <v>Doubletree</v>
          </cell>
          <cell r="I458" t="str">
            <v>Hilton by Derbysoft</v>
          </cell>
          <cell r="J458" t="str">
            <v>Murphy.Jiang@agoda.com</v>
          </cell>
        </row>
        <row r="459">
          <cell r="A459">
            <v>290999</v>
          </cell>
          <cell r="B459" t="str">
            <v>Holiday Inn Express Chongqing Jinxiucheng</v>
          </cell>
          <cell r="C459" t="str">
            <v>Chongqing</v>
          </cell>
          <cell r="D459" t="str">
            <v>B</v>
          </cell>
          <cell r="E459">
            <v>3</v>
          </cell>
          <cell r="F459" t="str">
            <v>Intl KA</v>
          </cell>
          <cell r="G459" t="str">
            <v>InterContinental Hotels Group</v>
          </cell>
          <cell r="H459" t="str">
            <v>Holiday Inn Express</v>
          </cell>
          <cell r="I459" t="str">
            <v>UNKNOWN</v>
          </cell>
          <cell r="J459" t="str">
            <v>Murphy.Jiang@agoda.com</v>
          </cell>
        </row>
        <row r="460">
          <cell r="A460">
            <v>303113</v>
          </cell>
          <cell r="B460" t="str">
            <v>Hyatt Regency Chongqing Hotel</v>
          </cell>
          <cell r="C460" t="str">
            <v>Chongqing</v>
          </cell>
          <cell r="D460" t="str">
            <v>B</v>
          </cell>
          <cell r="E460">
            <v>4.5</v>
          </cell>
          <cell r="F460" t="str">
            <v>Intl KA</v>
          </cell>
          <cell r="G460" t="str">
            <v>Hyatt Hotels</v>
          </cell>
          <cell r="H460" t="str">
            <v>Hyatt Regency Hotels</v>
          </cell>
          <cell r="I460" t="str">
            <v>Hyatt</v>
          </cell>
          <cell r="J460" t="str">
            <v>Eva.Zhang@agoda.com</v>
          </cell>
        </row>
        <row r="461">
          <cell r="A461">
            <v>305611</v>
          </cell>
          <cell r="B461" t="str">
            <v>Radisson Blu Plaza Chongqing</v>
          </cell>
          <cell r="C461" t="str">
            <v>Chongqing</v>
          </cell>
          <cell r="D461" t="str">
            <v>B</v>
          </cell>
          <cell r="E461">
            <v>5</v>
          </cell>
          <cell r="F461" t="str">
            <v>Intl KA</v>
          </cell>
          <cell r="G461" t="str">
            <v>Radisson Hotel Group</v>
          </cell>
          <cell r="H461" t="str">
            <v>Radisson Blu</v>
          </cell>
          <cell r="I461" t="str">
            <v>Carlson by Derbysoft</v>
          </cell>
          <cell r="J461" t="str">
            <v>blair.wu@agoda.com</v>
          </cell>
        </row>
        <row r="462">
          <cell r="A462">
            <v>337374</v>
          </cell>
          <cell r="B462" t="str">
            <v>Ibis Chongqing Ranjiaba Hotel</v>
          </cell>
          <cell r="C462" t="str">
            <v>Chongqing</v>
          </cell>
          <cell r="D462" t="str">
            <v>A</v>
          </cell>
          <cell r="E462">
            <v>2.5</v>
          </cell>
          <cell r="F462" t="str">
            <v>Intl KA</v>
          </cell>
          <cell r="G462" t="str">
            <v>Accor Hotels</v>
          </cell>
          <cell r="H462" t="str">
            <v>Ibis Hotels</v>
          </cell>
          <cell r="I462" t="str">
            <v>UNKNOWN</v>
          </cell>
          <cell r="J462" t="str">
            <v>Murphy.Jiang@agoda.com</v>
          </cell>
        </row>
        <row r="463">
          <cell r="A463">
            <v>338326</v>
          </cell>
          <cell r="B463" t="str">
            <v>Chongqing Sunroom Hotel Apartment</v>
          </cell>
          <cell r="C463" t="str">
            <v>Chongqing</v>
          </cell>
          <cell r="D463" t="str">
            <v>A</v>
          </cell>
          <cell r="E463">
            <v>3</v>
          </cell>
          <cell r="F463" t="str">
            <v>MM</v>
          </cell>
          <cell r="G463" t="str">
            <v>No chain</v>
          </cell>
          <cell r="H463" t="str">
            <v>UNKNOWN</v>
          </cell>
          <cell r="I463" t="str">
            <v>UNKNOWN</v>
          </cell>
          <cell r="J463" t="str">
            <v>blair.wu@agoda.com</v>
          </cell>
        </row>
        <row r="464">
          <cell r="A464">
            <v>407144</v>
          </cell>
          <cell r="B464" t="str">
            <v>Kempinski Hotel Chongqing</v>
          </cell>
          <cell r="C464" t="str">
            <v>Chongqing</v>
          </cell>
          <cell r="D464" t="str">
            <v>A</v>
          </cell>
          <cell r="E464">
            <v>5</v>
          </cell>
          <cell r="F464" t="str">
            <v>Intl KA</v>
          </cell>
          <cell r="G464" t="str">
            <v>Kempinski</v>
          </cell>
          <cell r="H464" t="str">
            <v>Kempinski</v>
          </cell>
          <cell r="I464" t="str">
            <v>UNKNOWN</v>
          </cell>
          <cell r="J464" t="str">
            <v>blair.wu@agoda.com</v>
          </cell>
        </row>
        <row r="465">
          <cell r="A465">
            <v>460247</v>
          </cell>
          <cell r="B465" t="str">
            <v>Banyan Tree Chongqing Beibei Hotel</v>
          </cell>
          <cell r="C465" t="str">
            <v>Chongqing</v>
          </cell>
          <cell r="D465" t="str">
            <v>B</v>
          </cell>
          <cell r="E465">
            <v>4.5</v>
          </cell>
          <cell r="F465" t="str">
            <v>Intl KA</v>
          </cell>
          <cell r="G465" t="str">
            <v>Banyan Tree Hotels &amp; Resorts</v>
          </cell>
          <cell r="H465" t="str">
            <v>Banyan Tree Hotels &amp; Resorts</v>
          </cell>
          <cell r="I465" t="str">
            <v>Siteminder &amp; RDX</v>
          </cell>
          <cell r="J465" t="str">
            <v>blair.wu@agoda.com</v>
          </cell>
        </row>
        <row r="466">
          <cell r="A466">
            <v>463327</v>
          </cell>
          <cell r="B466" t="str">
            <v>Chongqing Travelling with Hotel</v>
          </cell>
          <cell r="C466" t="str">
            <v>Chongqing</v>
          </cell>
          <cell r="D466" t="str">
            <v>B</v>
          </cell>
          <cell r="E466">
            <v>3</v>
          </cell>
          <cell r="F466" t="str">
            <v>MM</v>
          </cell>
          <cell r="G466" t="str">
            <v>No chain</v>
          </cell>
          <cell r="H466" t="str">
            <v>UNKNOWN</v>
          </cell>
          <cell r="I466" t="str">
            <v>UNKNOWN</v>
          </cell>
          <cell r="J466" t="str">
            <v>blair.wu@agoda.com</v>
          </cell>
        </row>
        <row r="467">
          <cell r="A467">
            <v>517810</v>
          </cell>
          <cell r="B467" t="str">
            <v>DoubleTree by Hilton Chongqing Wanzhou</v>
          </cell>
          <cell r="C467" t="str">
            <v>Chongqing</v>
          </cell>
          <cell r="D467" t="str">
            <v>B</v>
          </cell>
          <cell r="E467">
            <v>3</v>
          </cell>
          <cell r="F467" t="str">
            <v>Intl KA</v>
          </cell>
          <cell r="G467" t="str">
            <v>Hilton Worldwide</v>
          </cell>
          <cell r="H467" t="str">
            <v>Doubletree</v>
          </cell>
          <cell r="I467" t="str">
            <v>Hilton by Derbysoft</v>
          </cell>
          <cell r="J467" t="str">
            <v>Murphy.Jiang@agoda.com</v>
          </cell>
        </row>
        <row r="468">
          <cell r="A468">
            <v>565006</v>
          </cell>
          <cell r="B468" t="str">
            <v>Crowne Plaza Chongqing New North Zone</v>
          </cell>
          <cell r="C468" t="str">
            <v>Chongqing</v>
          </cell>
          <cell r="D468" t="str">
            <v>B</v>
          </cell>
          <cell r="E468">
            <v>4</v>
          </cell>
          <cell r="F468" t="str">
            <v>Intl KA</v>
          </cell>
          <cell r="G468" t="str">
            <v>InterContinental Hotels Group</v>
          </cell>
          <cell r="H468" t="str">
            <v>Crowne Plaza</v>
          </cell>
          <cell r="I468" t="str">
            <v>UNKNOWN</v>
          </cell>
          <cell r="J468" t="str">
            <v>Murphy.Jiang@agoda.com</v>
          </cell>
        </row>
        <row r="469">
          <cell r="A469">
            <v>621400</v>
          </cell>
          <cell r="B469" t="str">
            <v>The Westin Chongqing Liberation Square</v>
          </cell>
          <cell r="C469" t="str">
            <v>Chongqing</v>
          </cell>
          <cell r="D469" t="str">
            <v>B</v>
          </cell>
          <cell r="E469">
            <v>4.5</v>
          </cell>
          <cell r="F469" t="str">
            <v>Intl KA</v>
          </cell>
          <cell r="G469" t="str">
            <v>Marriott</v>
          </cell>
          <cell r="H469" t="str">
            <v>Westin</v>
          </cell>
          <cell r="I469" t="str">
            <v>Marriott by Derbysoft</v>
          </cell>
          <cell r="J469" t="str">
            <v>Eva.Zhang@agoda.com</v>
          </cell>
        </row>
        <row r="470">
          <cell r="A470">
            <v>624802</v>
          </cell>
          <cell r="B470" t="str">
            <v>Chongqing Huachen International Hotel</v>
          </cell>
          <cell r="C470" t="str">
            <v>Chongqing</v>
          </cell>
          <cell r="D470" t="str">
            <v>B</v>
          </cell>
          <cell r="E470">
            <v>5</v>
          </cell>
          <cell r="F470" t="str">
            <v>MM</v>
          </cell>
          <cell r="G470" t="str">
            <v>No chain</v>
          </cell>
          <cell r="H470" t="str">
            <v>UNKNOWN</v>
          </cell>
          <cell r="I470" t="str">
            <v>UNKNOWN</v>
          </cell>
          <cell r="J470" t="str">
            <v>blair.wu@agoda.com</v>
          </cell>
        </row>
        <row r="471">
          <cell r="A471">
            <v>773921</v>
          </cell>
          <cell r="B471" t="str">
            <v>JW Marriott Hotel Chongqing</v>
          </cell>
          <cell r="C471" t="str">
            <v>Chongqing</v>
          </cell>
          <cell r="D471" t="str">
            <v>B</v>
          </cell>
          <cell r="E471">
            <v>4.5</v>
          </cell>
          <cell r="F471" t="str">
            <v>Intl KA</v>
          </cell>
          <cell r="G471" t="str">
            <v>Marriott</v>
          </cell>
          <cell r="H471" t="str">
            <v>Marriott</v>
          </cell>
          <cell r="I471" t="str">
            <v>Marriott by Derbysoft</v>
          </cell>
          <cell r="J471" t="str">
            <v>Eva.Zhang@agoda.com</v>
          </cell>
        </row>
        <row r="472">
          <cell r="A472">
            <v>789455</v>
          </cell>
          <cell r="B472" t="str">
            <v>7 Days Inn Chongqing Wanzhou Wanda Square Branch</v>
          </cell>
          <cell r="C472" t="str">
            <v>Chongqing</v>
          </cell>
          <cell r="D472" t="str">
            <v>B</v>
          </cell>
          <cell r="E472">
            <v>2</v>
          </cell>
          <cell r="F472" t="str">
            <v>Local KA</v>
          </cell>
          <cell r="G472" t="str">
            <v>Plateno</v>
          </cell>
          <cell r="H472" t="str">
            <v>7 days</v>
          </cell>
          <cell r="I472" t="str">
            <v>WeHotel</v>
          </cell>
          <cell r="J472" t="str">
            <v>Chloe.Liu@agoda.com</v>
          </cell>
        </row>
        <row r="473">
          <cell r="A473">
            <v>831833</v>
          </cell>
          <cell r="B473" t="str">
            <v>Radisson Blu Hotel Chongqing Sha Ping Ba</v>
          </cell>
          <cell r="C473" t="str">
            <v>Chongqing</v>
          </cell>
          <cell r="D473" t="str">
            <v>B</v>
          </cell>
          <cell r="E473">
            <v>4</v>
          </cell>
          <cell r="F473" t="str">
            <v>Intl KA</v>
          </cell>
          <cell r="G473" t="str">
            <v>Radisson Hotel Group</v>
          </cell>
          <cell r="H473" t="str">
            <v>Radisson Hotels</v>
          </cell>
          <cell r="I473" t="str">
            <v>Carlson by Derbysoft</v>
          </cell>
          <cell r="J473" t="str">
            <v>blair.wu@agoda.com</v>
          </cell>
        </row>
        <row r="474">
          <cell r="A474">
            <v>861194</v>
          </cell>
          <cell r="B474" t="str">
            <v>7 Days Inn Chongqing Liberation Monument Centre Branch</v>
          </cell>
          <cell r="C474" t="str">
            <v>Chongqing</v>
          </cell>
          <cell r="D474" t="str">
            <v>B</v>
          </cell>
          <cell r="E474">
            <v>2</v>
          </cell>
          <cell r="F474" t="str">
            <v>Local KA</v>
          </cell>
          <cell r="G474" t="str">
            <v>Plateno</v>
          </cell>
          <cell r="H474" t="str">
            <v>7 days</v>
          </cell>
          <cell r="I474" t="str">
            <v>WeHotel</v>
          </cell>
          <cell r="J474" t="str">
            <v>Chloe.Liu@agoda.com</v>
          </cell>
        </row>
        <row r="475">
          <cell r="A475">
            <v>976624</v>
          </cell>
          <cell r="B475" t="str">
            <v>Jasmine Exquisite Inn</v>
          </cell>
          <cell r="C475" t="str">
            <v>Chongqing</v>
          </cell>
          <cell r="D475" t="str">
            <v>B</v>
          </cell>
          <cell r="E475">
            <v>4</v>
          </cell>
          <cell r="F475" t="str">
            <v>MM</v>
          </cell>
          <cell r="G475" t="str">
            <v>No chain</v>
          </cell>
          <cell r="H475" t="str">
            <v>UNKNOWN</v>
          </cell>
          <cell r="I475" t="str">
            <v>UNKNOWN</v>
          </cell>
          <cell r="J475" t="str">
            <v>blair.wu@agoda.com</v>
          </cell>
        </row>
        <row r="476">
          <cell r="A476">
            <v>1031482</v>
          </cell>
          <cell r="B476" t="str">
            <v>Wyndham Hotel Chongqing Yuelai</v>
          </cell>
          <cell r="C476" t="str">
            <v>Chongqing</v>
          </cell>
          <cell r="D476" t="str">
            <v>B</v>
          </cell>
          <cell r="E476">
            <v>5</v>
          </cell>
          <cell r="F476" t="str">
            <v>Intl KA</v>
          </cell>
          <cell r="G476" t="str">
            <v>Wyndham Hotels &amp; Resorts</v>
          </cell>
          <cell r="H476" t="str">
            <v>Wyndham Hotels and Resorts</v>
          </cell>
          <cell r="I476" t="str">
            <v>UNKNOWN</v>
          </cell>
          <cell r="J476" t="str">
            <v>blair.wu@agoda.com</v>
          </cell>
        </row>
        <row r="477">
          <cell r="A477">
            <v>1076870</v>
          </cell>
          <cell r="B477" t="str">
            <v>7 Days Inn Chongqing Shapingba Walking Street Branch</v>
          </cell>
          <cell r="C477" t="str">
            <v>Chongqing</v>
          </cell>
          <cell r="D477" t="str">
            <v>B</v>
          </cell>
          <cell r="E477">
            <v>2</v>
          </cell>
          <cell r="F477" t="str">
            <v>Local KA</v>
          </cell>
          <cell r="G477" t="str">
            <v>Plateno</v>
          </cell>
          <cell r="H477" t="str">
            <v>7 days</v>
          </cell>
          <cell r="I477" t="str">
            <v>WeHotel</v>
          </cell>
          <cell r="J477" t="str">
            <v>Chloe.Liu@agoda.com</v>
          </cell>
        </row>
        <row r="478">
          <cell r="A478">
            <v>1116322</v>
          </cell>
          <cell r="B478" t="str">
            <v>Chongqing Marriott Hotel</v>
          </cell>
          <cell r="C478" t="str">
            <v>Chongqing</v>
          </cell>
          <cell r="D478" t="str">
            <v>B</v>
          </cell>
          <cell r="E478">
            <v>4.5</v>
          </cell>
          <cell r="F478" t="str">
            <v>Intl KA</v>
          </cell>
          <cell r="G478" t="str">
            <v>Marriott</v>
          </cell>
          <cell r="H478" t="str">
            <v>Marriott</v>
          </cell>
          <cell r="I478" t="str">
            <v>Marriott by Derbysoft</v>
          </cell>
          <cell r="J478" t="str">
            <v>Eva.Zhang@agoda.com</v>
          </cell>
        </row>
        <row r="479">
          <cell r="A479">
            <v>1154291</v>
          </cell>
          <cell r="B479" t="str">
            <v>Holiday Inn Express Chongqing University Town</v>
          </cell>
          <cell r="C479" t="str">
            <v>Chongqing</v>
          </cell>
          <cell r="D479" t="str">
            <v>B</v>
          </cell>
          <cell r="E479">
            <v>3</v>
          </cell>
          <cell r="F479" t="str">
            <v>Intl KA</v>
          </cell>
          <cell r="G479" t="str">
            <v>InterContinental Hotels Group</v>
          </cell>
          <cell r="H479" t="str">
            <v>Holiday Inn Express</v>
          </cell>
          <cell r="I479" t="str">
            <v>UNKNOWN</v>
          </cell>
          <cell r="J479" t="str">
            <v>Murphy.Jiang@agoda.com</v>
          </cell>
        </row>
        <row r="480">
          <cell r="A480">
            <v>1156537</v>
          </cell>
          <cell r="B480" t="str">
            <v>Chongqing Davids Deer Hotel</v>
          </cell>
          <cell r="C480" t="str">
            <v>Chongqing</v>
          </cell>
          <cell r="D480" t="str">
            <v>B</v>
          </cell>
          <cell r="E480">
            <v>4</v>
          </cell>
          <cell r="F480" t="str">
            <v>MM</v>
          </cell>
          <cell r="G480" t="str">
            <v>No chain</v>
          </cell>
          <cell r="H480" t="str">
            <v>UNKNOWN</v>
          </cell>
          <cell r="I480" t="str">
            <v>UNKNOWN</v>
          </cell>
          <cell r="J480" t="str">
            <v>blair.wu@agoda.com</v>
          </cell>
        </row>
        <row r="481">
          <cell r="A481">
            <v>1156916</v>
          </cell>
          <cell r="B481" t="str">
            <v>Bloom Boutique Hotel</v>
          </cell>
          <cell r="C481" t="str">
            <v>Chongqing</v>
          </cell>
          <cell r="D481" t="str">
            <v>B</v>
          </cell>
          <cell r="E481">
            <v>4</v>
          </cell>
          <cell r="F481" t="str">
            <v>MM</v>
          </cell>
          <cell r="G481" t="str">
            <v>No chain</v>
          </cell>
          <cell r="H481" t="str">
            <v>UNKNOWN</v>
          </cell>
          <cell r="I481" t="str">
            <v>UNKNOWN</v>
          </cell>
          <cell r="J481" t="str">
            <v>blair.wu@agoda.com</v>
          </cell>
        </row>
        <row r="482">
          <cell r="A482">
            <v>1198226</v>
          </cell>
          <cell r="B482" t="str">
            <v>7 Days Premium Chongqing JiefangBei Hongyadong Wangfujing Branch</v>
          </cell>
          <cell r="C482" t="str">
            <v>Chongqing</v>
          </cell>
          <cell r="D482" t="str">
            <v>B</v>
          </cell>
          <cell r="E482">
            <v>2</v>
          </cell>
          <cell r="F482" t="str">
            <v>Local KA</v>
          </cell>
          <cell r="G482" t="str">
            <v>Plateno</v>
          </cell>
          <cell r="H482" t="str">
            <v>Premium</v>
          </cell>
          <cell r="I482" t="str">
            <v>WeHotel</v>
          </cell>
          <cell r="J482" t="str">
            <v>Chloe.Liu@agoda.com</v>
          </cell>
        </row>
        <row r="483">
          <cell r="A483">
            <v>1375568</v>
          </cell>
          <cell r="B483" t="str">
            <v>Somerset Yangtze River Chongqing</v>
          </cell>
          <cell r="C483" t="str">
            <v>Chongqing</v>
          </cell>
          <cell r="D483" t="str">
            <v>A</v>
          </cell>
          <cell r="E483">
            <v>4</v>
          </cell>
          <cell r="F483" t="str">
            <v>Intl KA</v>
          </cell>
          <cell r="G483" t="str">
            <v>Ascott International</v>
          </cell>
          <cell r="H483" t="str">
            <v>Somerest Serviced Residence</v>
          </cell>
          <cell r="I483" t="str">
            <v>UNKNOWN</v>
          </cell>
          <cell r="J483" t="str">
            <v>blair.wu@agoda.com</v>
          </cell>
        </row>
        <row r="484">
          <cell r="A484">
            <v>1400299</v>
          </cell>
          <cell r="B484" t="str">
            <v>Chongqing Sunshine Continental Grand Hotel</v>
          </cell>
          <cell r="C484" t="str">
            <v>Chongqing</v>
          </cell>
          <cell r="D484" t="str">
            <v>B</v>
          </cell>
          <cell r="E484">
            <v>4</v>
          </cell>
          <cell r="F484" t="str">
            <v>MM</v>
          </cell>
          <cell r="G484" t="str">
            <v>No chain</v>
          </cell>
          <cell r="H484" t="str">
            <v>UNKNOWN</v>
          </cell>
          <cell r="I484" t="str">
            <v>UNKNOWN</v>
          </cell>
          <cell r="J484" t="str">
            <v>blair.wu@agoda.com</v>
          </cell>
        </row>
        <row r="485">
          <cell r="A485">
            <v>1501106</v>
          </cell>
          <cell r="B485" t="str">
            <v>DoubleTree by Hilton Chongqing - Nan'an</v>
          </cell>
          <cell r="C485" t="str">
            <v>Chongqing</v>
          </cell>
          <cell r="D485" t="str">
            <v>A</v>
          </cell>
          <cell r="E485">
            <v>4.5</v>
          </cell>
          <cell r="F485" t="str">
            <v>Intl KA</v>
          </cell>
          <cell r="G485" t="str">
            <v>Hilton Worldwide</v>
          </cell>
          <cell r="H485" t="str">
            <v>Doubletree</v>
          </cell>
          <cell r="I485" t="str">
            <v>Hilton by Derbysoft</v>
          </cell>
          <cell r="J485" t="str">
            <v>Murphy.Jiang@agoda.com</v>
          </cell>
        </row>
        <row r="486">
          <cell r="A486">
            <v>1620098</v>
          </cell>
          <cell r="B486" t="str">
            <v>Mercure Chongqing Fuling</v>
          </cell>
          <cell r="C486" t="str">
            <v>Chongqing</v>
          </cell>
          <cell r="D486" t="str">
            <v>B</v>
          </cell>
          <cell r="E486">
            <v>4</v>
          </cell>
          <cell r="F486" t="str">
            <v>Intl KA</v>
          </cell>
          <cell r="G486" t="str">
            <v>Accor Hotels</v>
          </cell>
          <cell r="H486" t="str">
            <v>Mercure</v>
          </cell>
          <cell r="I486" t="str">
            <v>UNKNOWN</v>
          </cell>
          <cell r="J486" t="str">
            <v>Murphy.Jiang@agoda.com</v>
          </cell>
        </row>
        <row r="487">
          <cell r="A487">
            <v>2191654</v>
          </cell>
          <cell r="B487" t="str">
            <v>Novo Hotel</v>
          </cell>
          <cell r="C487" t="str">
            <v>Chongqing</v>
          </cell>
          <cell r="D487" t="str">
            <v>B</v>
          </cell>
          <cell r="E487">
            <v>3</v>
          </cell>
          <cell r="F487" t="str">
            <v>MM</v>
          </cell>
          <cell r="G487" t="str">
            <v>No chain</v>
          </cell>
          <cell r="H487" t="str">
            <v>UNKNOWN</v>
          </cell>
          <cell r="I487" t="str">
            <v>UNKNOWN</v>
          </cell>
          <cell r="J487" t="str">
            <v>blair.wu@agoda.com</v>
          </cell>
        </row>
        <row r="488">
          <cell r="A488">
            <v>2527898</v>
          </cell>
          <cell r="B488" t="str">
            <v>Niccolo Chongqing</v>
          </cell>
          <cell r="C488" t="str">
            <v>Chongqing</v>
          </cell>
          <cell r="D488" t="str">
            <v>B</v>
          </cell>
          <cell r="E488">
            <v>5</v>
          </cell>
          <cell r="F488" t="str">
            <v>MM</v>
          </cell>
          <cell r="G488" t="str">
            <v>No chain</v>
          </cell>
          <cell r="H488" t="str">
            <v>UNKNOWN</v>
          </cell>
          <cell r="I488" t="str">
            <v>CCM by Chinaonline</v>
          </cell>
          <cell r="J488" t="str">
            <v>blair.wu@agoda.com</v>
          </cell>
        </row>
        <row r="489">
          <cell r="A489">
            <v>4860375</v>
          </cell>
          <cell r="B489" t="str">
            <v>Grand House Chongqing</v>
          </cell>
          <cell r="C489" t="str">
            <v>Chongqing</v>
          </cell>
          <cell r="D489" t="str">
            <v>B</v>
          </cell>
          <cell r="E489">
            <v>5</v>
          </cell>
          <cell r="F489" t="str">
            <v>MM</v>
          </cell>
          <cell r="G489" t="str">
            <v>New Century Tourism Group</v>
          </cell>
          <cell r="H489" t="str">
            <v>New Century Grand Hotel</v>
          </cell>
          <cell r="I489" t="str">
            <v>UNKNOWN</v>
          </cell>
          <cell r="J489" t="str">
            <v>blair.wu@agoda.com</v>
          </cell>
        </row>
        <row r="490">
          <cell r="A490">
            <v>5647544</v>
          </cell>
          <cell r="B490" t="str">
            <v>Mercure Chongqing Downtown</v>
          </cell>
          <cell r="C490" t="str">
            <v>Chongqing</v>
          </cell>
          <cell r="D490" t="str">
            <v>B</v>
          </cell>
          <cell r="E490">
            <v>4</v>
          </cell>
          <cell r="F490" t="str">
            <v>Intl KA</v>
          </cell>
          <cell r="G490" t="str">
            <v>Accor Hotels</v>
          </cell>
          <cell r="H490" t="str">
            <v>Mercure</v>
          </cell>
          <cell r="I490" t="str">
            <v>UNKNOWN</v>
          </cell>
          <cell r="J490" t="str">
            <v>Murphy.Jiang@agoda.com</v>
          </cell>
        </row>
        <row r="491">
          <cell r="A491">
            <v>6393449</v>
          </cell>
          <cell r="B491" t="str">
            <v>Chongqing Ascott Nanbin</v>
          </cell>
          <cell r="C491" t="str">
            <v>Chongqing</v>
          </cell>
          <cell r="D491" t="str">
            <v>B</v>
          </cell>
          <cell r="E491">
            <v>5</v>
          </cell>
          <cell r="F491" t="str">
            <v>Intl KA</v>
          </cell>
          <cell r="G491" t="str">
            <v>Ascott International</v>
          </cell>
          <cell r="H491" t="str">
            <v>Ascott The Residence</v>
          </cell>
          <cell r="I491" t="str">
            <v>UNKNOWN</v>
          </cell>
          <cell r="J491" t="str">
            <v>blair.wu@agoda.com</v>
          </cell>
        </row>
        <row r="492">
          <cell r="A492">
            <v>7150858</v>
          </cell>
          <cell r="B492" t="str">
            <v>Ibis Chongqing Jiefangbei Pedestrian Street Hotel</v>
          </cell>
          <cell r="C492" t="str">
            <v>Chongqing</v>
          </cell>
          <cell r="D492" t="str">
            <v>B</v>
          </cell>
          <cell r="E492">
            <v>3</v>
          </cell>
          <cell r="F492" t="str">
            <v>Intl KA</v>
          </cell>
          <cell r="G492" t="str">
            <v>Accor Hotels</v>
          </cell>
          <cell r="H492" t="str">
            <v>Ibis Hotels</v>
          </cell>
          <cell r="I492" t="str">
            <v>UNKNOWN</v>
          </cell>
          <cell r="J492" t="str">
            <v>Murphy.Jiang@agoda.com</v>
          </cell>
        </row>
        <row r="493">
          <cell r="A493">
            <v>47650</v>
          </cell>
          <cell r="B493" t="str">
            <v>Fuzhou Lakeside Hotel</v>
          </cell>
          <cell r="C493" t="str">
            <v>Fuzhou</v>
          </cell>
          <cell r="D493" t="str">
            <v>B</v>
          </cell>
          <cell r="E493">
            <v>5</v>
          </cell>
          <cell r="F493" t="str">
            <v>MM</v>
          </cell>
          <cell r="G493" t="str">
            <v>No chain</v>
          </cell>
          <cell r="H493" t="str">
            <v>UNKNOWN</v>
          </cell>
          <cell r="I493" t="str">
            <v>UNKNOWN</v>
          </cell>
          <cell r="J493" t="str">
            <v>Jacky.Liao@agoda.com</v>
          </cell>
        </row>
        <row r="494">
          <cell r="A494">
            <v>61649</v>
          </cell>
          <cell r="B494" t="str">
            <v>Sun Shine Holiday Hotel Fuzhou</v>
          </cell>
          <cell r="C494" t="str">
            <v>Fuzhou</v>
          </cell>
          <cell r="D494" t="str">
            <v>B</v>
          </cell>
          <cell r="E494">
            <v>4</v>
          </cell>
          <cell r="F494" t="str">
            <v>MM</v>
          </cell>
          <cell r="G494" t="str">
            <v>No chain</v>
          </cell>
          <cell r="H494" t="str">
            <v>UNKNOWN</v>
          </cell>
          <cell r="I494" t="str">
            <v>UNKNOWN</v>
          </cell>
          <cell r="J494" t="str">
            <v>Jacky.Liao@agoda.com</v>
          </cell>
        </row>
        <row r="495">
          <cell r="A495">
            <v>255062</v>
          </cell>
          <cell r="B495" t="str">
            <v>C&amp;D Hotel Mingcheng Fuzhou</v>
          </cell>
          <cell r="C495" t="str">
            <v>Fuzhou</v>
          </cell>
          <cell r="D495" t="str">
            <v>B</v>
          </cell>
          <cell r="E495">
            <v>5</v>
          </cell>
          <cell r="F495" t="str">
            <v>MM</v>
          </cell>
          <cell r="G495" t="str">
            <v>No chain</v>
          </cell>
          <cell r="H495" t="str">
            <v>UNKNOWN</v>
          </cell>
          <cell r="I495" t="str">
            <v>UNKNOWN</v>
          </cell>
          <cell r="J495" t="str">
            <v>Jacky.Liao@agoda.com</v>
          </cell>
        </row>
        <row r="496">
          <cell r="A496">
            <v>400013</v>
          </cell>
          <cell r="B496" t="str">
            <v>The Westin Fuzhou Minjiang</v>
          </cell>
          <cell r="C496" t="str">
            <v>Fuzhou</v>
          </cell>
          <cell r="D496" t="str">
            <v>B</v>
          </cell>
          <cell r="E496">
            <v>5</v>
          </cell>
          <cell r="F496" t="str">
            <v>Intl KA</v>
          </cell>
          <cell r="G496" t="str">
            <v>Marriott</v>
          </cell>
          <cell r="H496" t="str">
            <v>Westin</v>
          </cell>
          <cell r="I496" t="str">
            <v>Marriott by Derbysoft</v>
          </cell>
          <cell r="J496" t="str">
            <v>Jacky.Liao@agoda.com</v>
          </cell>
        </row>
        <row r="497">
          <cell r="A497">
            <v>411350</v>
          </cell>
          <cell r="B497" t="str">
            <v>Fuzhou Fliport Garden Hotel</v>
          </cell>
          <cell r="C497" t="str">
            <v>Fuzhou</v>
          </cell>
          <cell r="D497" t="str">
            <v>B</v>
          </cell>
          <cell r="E497">
            <v>4</v>
          </cell>
          <cell r="F497" t="str">
            <v>MM</v>
          </cell>
          <cell r="G497" t="str">
            <v>No chain</v>
          </cell>
          <cell r="H497" t="str">
            <v>UNKNOWN</v>
          </cell>
          <cell r="I497" t="str">
            <v>UNKNOWN</v>
          </cell>
          <cell r="J497" t="str">
            <v>Jacky.Liao@agoda.com</v>
          </cell>
        </row>
        <row r="498">
          <cell r="A498">
            <v>445717</v>
          </cell>
          <cell r="B498" t="str">
            <v>Best Western Plus Fuzhou Fortune Hotel</v>
          </cell>
          <cell r="C498" t="str">
            <v>Fuzhou</v>
          </cell>
          <cell r="D498" t="str">
            <v>B</v>
          </cell>
          <cell r="E498">
            <v>2</v>
          </cell>
          <cell r="F498" t="str">
            <v>Intl KA</v>
          </cell>
          <cell r="G498" t="str">
            <v>Best Western International</v>
          </cell>
          <cell r="H498" t="str">
            <v>Best Western</v>
          </cell>
          <cell r="I498" t="str">
            <v>Best Western by Derbysoft</v>
          </cell>
          <cell r="J498" t="str">
            <v>Jacky.Liao@agoda.com</v>
          </cell>
        </row>
        <row r="499">
          <cell r="A499">
            <v>446399</v>
          </cell>
          <cell r="B499" t="str">
            <v>Best Western Premier Fortune Hotel Fuzhou</v>
          </cell>
          <cell r="C499" t="str">
            <v>Fuzhou</v>
          </cell>
          <cell r="D499" t="str">
            <v>B</v>
          </cell>
          <cell r="E499">
            <v>3</v>
          </cell>
          <cell r="F499" t="str">
            <v>Intl KA</v>
          </cell>
          <cell r="G499" t="str">
            <v>Best Western International</v>
          </cell>
          <cell r="H499" t="str">
            <v>Best Western</v>
          </cell>
          <cell r="I499" t="str">
            <v>Best Western by Derbysoft</v>
          </cell>
          <cell r="J499" t="str">
            <v>Jacky.Liao@agoda.com</v>
          </cell>
        </row>
        <row r="500">
          <cell r="A500">
            <v>555600</v>
          </cell>
          <cell r="B500" t="str">
            <v>InterContinental Fuzhou</v>
          </cell>
          <cell r="C500" t="str">
            <v>Fuzhou</v>
          </cell>
          <cell r="D500" t="str">
            <v>B</v>
          </cell>
          <cell r="E500">
            <v>5</v>
          </cell>
          <cell r="F500" t="str">
            <v>Intl KA</v>
          </cell>
          <cell r="G500" t="str">
            <v>InterContinental Hotels Group</v>
          </cell>
          <cell r="H500" t="str">
            <v>InterContinental</v>
          </cell>
          <cell r="I500" t="str">
            <v>UNKNOWN</v>
          </cell>
          <cell r="J500" t="str">
            <v>Jacky.Liao@agoda.com</v>
          </cell>
        </row>
        <row r="501">
          <cell r="A501">
            <v>736925</v>
          </cell>
          <cell r="B501" t="str">
            <v>Empark Grand Hotel Fuzhou</v>
          </cell>
          <cell r="C501" t="str">
            <v>Fuzhou</v>
          </cell>
          <cell r="D501" t="str">
            <v>B</v>
          </cell>
          <cell r="E501">
            <v>5</v>
          </cell>
          <cell r="F501" t="str">
            <v>MM</v>
          </cell>
          <cell r="G501" t="str">
            <v>No chain</v>
          </cell>
          <cell r="H501" t="str">
            <v>UNKNOWN</v>
          </cell>
          <cell r="I501" t="str">
            <v>UNKNOWN</v>
          </cell>
          <cell r="J501" t="str">
            <v>Jacky.Liao@agoda.com</v>
          </cell>
        </row>
        <row r="502">
          <cell r="A502">
            <v>879665</v>
          </cell>
          <cell r="B502" t="str">
            <v>Fuzhou Fuqing Ruixin Hotel</v>
          </cell>
          <cell r="C502" t="str">
            <v>Fuzhou</v>
          </cell>
          <cell r="D502" t="str">
            <v>B</v>
          </cell>
          <cell r="E502">
            <v>4</v>
          </cell>
          <cell r="F502" t="str">
            <v>MM</v>
          </cell>
          <cell r="G502" t="str">
            <v>No chain</v>
          </cell>
          <cell r="H502" t="str">
            <v>UNKNOWN</v>
          </cell>
          <cell r="I502" t="str">
            <v>UNKNOWN</v>
          </cell>
          <cell r="J502" t="str">
            <v>Jacky.Liao@agoda.com</v>
          </cell>
        </row>
        <row r="503">
          <cell r="A503">
            <v>963649</v>
          </cell>
          <cell r="B503" t="str">
            <v>7 Days Inn Fuzhou Dongjiekou Sanfang Qixiang Branch</v>
          </cell>
          <cell r="C503" t="str">
            <v>Fuzhou</v>
          </cell>
          <cell r="D503" t="str">
            <v>B</v>
          </cell>
          <cell r="E503">
            <v>2</v>
          </cell>
          <cell r="F503" t="str">
            <v>Local KA</v>
          </cell>
          <cell r="G503" t="str">
            <v>Plateno</v>
          </cell>
          <cell r="H503" t="str">
            <v>7 days</v>
          </cell>
          <cell r="I503" t="str">
            <v>WeHotel</v>
          </cell>
          <cell r="J503" t="str">
            <v>Chloe.Liu@agoda.com</v>
          </cell>
        </row>
        <row r="504">
          <cell r="A504">
            <v>992068</v>
          </cell>
          <cell r="B504" t="str">
            <v>Hilton Garden Inn Fuzhou Cangshan</v>
          </cell>
          <cell r="C504" t="str">
            <v>Fuzhou</v>
          </cell>
          <cell r="D504" t="str">
            <v>B</v>
          </cell>
          <cell r="E504">
            <v>3</v>
          </cell>
          <cell r="F504" t="str">
            <v>Intl KA</v>
          </cell>
          <cell r="G504" t="str">
            <v>Hilton Worldwide</v>
          </cell>
          <cell r="H504" t="str">
            <v>Hilton Garden Inn</v>
          </cell>
          <cell r="I504" t="str">
            <v>Hilton by Derbysoft</v>
          </cell>
          <cell r="J504" t="str">
            <v>Jacky.Liao@agoda.com</v>
          </cell>
        </row>
        <row r="505">
          <cell r="A505">
            <v>1093962</v>
          </cell>
          <cell r="B505" t="str">
            <v>Crowne Plaza Fuzhou Riverside</v>
          </cell>
          <cell r="C505" t="str">
            <v>Fuzhou</v>
          </cell>
          <cell r="D505" t="str">
            <v>B</v>
          </cell>
          <cell r="E505">
            <v>4.5</v>
          </cell>
          <cell r="F505" t="str">
            <v>Intl KA</v>
          </cell>
          <cell r="G505" t="str">
            <v>InterContinental Hotels Group</v>
          </cell>
          <cell r="H505" t="str">
            <v>Crowne Plaza</v>
          </cell>
          <cell r="I505" t="str">
            <v>UNKNOWN</v>
          </cell>
          <cell r="J505" t="str">
            <v>Jacky.Liao@agoda.com</v>
          </cell>
        </row>
        <row r="506">
          <cell r="A506">
            <v>1192795</v>
          </cell>
          <cell r="B506" t="str">
            <v>Ramada Plaza Fuzhou South Hotel</v>
          </cell>
          <cell r="C506" t="str">
            <v>Fuzhou</v>
          </cell>
          <cell r="D506" t="str">
            <v>B</v>
          </cell>
          <cell r="E506">
            <v>5</v>
          </cell>
          <cell r="F506" t="str">
            <v>MM</v>
          </cell>
          <cell r="G506" t="str">
            <v>No chain</v>
          </cell>
          <cell r="H506" t="str">
            <v>UNKNOWN</v>
          </cell>
          <cell r="I506" t="str">
            <v>UNKNOWN</v>
          </cell>
          <cell r="J506" t="str">
            <v>Jacky.Liao@agoda.com</v>
          </cell>
        </row>
        <row r="507">
          <cell r="A507">
            <v>1194401</v>
          </cell>
          <cell r="B507" t="str">
            <v>Kempinski Hotel Fuzhou</v>
          </cell>
          <cell r="C507" t="str">
            <v>Fuzhou</v>
          </cell>
          <cell r="D507" t="str">
            <v>B</v>
          </cell>
          <cell r="E507">
            <v>5</v>
          </cell>
          <cell r="F507" t="str">
            <v>Intl KA</v>
          </cell>
          <cell r="G507" t="str">
            <v>Kempinski</v>
          </cell>
          <cell r="H507" t="str">
            <v>Kempinski</v>
          </cell>
          <cell r="I507" t="str">
            <v>UNKNOWN</v>
          </cell>
          <cell r="J507" t="str">
            <v>Jacky.Liao@agoda.com</v>
          </cell>
        </row>
        <row r="508">
          <cell r="A508">
            <v>2081616</v>
          </cell>
          <cell r="B508" t="str">
            <v>Hyatt Regency Fuzhou Cangshan</v>
          </cell>
          <cell r="C508" t="str">
            <v>Fuzhou</v>
          </cell>
          <cell r="D508" t="str">
            <v>B</v>
          </cell>
          <cell r="E508">
            <v>5</v>
          </cell>
          <cell r="F508" t="str">
            <v>Intl KA</v>
          </cell>
          <cell r="G508" t="str">
            <v>Hyatt Hotels</v>
          </cell>
          <cell r="H508" t="str">
            <v>Hyatt Regency Hotels</v>
          </cell>
          <cell r="I508" t="str">
            <v>Hyatt</v>
          </cell>
          <cell r="J508" t="str">
            <v>Jacky.Liao@agoda.com</v>
          </cell>
        </row>
        <row r="509">
          <cell r="A509">
            <v>3647181</v>
          </cell>
          <cell r="B509" t="str">
            <v>Holiday Inn Express Fuzhou Downtown</v>
          </cell>
          <cell r="C509" t="str">
            <v>Fuzhou</v>
          </cell>
          <cell r="D509" t="str">
            <v>B</v>
          </cell>
          <cell r="E509">
            <v>3.5</v>
          </cell>
          <cell r="F509" t="str">
            <v>Intl KA</v>
          </cell>
          <cell r="G509" t="str">
            <v>InterContinental Hotels Group</v>
          </cell>
          <cell r="H509" t="str">
            <v>Holiday Inn Express</v>
          </cell>
          <cell r="I509" t="str">
            <v>UNKNOWN</v>
          </cell>
          <cell r="J509" t="str">
            <v>Jacky.Liao@agoda.com</v>
          </cell>
        </row>
        <row r="510">
          <cell r="A510">
            <v>4125695</v>
          </cell>
          <cell r="B510" t="str">
            <v>Hilton Fuzhou</v>
          </cell>
          <cell r="C510" t="str">
            <v>Fuzhou</v>
          </cell>
          <cell r="D510" t="str">
            <v>B</v>
          </cell>
          <cell r="E510">
            <v>4.5</v>
          </cell>
          <cell r="F510" t="str">
            <v>Intl KA</v>
          </cell>
          <cell r="G510" t="str">
            <v>Hilton Worldwide</v>
          </cell>
          <cell r="H510" t="str">
            <v>Hilton</v>
          </cell>
          <cell r="I510" t="str">
            <v>Hilton by Derbysoft</v>
          </cell>
          <cell r="J510" t="str">
            <v>Jacky.Liao@agoda.com</v>
          </cell>
        </row>
        <row r="511">
          <cell r="A511">
            <v>5030530</v>
          </cell>
          <cell r="B511" t="str">
            <v>Pullman Fuzhou Tahoe</v>
          </cell>
          <cell r="C511" t="str">
            <v>Fuzhou</v>
          </cell>
          <cell r="D511" t="str">
            <v>B</v>
          </cell>
          <cell r="E511">
            <v>4</v>
          </cell>
          <cell r="F511" t="str">
            <v>Intl KA</v>
          </cell>
          <cell r="G511" t="str">
            <v>Accor Hotels</v>
          </cell>
          <cell r="H511" t="str">
            <v>Pullman</v>
          </cell>
          <cell r="I511" t="str">
            <v>UNKNOWN</v>
          </cell>
          <cell r="J511" t="str">
            <v>Jacky.Liao@agoda.com</v>
          </cell>
        </row>
        <row r="512">
          <cell r="A512">
            <v>6261558</v>
          </cell>
          <cell r="B512" t="str">
            <v>SOFIS POP HOTEL</v>
          </cell>
          <cell r="C512" t="str">
            <v>Fuzhou</v>
          </cell>
          <cell r="D512" t="str">
            <v>B</v>
          </cell>
          <cell r="E512">
            <v>4</v>
          </cell>
          <cell r="F512" t="str">
            <v>MM</v>
          </cell>
          <cell r="G512" t="str">
            <v>No chain</v>
          </cell>
          <cell r="H512" t="str">
            <v>UNKNOWN</v>
          </cell>
          <cell r="I512" t="str">
            <v>UNKNOWN</v>
          </cell>
          <cell r="J512" t="str">
            <v>Jacky.Liao@agoda.com</v>
          </cell>
        </row>
        <row r="513">
          <cell r="A513">
            <v>6797689</v>
          </cell>
          <cell r="B513" t="str">
            <v>GreenTree Inn Fuzhou Gulou District West Xierhuan Road Zuohai Park</v>
          </cell>
          <cell r="C513" t="str">
            <v>Fuzhou</v>
          </cell>
          <cell r="D513" t="str">
            <v>B</v>
          </cell>
          <cell r="E513">
            <v>2</v>
          </cell>
          <cell r="F513" t="str">
            <v>Local KA</v>
          </cell>
          <cell r="G513" t="str">
            <v>Green Tree Inns</v>
          </cell>
          <cell r="H513" t="str">
            <v>Green Tree Inn</v>
          </cell>
          <cell r="I513" t="str">
            <v>chinaonline</v>
          </cell>
          <cell r="J513" t="str">
            <v>lavender.miao@agoda.com</v>
          </cell>
        </row>
        <row r="514">
          <cell r="A514">
            <v>569572</v>
          </cell>
          <cell r="B514" t="str">
            <v>Longyan Liancheng Tianyi Hotsprings Resort</v>
          </cell>
          <cell r="C514" t="str">
            <v>Longyan</v>
          </cell>
          <cell r="D514" t="str">
            <v>B</v>
          </cell>
          <cell r="E514">
            <v>5</v>
          </cell>
          <cell r="F514" t="str">
            <v>MM</v>
          </cell>
          <cell r="G514" t="str">
            <v>No chain</v>
          </cell>
          <cell r="H514" t="str">
            <v>UNKNOWN</v>
          </cell>
          <cell r="I514" t="str">
            <v>UNKNOWN</v>
          </cell>
          <cell r="J514" t="str">
            <v>Jacky.Liao@agoda.com</v>
          </cell>
        </row>
        <row r="515">
          <cell r="A515">
            <v>344507</v>
          </cell>
          <cell r="B515" t="str">
            <v>Putian Haiyuan International Hotel</v>
          </cell>
          <cell r="C515" t="str">
            <v>Putian</v>
          </cell>
          <cell r="D515" t="str">
            <v>B</v>
          </cell>
          <cell r="E515">
            <v>5</v>
          </cell>
          <cell r="F515" t="str">
            <v>MM</v>
          </cell>
          <cell r="G515" t="str">
            <v>No chain</v>
          </cell>
          <cell r="H515" t="str">
            <v>UNKNOWN</v>
          </cell>
          <cell r="I515" t="str">
            <v>Derbysoft Direct</v>
          </cell>
          <cell r="J515" t="str">
            <v>Jacky.Liao@agoda.com</v>
          </cell>
        </row>
        <row r="516">
          <cell r="A516">
            <v>411089</v>
          </cell>
          <cell r="B516" t="str">
            <v>DoubleTree by Hilton Putian</v>
          </cell>
          <cell r="C516" t="str">
            <v>Putian</v>
          </cell>
          <cell r="D516" t="str">
            <v>B</v>
          </cell>
          <cell r="E516">
            <v>4</v>
          </cell>
          <cell r="F516" t="str">
            <v>Intl KA</v>
          </cell>
          <cell r="G516" t="str">
            <v>Hilton Worldwide</v>
          </cell>
          <cell r="H516" t="str">
            <v>Doubletree</v>
          </cell>
          <cell r="I516" t="str">
            <v>Hilton by Derbysoft</v>
          </cell>
          <cell r="J516" t="str">
            <v>Jacky.Liao@agoda.com</v>
          </cell>
        </row>
        <row r="517">
          <cell r="A517">
            <v>443556</v>
          </cell>
          <cell r="B517" t="str">
            <v>Putian Depo Hotel</v>
          </cell>
          <cell r="C517" t="str">
            <v>Putian</v>
          </cell>
          <cell r="D517" t="str">
            <v>A</v>
          </cell>
          <cell r="E517">
            <v>5</v>
          </cell>
          <cell r="F517" t="str">
            <v>MM</v>
          </cell>
          <cell r="G517" t="str">
            <v>No chain</v>
          </cell>
          <cell r="H517" t="str">
            <v>UNKNOWN</v>
          </cell>
          <cell r="I517" t="str">
            <v>UNKNOWN</v>
          </cell>
          <cell r="J517" t="str">
            <v>Jacky.Liao@agoda.com</v>
          </cell>
        </row>
        <row r="518">
          <cell r="A518">
            <v>648950</v>
          </cell>
          <cell r="B518" t="str">
            <v>Putian Meizhou Island Lanhai Hotel</v>
          </cell>
          <cell r="C518" t="str">
            <v>Putian</v>
          </cell>
          <cell r="D518" t="str">
            <v>B</v>
          </cell>
          <cell r="E518">
            <v>3</v>
          </cell>
          <cell r="F518" t="str">
            <v>MM</v>
          </cell>
          <cell r="G518" t="str">
            <v>No chain</v>
          </cell>
          <cell r="H518" t="str">
            <v>UNKNOWN</v>
          </cell>
          <cell r="I518" t="str">
            <v>UNKNOWN</v>
          </cell>
          <cell r="J518" t="str">
            <v>Jacky.Liao@agoda.com</v>
          </cell>
        </row>
        <row r="519">
          <cell r="A519">
            <v>61971</v>
          </cell>
          <cell r="B519" t="str">
            <v>Quanzhou Hotel</v>
          </cell>
          <cell r="C519" t="str">
            <v>Quanzhou</v>
          </cell>
          <cell r="D519" t="str">
            <v>B</v>
          </cell>
          <cell r="E519">
            <v>5</v>
          </cell>
          <cell r="F519" t="str">
            <v>MM</v>
          </cell>
          <cell r="G519" t="str">
            <v>No chain</v>
          </cell>
          <cell r="H519" t="str">
            <v>UNKNOWN</v>
          </cell>
          <cell r="I519" t="str">
            <v>UNKNOWN</v>
          </cell>
          <cell r="J519" t="str">
            <v>Jacky.Liao@agoda.com</v>
          </cell>
        </row>
        <row r="520">
          <cell r="A520">
            <v>178083</v>
          </cell>
          <cell r="B520" t="str">
            <v>Marco Polo Hotel Jinjiang</v>
          </cell>
          <cell r="C520" t="str">
            <v>Quanzhou</v>
          </cell>
          <cell r="D520" t="str">
            <v>B</v>
          </cell>
          <cell r="E520">
            <v>5</v>
          </cell>
          <cell r="F520" t="str">
            <v>MM</v>
          </cell>
          <cell r="G520" t="str">
            <v>No chain</v>
          </cell>
          <cell r="H520" t="str">
            <v>UNKNOWN</v>
          </cell>
          <cell r="I520" t="str">
            <v>UNKNOWN</v>
          </cell>
          <cell r="J520" t="str">
            <v>Jacky.Liao@agoda.com</v>
          </cell>
        </row>
        <row r="521">
          <cell r="A521">
            <v>209223</v>
          </cell>
          <cell r="B521" t="str">
            <v>Quanzhou Overseas Chinese Hotel</v>
          </cell>
          <cell r="C521" t="str">
            <v>Quanzhou</v>
          </cell>
          <cell r="D521" t="str">
            <v>B</v>
          </cell>
          <cell r="E521">
            <v>4</v>
          </cell>
          <cell r="F521" t="str">
            <v>MM</v>
          </cell>
          <cell r="G521" t="str">
            <v>No chain</v>
          </cell>
          <cell r="H521" t="str">
            <v>UNKNOWN</v>
          </cell>
          <cell r="I521" t="str">
            <v>UNKNOWN</v>
          </cell>
          <cell r="J521" t="str">
            <v>Jacky.Liao@agoda.com</v>
          </cell>
        </row>
        <row r="522">
          <cell r="A522">
            <v>212754</v>
          </cell>
          <cell r="B522" t="str">
            <v>C&amp;D Hotel Quanzhou</v>
          </cell>
          <cell r="C522" t="str">
            <v>Quanzhou</v>
          </cell>
          <cell r="D522" t="str">
            <v>B</v>
          </cell>
          <cell r="E522">
            <v>5</v>
          </cell>
          <cell r="F522" t="str">
            <v>MM</v>
          </cell>
          <cell r="G522" t="str">
            <v>No chain</v>
          </cell>
          <cell r="H522" t="str">
            <v>UNKNOWN</v>
          </cell>
          <cell r="I522" t="str">
            <v>UNKNOWN</v>
          </cell>
          <cell r="J522" t="str">
            <v>Jacky.Liao@agoda.com</v>
          </cell>
        </row>
        <row r="523">
          <cell r="A523">
            <v>408667</v>
          </cell>
          <cell r="B523" t="str">
            <v>Jinjiang Fliport Shiji Hotel</v>
          </cell>
          <cell r="C523" t="str">
            <v>Quanzhou</v>
          </cell>
          <cell r="D523" t="str">
            <v>B</v>
          </cell>
          <cell r="E523">
            <v>5</v>
          </cell>
          <cell r="F523" t="str">
            <v>MM</v>
          </cell>
          <cell r="G523" t="str">
            <v>No chain</v>
          </cell>
          <cell r="H523" t="str">
            <v>UNKNOWN</v>
          </cell>
          <cell r="I523" t="str">
            <v>UNKNOWN</v>
          </cell>
          <cell r="J523" t="str">
            <v>Jacky.Liao@agoda.com</v>
          </cell>
        </row>
        <row r="524">
          <cell r="A524">
            <v>755970</v>
          </cell>
          <cell r="B524" t="str">
            <v>Jinjiang Inn Quanzhou Kaiyuan Temple Branch</v>
          </cell>
          <cell r="C524" t="str">
            <v>Quanzhou</v>
          </cell>
          <cell r="D524" t="str">
            <v>B</v>
          </cell>
          <cell r="E524">
            <v>2</v>
          </cell>
          <cell r="F524" t="str">
            <v>Local KA</v>
          </cell>
          <cell r="G524" t="str">
            <v>Jinjiang International</v>
          </cell>
          <cell r="H524" t="str">
            <v>Jinjiang Inn</v>
          </cell>
          <cell r="I524" t="str">
            <v>WeHotel</v>
          </cell>
          <cell r="J524" t="str">
            <v>Chloe.Liu@agoda.com</v>
          </cell>
        </row>
        <row r="525">
          <cell r="A525">
            <v>758257</v>
          </cell>
          <cell r="B525" t="str">
            <v>Quanzhou Jinjiang Wyndham Hotel</v>
          </cell>
          <cell r="C525" t="str">
            <v>Quanzhou</v>
          </cell>
          <cell r="D525" t="str">
            <v>B</v>
          </cell>
          <cell r="E525">
            <v>5</v>
          </cell>
          <cell r="F525" t="str">
            <v>Intl KA</v>
          </cell>
          <cell r="G525" t="str">
            <v>Wyndham Hotels &amp; Resorts</v>
          </cell>
          <cell r="H525" t="str">
            <v>Ramada Worldwide</v>
          </cell>
          <cell r="I525" t="str">
            <v>UNKNOWN</v>
          </cell>
          <cell r="J525" t="str">
            <v>Jacky.Liao@agoda.com</v>
          </cell>
        </row>
        <row r="526">
          <cell r="A526">
            <v>861048</v>
          </cell>
          <cell r="B526" t="str">
            <v>7 Days Inn Jinjiang Sunshine Time Square</v>
          </cell>
          <cell r="C526" t="str">
            <v>Quanzhou</v>
          </cell>
          <cell r="D526" t="str">
            <v>B</v>
          </cell>
          <cell r="E526">
            <v>2</v>
          </cell>
          <cell r="F526" t="str">
            <v>Local KA</v>
          </cell>
          <cell r="G526" t="str">
            <v>Plateno</v>
          </cell>
          <cell r="H526" t="str">
            <v>7 days</v>
          </cell>
          <cell r="I526" t="str">
            <v>WeHotel</v>
          </cell>
          <cell r="J526" t="str">
            <v>Chloe.Liu@agoda.com</v>
          </cell>
        </row>
        <row r="527">
          <cell r="A527">
            <v>1157522</v>
          </cell>
          <cell r="B527" t="str">
            <v>Pullman Shishi Mattison</v>
          </cell>
          <cell r="C527" t="str">
            <v>Quanzhou</v>
          </cell>
          <cell r="D527" t="str">
            <v>B</v>
          </cell>
          <cell r="E527">
            <v>5</v>
          </cell>
          <cell r="F527" t="str">
            <v>Intl KA</v>
          </cell>
          <cell r="G527" t="str">
            <v>Accor Hotels</v>
          </cell>
          <cell r="H527" t="str">
            <v>Pullman</v>
          </cell>
          <cell r="I527" t="str">
            <v>UNKNOWN</v>
          </cell>
          <cell r="J527" t="str">
            <v>Jacky.Liao@agoda.com</v>
          </cell>
        </row>
        <row r="528">
          <cell r="A528">
            <v>1159269</v>
          </cell>
          <cell r="B528" t="str">
            <v>Shishi Kingsa Hotel</v>
          </cell>
          <cell r="C528" t="str">
            <v>Quanzhou</v>
          </cell>
          <cell r="D528" t="str">
            <v>B</v>
          </cell>
          <cell r="E528">
            <v>4</v>
          </cell>
          <cell r="F528" t="str">
            <v>MM</v>
          </cell>
          <cell r="G528" t="str">
            <v>No chain</v>
          </cell>
          <cell r="H528" t="str">
            <v>UNKNOWN</v>
          </cell>
          <cell r="I528" t="str">
            <v>UNKNOWN</v>
          </cell>
          <cell r="J528" t="str">
            <v>Jacky.Liao@agoda.com</v>
          </cell>
        </row>
        <row r="529">
          <cell r="A529">
            <v>1974907</v>
          </cell>
          <cell r="B529" t="str">
            <v>Hilton Quanzhou Riverside</v>
          </cell>
          <cell r="C529" t="str">
            <v>Quanzhou</v>
          </cell>
          <cell r="D529" t="str">
            <v>B</v>
          </cell>
          <cell r="E529">
            <v>4</v>
          </cell>
          <cell r="F529" t="str">
            <v>Intl KA</v>
          </cell>
          <cell r="G529" t="str">
            <v>Hilton Worldwide</v>
          </cell>
          <cell r="H529" t="str">
            <v>Hilton</v>
          </cell>
          <cell r="I529" t="str">
            <v>Hilton by Derbysoft</v>
          </cell>
          <cell r="J529" t="str">
            <v>Jacky.Liao@agoda.com</v>
          </cell>
        </row>
        <row r="530">
          <cell r="A530">
            <v>5071434</v>
          </cell>
          <cell r="B530" t="str">
            <v>InterContinental Quanzhou</v>
          </cell>
          <cell r="C530" t="str">
            <v>Quanzhou</v>
          </cell>
          <cell r="D530" t="str">
            <v>B</v>
          </cell>
          <cell r="E530">
            <v>5</v>
          </cell>
          <cell r="F530" t="str">
            <v>Intl KA</v>
          </cell>
          <cell r="G530" t="str">
            <v>InterContinental Hotels Group</v>
          </cell>
          <cell r="H530" t="str">
            <v>InterContinental</v>
          </cell>
          <cell r="I530" t="str">
            <v>UNKNOWN</v>
          </cell>
          <cell r="J530" t="str">
            <v>Jacky.Liao@agoda.com</v>
          </cell>
        </row>
        <row r="531">
          <cell r="A531">
            <v>774063</v>
          </cell>
          <cell r="B531" t="str">
            <v>Wuyi Mountain Da Wang Peak Youth Hostel</v>
          </cell>
          <cell r="C531" t="str">
            <v>Wuyishan</v>
          </cell>
          <cell r="D531" t="str">
            <v>B</v>
          </cell>
          <cell r="E531">
            <v>2</v>
          </cell>
          <cell r="F531" t="str">
            <v>MM</v>
          </cell>
          <cell r="G531" t="str">
            <v>No chain</v>
          </cell>
          <cell r="H531" t="str">
            <v>UNKNOWN</v>
          </cell>
          <cell r="I531" t="str">
            <v>UNKNOWN</v>
          </cell>
          <cell r="J531" t="str">
            <v>Jacky.Liao@agoda.com</v>
          </cell>
        </row>
        <row r="532">
          <cell r="A532">
            <v>6217</v>
          </cell>
          <cell r="B532" t="str">
            <v>C&amp;D Hotel Xiamen</v>
          </cell>
          <cell r="C532" t="str">
            <v>Xiamen</v>
          </cell>
          <cell r="D532" t="str">
            <v>A</v>
          </cell>
          <cell r="E532">
            <v>5</v>
          </cell>
          <cell r="F532" t="str">
            <v>MM</v>
          </cell>
          <cell r="G532" t="str">
            <v>No chain</v>
          </cell>
          <cell r="H532" t="str">
            <v>UNKNOWN</v>
          </cell>
          <cell r="I532" t="str">
            <v>UNKNOWN</v>
          </cell>
          <cell r="J532" t="str">
            <v>Jacky.Liao@agoda.com</v>
          </cell>
        </row>
        <row r="533">
          <cell r="A533">
            <v>47754</v>
          </cell>
          <cell r="B533" t="str">
            <v>Jingmin Central Hotel Xiamen</v>
          </cell>
          <cell r="C533" t="str">
            <v>Xiamen</v>
          </cell>
          <cell r="D533" t="str">
            <v>A</v>
          </cell>
          <cell r="E533">
            <v>5</v>
          </cell>
          <cell r="F533" t="str">
            <v>MM</v>
          </cell>
          <cell r="G533" t="str">
            <v>No chain</v>
          </cell>
          <cell r="H533" t="str">
            <v>UNKNOWN</v>
          </cell>
          <cell r="I533" t="str">
            <v>UNKNOWN</v>
          </cell>
          <cell r="J533" t="str">
            <v>Jacky.Liao@agoda.com</v>
          </cell>
        </row>
        <row r="534">
          <cell r="A534">
            <v>48338</v>
          </cell>
          <cell r="B534" t="str">
            <v>Xiamen International Seaside Hotel</v>
          </cell>
          <cell r="C534" t="str">
            <v>Xiamen</v>
          </cell>
          <cell r="D534" t="str">
            <v>B</v>
          </cell>
          <cell r="E534">
            <v>5</v>
          </cell>
          <cell r="F534" t="str">
            <v>MM</v>
          </cell>
          <cell r="G534" t="str">
            <v>No chain</v>
          </cell>
          <cell r="H534" t="str">
            <v>UNKNOWN</v>
          </cell>
          <cell r="I534" t="str">
            <v>UNKNOWN</v>
          </cell>
          <cell r="J534" t="str">
            <v>Jacky.Liao@agoda.com</v>
          </cell>
        </row>
        <row r="535">
          <cell r="A535">
            <v>50145</v>
          </cell>
          <cell r="B535" t="str">
            <v>Millennium Harbourview Hotel Xiamen</v>
          </cell>
          <cell r="C535" t="str">
            <v>Xiamen</v>
          </cell>
          <cell r="D535" t="str">
            <v>A</v>
          </cell>
          <cell r="E535">
            <v>5</v>
          </cell>
          <cell r="F535" t="str">
            <v>Intl KA</v>
          </cell>
          <cell r="G535" t="str">
            <v>Millennium &amp; Copthorne Hotels</v>
          </cell>
          <cell r="H535" t="str">
            <v>Millennium Hotels</v>
          </cell>
          <cell r="I535" t="str">
            <v>UNKNOWN</v>
          </cell>
          <cell r="J535" t="str">
            <v>Jacky.Liao@agoda.com</v>
          </cell>
        </row>
        <row r="536">
          <cell r="A536">
            <v>63205</v>
          </cell>
          <cell r="B536" t="str">
            <v>Hotel Pullman Xiamen Powerlong</v>
          </cell>
          <cell r="C536" t="str">
            <v>Xiamen</v>
          </cell>
          <cell r="D536" t="str">
            <v>B</v>
          </cell>
          <cell r="E536">
            <v>5</v>
          </cell>
          <cell r="F536" t="str">
            <v>Intl KA</v>
          </cell>
          <cell r="G536" t="str">
            <v>Accor Hotels</v>
          </cell>
          <cell r="H536" t="str">
            <v>Pullman</v>
          </cell>
          <cell r="I536" t="str">
            <v>UNKNOWN</v>
          </cell>
          <cell r="J536" t="str">
            <v>Jacky.Liao@agoda.com</v>
          </cell>
        </row>
        <row r="537">
          <cell r="A537">
            <v>63207</v>
          </cell>
          <cell r="B537" t="str">
            <v>Riyuegu Hotsprings Resort</v>
          </cell>
          <cell r="C537" t="str">
            <v>Xiamen</v>
          </cell>
          <cell r="D537" t="str">
            <v>B</v>
          </cell>
          <cell r="E537">
            <v>5</v>
          </cell>
          <cell r="F537" t="str">
            <v>MM</v>
          </cell>
          <cell r="G537" t="str">
            <v>No chain</v>
          </cell>
          <cell r="H537" t="str">
            <v>UNKNOWN</v>
          </cell>
          <cell r="I537" t="str">
            <v>UNKNOWN</v>
          </cell>
          <cell r="J537" t="str">
            <v>Jacky.Liao@agoda.com</v>
          </cell>
        </row>
        <row r="538">
          <cell r="A538">
            <v>63211</v>
          </cell>
          <cell r="B538" t="str">
            <v>Marco Polo Xiamen Hotel</v>
          </cell>
          <cell r="C538" t="str">
            <v>Xiamen</v>
          </cell>
          <cell r="D538" t="str">
            <v>A</v>
          </cell>
          <cell r="E538">
            <v>5</v>
          </cell>
          <cell r="F538" t="str">
            <v>MM</v>
          </cell>
          <cell r="G538" t="str">
            <v>No chain</v>
          </cell>
          <cell r="H538" t="str">
            <v>UNKNOWN</v>
          </cell>
          <cell r="I538" t="str">
            <v>CCM by Chinaonline</v>
          </cell>
          <cell r="J538" t="str">
            <v>Jacky.Liao@agoda.com</v>
          </cell>
        </row>
        <row r="539">
          <cell r="A539">
            <v>65414</v>
          </cell>
          <cell r="B539" t="str">
            <v>Pan Pacific Xiamen Hotel</v>
          </cell>
          <cell r="C539" t="str">
            <v>Xiamen</v>
          </cell>
          <cell r="D539" t="str">
            <v>A</v>
          </cell>
          <cell r="E539">
            <v>5</v>
          </cell>
          <cell r="F539" t="str">
            <v>Intl KA</v>
          </cell>
          <cell r="G539" t="str">
            <v>Pan Pacific Hotels and Resorts</v>
          </cell>
          <cell r="H539" t="str">
            <v>Pan Pacific Hotels and Resorts</v>
          </cell>
          <cell r="I539" t="str">
            <v>Siteminder &amp; RDX</v>
          </cell>
          <cell r="J539" t="str">
            <v>Jacky.Liao@agoda.com</v>
          </cell>
        </row>
        <row r="540">
          <cell r="A540">
            <v>72413</v>
          </cell>
          <cell r="B540" t="str">
            <v>Fliport Garden Hotel Xiamen Airport</v>
          </cell>
          <cell r="C540" t="str">
            <v>Xiamen</v>
          </cell>
          <cell r="D540" t="str">
            <v>B</v>
          </cell>
          <cell r="E540">
            <v>4</v>
          </cell>
          <cell r="F540" t="str">
            <v>MM</v>
          </cell>
          <cell r="G540" t="str">
            <v>No chain</v>
          </cell>
          <cell r="H540" t="str">
            <v>UNKNOWN</v>
          </cell>
          <cell r="I540" t="str">
            <v>UNKNOWN</v>
          </cell>
          <cell r="J540" t="str">
            <v>Jacky.Liao@agoda.com</v>
          </cell>
        </row>
        <row r="541">
          <cell r="A541">
            <v>72806</v>
          </cell>
          <cell r="B541" t="str">
            <v>Xiamen Lakeside Hotel</v>
          </cell>
          <cell r="C541" t="str">
            <v>Xiamen</v>
          </cell>
          <cell r="D541" t="str">
            <v>B</v>
          </cell>
          <cell r="E541">
            <v>5</v>
          </cell>
          <cell r="F541" t="str">
            <v>MM</v>
          </cell>
          <cell r="G541" t="str">
            <v>No chain</v>
          </cell>
          <cell r="H541" t="str">
            <v>UNKNOWN</v>
          </cell>
          <cell r="I541" t="str">
            <v>UNKNOWN</v>
          </cell>
          <cell r="J541" t="str">
            <v>Jacky.Liao@agoda.com</v>
          </cell>
        </row>
        <row r="542">
          <cell r="A542">
            <v>95225</v>
          </cell>
          <cell r="B542" t="str">
            <v>Seaview Resort Xiamen</v>
          </cell>
          <cell r="C542" t="str">
            <v>Xiamen</v>
          </cell>
          <cell r="D542" t="str">
            <v>A</v>
          </cell>
          <cell r="E542">
            <v>5</v>
          </cell>
          <cell r="F542" t="str">
            <v>MM</v>
          </cell>
          <cell r="G542" t="str">
            <v>No chain</v>
          </cell>
          <cell r="H542" t="str">
            <v>UNKNOWN</v>
          </cell>
          <cell r="I542" t="str">
            <v>UNKNOWN</v>
          </cell>
          <cell r="J542" t="str">
            <v>Jacky.Liao@agoda.com</v>
          </cell>
        </row>
        <row r="543">
          <cell r="A543">
            <v>108716</v>
          </cell>
          <cell r="B543" t="str">
            <v>Hilton Xiamen</v>
          </cell>
          <cell r="C543" t="str">
            <v>Xiamen</v>
          </cell>
          <cell r="D543" t="str">
            <v>A</v>
          </cell>
          <cell r="E543">
            <v>5</v>
          </cell>
          <cell r="F543" t="str">
            <v>Intl KA</v>
          </cell>
          <cell r="G543" t="str">
            <v>Hilton Worldwide</v>
          </cell>
          <cell r="H543" t="str">
            <v>Hilton</v>
          </cell>
          <cell r="I543" t="str">
            <v>Hilton by Derbysoft</v>
          </cell>
          <cell r="J543" t="str">
            <v>Jacky.Liao@agoda.com</v>
          </cell>
        </row>
        <row r="544">
          <cell r="A544">
            <v>173587</v>
          </cell>
          <cell r="B544" t="str">
            <v>Swiss Grand Xiamen</v>
          </cell>
          <cell r="C544" t="str">
            <v>Xiamen</v>
          </cell>
          <cell r="D544" t="str">
            <v>A</v>
          </cell>
          <cell r="E544">
            <v>5</v>
          </cell>
          <cell r="F544" t="str">
            <v>MM</v>
          </cell>
          <cell r="G544" t="str">
            <v>No chain</v>
          </cell>
          <cell r="H544" t="str">
            <v>No brand</v>
          </cell>
          <cell r="I544" t="str">
            <v>Siteminder &amp; RDX</v>
          </cell>
          <cell r="J544" t="str">
            <v>Jacky.Liao@agoda.com</v>
          </cell>
        </row>
        <row r="545">
          <cell r="A545">
            <v>178547</v>
          </cell>
          <cell r="B545" t="str">
            <v>Xiamen MinNan Hotel</v>
          </cell>
          <cell r="C545" t="str">
            <v>Xiamen</v>
          </cell>
          <cell r="D545" t="str">
            <v>B</v>
          </cell>
          <cell r="E545">
            <v>4</v>
          </cell>
          <cell r="F545" t="str">
            <v>MM</v>
          </cell>
          <cell r="G545" t="str">
            <v>No chain</v>
          </cell>
          <cell r="H545" t="str">
            <v>UNKNOWN</v>
          </cell>
          <cell r="I545" t="str">
            <v>UNKNOWN</v>
          </cell>
          <cell r="J545" t="str">
            <v>Jacky.Liao@agoda.com</v>
          </cell>
        </row>
        <row r="546">
          <cell r="A546">
            <v>194211</v>
          </cell>
          <cell r="B546" t="str">
            <v>Fliport Hotel Xiamen Software Park</v>
          </cell>
          <cell r="C546" t="str">
            <v>Xiamen</v>
          </cell>
          <cell r="D546" t="str">
            <v>B</v>
          </cell>
          <cell r="E546">
            <v>5</v>
          </cell>
          <cell r="F546" t="str">
            <v>MM</v>
          </cell>
          <cell r="G546" t="str">
            <v>No chain</v>
          </cell>
          <cell r="H546" t="str">
            <v>UNKNOWN</v>
          </cell>
          <cell r="I546" t="str">
            <v>UNKNOWN</v>
          </cell>
          <cell r="J546" t="str">
            <v>Jacky.Liao@agoda.com</v>
          </cell>
        </row>
        <row r="547">
          <cell r="A547">
            <v>194744</v>
          </cell>
          <cell r="B547" t="str">
            <v>Ibis Xiamen Railway Station Hotel</v>
          </cell>
          <cell r="C547" t="str">
            <v>Xiamen</v>
          </cell>
          <cell r="D547" t="str">
            <v>B</v>
          </cell>
          <cell r="E547">
            <v>3</v>
          </cell>
          <cell r="F547" t="str">
            <v>Intl KA</v>
          </cell>
          <cell r="G547" t="str">
            <v>Accor Hotels</v>
          </cell>
          <cell r="H547" t="str">
            <v>Ibis Hotels</v>
          </cell>
          <cell r="I547" t="str">
            <v>UNKNOWN</v>
          </cell>
          <cell r="J547" t="str">
            <v>Jacky.Liao@agoda.com</v>
          </cell>
        </row>
        <row r="548">
          <cell r="A548">
            <v>194963</v>
          </cell>
          <cell r="B548" t="str">
            <v>Le Méridien Xiamen</v>
          </cell>
          <cell r="C548" t="str">
            <v>Xiamen</v>
          </cell>
          <cell r="D548" t="str">
            <v>B</v>
          </cell>
          <cell r="E548">
            <v>5</v>
          </cell>
          <cell r="F548" t="str">
            <v>Intl KA</v>
          </cell>
          <cell r="G548" t="str">
            <v>Marriott</v>
          </cell>
          <cell r="H548" t="str">
            <v>Le Méridien</v>
          </cell>
          <cell r="I548" t="str">
            <v>Marriott by Derbysoft</v>
          </cell>
          <cell r="J548" t="str">
            <v>Jacky.Liao@agoda.com</v>
          </cell>
        </row>
        <row r="549">
          <cell r="A549">
            <v>196073</v>
          </cell>
          <cell r="B549" t="str">
            <v>Xiamen Park City Hotel</v>
          </cell>
          <cell r="C549" t="str">
            <v>Xiamen</v>
          </cell>
          <cell r="D549" t="str">
            <v>B</v>
          </cell>
          <cell r="E549">
            <v>4</v>
          </cell>
          <cell r="F549" t="str">
            <v>MM</v>
          </cell>
          <cell r="G549" t="str">
            <v>No chain</v>
          </cell>
          <cell r="H549" t="str">
            <v>UNKNOWN</v>
          </cell>
          <cell r="I549" t="str">
            <v>UNKNOWN</v>
          </cell>
          <cell r="J549" t="str">
            <v>Jacky.Liao@agoda.com</v>
          </cell>
        </row>
        <row r="550">
          <cell r="A550">
            <v>198026</v>
          </cell>
          <cell r="B550" t="str">
            <v>Xiamen Yihao Hotel Hubin North</v>
          </cell>
          <cell r="C550" t="str">
            <v>Xiamen</v>
          </cell>
          <cell r="D550" t="str">
            <v>B</v>
          </cell>
          <cell r="E550">
            <v>4</v>
          </cell>
          <cell r="F550" t="str">
            <v>MM</v>
          </cell>
          <cell r="G550" t="str">
            <v>No chain</v>
          </cell>
          <cell r="H550" t="str">
            <v>UNKNOWN</v>
          </cell>
          <cell r="I550" t="str">
            <v>UNKNOWN</v>
          </cell>
          <cell r="J550" t="str">
            <v>Jacky.Liao@agoda.com</v>
          </cell>
        </row>
        <row r="551">
          <cell r="A551">
            <v>246378</v>
          </cell>
          <cell r="B551" t="str">
            <v>Jinjiang Inn Xiamen University Zhongshan Road Branch</v>
          </cell>
          <cell r="C551" t="str">
            <v>Xiamen</v>
          </cell>
          <cell r="D551" t="str">
            <v>B</v>
          </cell>
          <cell r="E551">
            <v>2</v>
          </cell>
          <cell r="F551" t="str">
            <v>Local KA</v>
          </cell>
          <cell r="G551" t="str">
            <v>Jinjiang International</v>
          </cell>
          <cell r="H551" t="str">
            <v>Jinjiang Inn</v>
          </cell>
          <cell r="I551" t="str">
            <v>WeHotel</v>
          </cell>
          <cell r="J551" t="str">
            <v>Chloe.Liu@agoda.com</v>
          </cell>
        </row>
        <row r="552">
          <cell r="A552">
            <v>266781</v>
          </cell>
          <cell r="B552" t="str">
            <v>Xiamen International Conference Center Hotel</v>
          </cell>
          <cell r="C552" t="str">
            <v>Xiamen</v>
          </cell>
          <cell r="D552" t="str">
            <v>B</v>
          </cell>
          <cell r="E552">
            <v>5</v>
          </cell>
          <cell r="F552" t="str">
            <v>MM</v>
          </cell>
          <cell r="G552" t="str">
            <v>No chain</v>
          </cell>
          <cell r="H552" t="str">
            <v>UNKNOWN</v>
          </cell>
          <cell r="I552" t="str">
            <v>UNKNOWN</v>
          </cell>
          <cell r="J552" t="e">
            <v>#N/A</v>
          </cell>
        </row>
        <row r="553">
          <cell r="A553">
            <v>267663</v>
          </cell>
          <cell r="B553" t="str">
            <v>Xiamen Bestel Hotel</v>
          </cell>
          <cell r="C553" t="str">
            <v>Xiamen</v>
          </cell>
          <cell r="D553" t="str">
            <v>A</v>
          </cell>
          <cell r="E553">
            <v>4</v>
          </cell>
          <cell r="F553" t="str">
            <v>MM</v>
          </cell>
          <cell r="G553" t="str">
            <v>No chain</v>
          </cell>
          <cell r="H553" t="str">
            <v>UNKNOWN</v>
          </cell>
          <cell r="I553" t="str">
            <v>UNKNOWN</v>
          </cell>
          <cell r="J553" t="str">
            <v>Jacky.Liao@agoda.com</v>
          </cell>
        </row>
        <row r="554">
          <cell r="A554">
            <v>276411</v>
          </cell>
          <cell r="B554" t="str">
            <v>RiDong Garden Hotel Xiamen</v>
          </cell>
          <cell r="C554" t="str">
            <v>Xiamen</v>
          </cell>
          <cell r="D554" t="str">
            <v>B</v>
          </cell>
          <cell r="E554">
            <v>4</v>
          </cell>
          <cell r="F554" t="str">
            <v>MM</v>
          </cell>
          <cell r="G554" t="str">
            <v>No chain</v>
          </cell>
          <cell r="H554" t="str">
            <v>UNKNOWN</v>
          </cell>
          <cell r="I554" t="str">
            <v>UNKNOWN</v>
          </cell>
          <cell r="J554" t="str">
            <v>Jacky.Liao@agoda.com</v>
          </cell>
        </row>
        <row r="555">
          <cell r="A555">
            <v>284412</v>
          </cell>
          <cell r="B555" t="str">
            <v>Hotel Nikko Xiamen</v>
          </cell>
          <cell r="C555" t="str">
            <v>Xiamen</v>
          </cell>
          <cell r="D555" t="str">
            <v>A</v>
          </cell>
          <cell r="E555">
            <v>5</v>
          </cell>
          <cell r="F555" t="str">
            <v>MM</v>
          </cell>
          <cell r="G555" t="str">
            <v>Okura Nikko Hotels</v>
          </cell>
          <cell r="H555" t="str">
            <v>Nikko Hotels International</v>
          </cell>
          <cell r="I555" t="str">
            <v>UNKNOWN</v>
          </cell>
          <cell r="J555" t="str">
            <v>Jacky.Liao@agoda.com</v>
          </cell>
        </row>
        <row r="556">
          <cell r="A556">
            <v>284737</v>
          </cell>
          <cell r="B556" t="str">
            <v>Wanda Realm Xiamen North Bay</v>
          </cell>
          <cell r="C556" t="str">
            <v>Xiamen</v>
          </cell>
          <cell r="D556" t="str">
            <v>B</v>
          </cell>
          <cell r="E556">
            <v>5</v>
          </cell>
          <cell r="F556" t="str">
            <v>MM</v>
          </cell>
          <cell r="G556" t="str">
            <v>Wanda Hotels and Resorts</v>
          </cell>
          <cell r="H556" t="str">
            <v>Wanda Realm</v>
          </cell>
          <cell r="I556" t="str">
            <v>UNKNOWN</v>
          </cell>
          <cell r="J556" t="str">
            <v>Jacky.Liao@agoda.com</v>
          </cell>
        </row>
        <row r="557">
          <cell r="A557">
            <v>290998</v>
          </cell>
          <cell r="B557" t="str">
            <v>Hotel Indigo Xiamen Harbour</v>
          </cell>
          <cell r="C557" t="str">
            <v>Xiamen</v>
          </cell>
          <cell r="D557" t="str">
            <v>B</v>
          </cell>
          <cell r="E557">
            <v>4</v>
          </cell>
          <cell r="F557" t="str">
            <v>Intl KA</v>
          </cell>
          <cell r="G557" t="str">
            <v>InterContinental Hotels Group</v>
          </cell>
          <cell r="H557" t="str">
            <v>Indigo Hotel</v>
          </cell>
          <cell r="I557" t="str">
            <v>UNKNOWN</v>
          </cell>
          <cell r="J557" t="str">
            <v>Jacky.Liao@agoda.com</v>
          </cell>
        </row>
        <row r="558">
          <cell r="A558">
            <v>291092</v>
          </cell>
          <cell r="B558" t="str">
            <v>Xiamen Gulangyu Louis China Hotel</v>
          </cell>
          <cell r="C558" t="str">
            <v>Xiamen</v>
          </cell>
          <cell r="D558" t="str">
            <v>B</v>
          </cell>
          <cell r="E558">
            <v>2</v>
          </cell>
          <cell r="F558" t="str">
            <v>MM</v>
          </cell>
          <cell r="G558" t="str">
            <v>No chain</v>
          </cell>
          <cell r="H558" t="str">
            <v>UNKNOWN</v>
          </cell>
          <cell r="I558" t="str">
            <v>Yunzhanggui</v>
          </cell>
          <cell r="J558" t="str">
            <v>Jacky.Liao@agoda.com</v>
          </cell>
        </row>
        <row r="559">
          <cell r="A559">
            <v>297558</v>
          </cell>
          <cell r="B559" t="str">
            <v>Sheraton Xiamen Hotel</v>
          </cell>
          <cell r="C559" t="str">
            <v>Xiamen</v>
          </cell>
          <cell r="D559" t="str">
            <v>B</v>
          </cell>
          <cell r="E559">
            <v>5</v>
          </cell>
          <cell r="F559" t="str">
            <v>Intl KA</v>
          </cell>
          <cell r="G559" t="str">
            <v>Marriott</v>
          </cell>
          <cell r="H559" t="str">
            <v>Sheraton</v>
          </cell>
          <cell r="I559" t="str">
            <v>Marriott by Derbysoft</v>
          </cell>
          <cell r="J559" t="str">
            <v>Jacky.Liao@agoda.com</v>
          </cell>
        </row>
        <row r="560">
          <cell r="A560">
            <v>302897</v>
          </cell>
          <cell r="B560" t="str">
            <v>Kempinski Hotel Xiamen</v>
          </cell>
          <cell r="C560" t="str">
            <v>Xiamen</v>
          </cell>
          <cell r="D560" t="str">
            <v>A</v>
          </cell>
          <cell r="E560">
            <v>5</v>
          </cell>
          <cell r="F560" t="str">
            <v>Intl KA</v>
          </cell>
          <cell r="G560" t="str">
            <v>Kempinski</v>
          </cell>
          <cell r="H560" t="str">
            <v>Kempinski</v>
          </cell>
          <cell r="I560" t="str">
            <v>UNKNOWN</v>
          </cell>
          <cell r="J560" t="str">
            <v>Jacky.Liao@agoda.com</v>
          </cell>
        </row>
        <row r="561">
          <cell r="A561">
            <v>337142</v>
          </cell>
          <cell r="B561" t="str">
            <v>Xiamen Violet Cloudland Hotel</v>
          </cell>
          <cell r="C561" t="str">
            <v>Xiamen</v>
          </cell>
          <cell r="D561" t="str">
            <v>B</v>
          </cell>
          <cell r="E561">
            <v>3</v>
          </cell>
          <cell r="F561" t="str">
            <v>MM</v>
          </cell>
          <cell r="G561" t="str">
            <v>No chain</v>
          </cell>
          <cell r="H561" t="str">
            <v>UNKNOWN</v>
          </cell>
          <cell r="I561" t="str">
            <v>Yunzhanggui</v>
          </cell>
          <cell r="J561" t="str">
            <v>Jacky.Liao@agoda.com</v>
          </cell>
        </row>
        <row r="562">
          <cell r="A562">
            <v>400017</v>
          </cell>
          <cell r="B562" t="str">
            <v>The Westin Xiamen</v>
          </cell>
          <cell r="C562" t="str">
            <v>Xiamen</v>
          </cell>
          <cell r="D562" t="str">
            <v>B</v>
          </cell>
          <cell r="E562">
            <v>5</v>
          </cell>
          <cell r="F562" t="str">
            <v>Intl KA</v>
          </cell>
          <cell r="G562" t="str">
            <v>Marriott</v>
          </cell>
          <cell r="H562" t="str">
            <v>Westin</v>
          </cell>
          <cell r="I562" t="str">
            <v>Marriott by Derbysoft</v>
          </cell>
          <cell r="J562" t="str">
            <v>Jacky.Liao@agoda.com</v>
          </cell>
        </row>
        <row r="563">
          <cell r="A563">
            <v>408420</v>
          </cell>
          <cell r="B563" t="str">
            <v>Xiamen Dongchen Hotel</v>
          </cell>
          <cell r="C563" t="str">
            <v>Xiamen</v>
          </cell>
          <cell r="D563" t="str">
            <v>B</v>
          </cell>
          <cell r="E563">
            <v>3</v>
          </cell>
          <cell r="F563" t="str">
            <v>MM</v>
          </cell>
          <cell r="G563" t="str">
            <v>No chain</v>
          </cell>
          <cell r="H563" t="str">
            <v>UNKNOWN</v>
          </cell>
          <cell r="I563" t="str">
            <v>UNKNOWN</v>
          </cell>
          <cell r="J563" t="str">
            <v>Jacky.Liao@agoda.com</v>
          </cell>
        </row>
        <row r="564">
          <cell r="A564">
            <v>409210</v>
          </cell>
          <cell r="B564" t="str">
            <v>Xiamen Shuhaiwan Inn</v>
          </cell>
          <cell r="C564" t="str">
            <v>Xiamen</v>
          </cell>
          <cell r="D564" t="str">
            <v>B</v>
          </cell>
          <cell r="E564">
            <v>3.5</v>
          </cell>
          <cell r="F564" t="str">
            <v>MM</v>
          </cell>
          <cell r="G564" t="str">
            <v>No chain</v>
          </cell>
          <cell r="H564" t="str">
            <v>UNKNOWN</v>
          </cell>
          <cell r="I564" t="str">
            <v>UNKNOWN</v>
          </cell>
          <cell r="J564" t="str">
            <v>Jacky.Liao@agoda.com</v>
          </cell>
        </row>
        <row r="565">
          <cell r="A565">
            <v>487725</v>
          </cell>
          <cell r="B565" t="str">
            <v>Motel 268 Xiamen Train Station</v>
          </cell>
          <cell r="C565" t="str">
            <v>Xiamen</v>
          </cell>
          <cell r="D565" t="str">
            <v>B</v>
          </cell>
          <cell r="E565">
            <v>3</v>
          </cell>
          <cell r="F565" t="str">
            <v>Local KA</v>
          </cell>
          <cell r="G565" t="str">
            <v>Home Inn</v>
          </cell>
          <cell r="H565" t="str">
            <v>Motel</v>
          </cell>
          <cell r="I565" t="str">
            <v>UNKNOWN</v>
          </cell>
          <cell r="J565" t="str">
            <v>lavender.miao@agoda.com</v>
          </cell>
        </row>
        <row r="566">
          <cell r="A566">
            <v>489586</v>
          </cell>
          <cell r="B566" t="str">
            <v>Home Inn Selected Hotel Xiamen University Zhongshan Road Branch</v>
          </cell>
          <cell r="C566" t="str">
            <v>Xiamen</v>
          </cell>
          <cell r="D566" t="str">
            <v>B</v>
          </cell>
          <cell r="E566">
            <v>3.5</v>
          </cell>
          <cell r="F566" t="str">
            <v>Intl KA</v>
          </cell>
          <cell r="G566" t="str">
            <v>Wyndham Hotels &amp; Resorts</v>
          </cell>
          <cell r="H566" t="str">
            <v>Super 8</v>
          </cell>
          <cell r="I566" t="str">
            <v>UNKNOWN</v>
          </cell>
          <cell r="J566" t="str">
            <v>Jacky.Liao@agoda.com</v>
          </cell>
        </row>
        <row r="567">
          <cell r="A567">
            <v>529551</v>
          </cell>
          <cell r="B567" t="str">
            <v>Holiday Inn Express Xiamen Lushan</v>
          </cell>
          <cell r="C567" t="str">
            <v>Xiamen</v>
          </cell>
          <cell r="D567" t="str">
            <v>B</v>
          </cell>
          <cell r="E567">
            <v>4</v>
          </cell>
          <cell r="F567" t="str">
            <v>Intl KA</v>
          </cell>
          <cell r="G567" t="str">
            <v>InterContinental Hotels Group</v>
          </cell>
          <cell r="H567" t="str">
            <v>Holiday Inn Express</v>
          </cell>
          <cell r="I567" t="str">
            <v>UNKNOWN</v>
          </cell>
          <cell r="J567" t="str">
            <v>Jacky.Liao@agoda.com</v>
          </cell>
        </row>
        <row r="568">
          <cell r="A568">
            <v>532454</v>
          </cell>
          <cell r="B568" t="str">
            <v>Jinjiang Inn Xiamen Jimei Xinglin Branch</v>
          </cell>
          <cell r="C568" t="str">
            <v>Xiamen</v>
          </cell>
          <cell r="D568" t="str">
            <v>B</v>
          </cell>
          <cell r="E568">
            <v>2</v>
          </cell>
          <cell r="F568" t="str">
            <v>Local KA</v>
          </cell>
          <cell r="G568" t="str">
            <v>Jinjiang International</v>
          </cell>
          <cell r="H568" t="str">
            <v>Jinjiang Inn</v>
          </cell>
          <cell r="I568" t="str">
            <v>WeHotel</v>
          </cell>
          <cell r="J568" t="str">
            <v>Chloe.Liu@agoda.com</v>
          </cell>
        </row>
        <row r="569">
          <cell r="A569">
            <v>544759</v>
          </cell>
          <cell r="B569" t="str">
            <v>Koala Youth International Hotel &amp; Hostel</v>
          </cell>
          <cell r="C569" t="str">
            <v>Xiamen</v>
          </cell>
          <cell r="D569" t="str">
            <v>B</v>
          </cell>
          <cell r="E569">
            <v>2</v>
          </cell>
          <cell r="F569" t="str">
            <v>MM</v>
          </cell>
          <cell r="G569" t="str">
            <v>No chain</v>
          </cell>
          <cell r="H569" t="str">
            <v>UNKNOWN</v>
          </cell>
          <cell r="I569" t="str">
            <v>UNKNOWN</v>
          </cell>
          <cell r="J569" t="str">
            <v>Jacky.Liao@agoda.com</v>
          </cell>
        </row>
        <row r="570">
          <cell r="A570">
            <v>555512</v>
          </cell>
          <cell r="B570" t="str">
            <v>Xiamen Juntai Hotel</v>
          </cell>
          <cell r="C570" t="str">
            <v>Xiamen</v>
          </cell>
          <cell r="D570" t="str">
            <v>B</v>
          </cell>
          <cell r="E570">
            <v>5</v>
          </cell>
          <cell r="F570" t="str">
            <v>MM</v>
          </cell>
          <cell r="G570" t="str">
            <v>No chain</v>
          </cell>
          <cell r="H570" t="str">
            <v>UNKNOWN</v>
          </cell>
          <cell r="I570" t="str">
            <v>UNKNOWN</v>
          </cell>
          <cell r="J570" t="str">
            <v>Jacky.Liao@agoda.com</v>
          </cell>
        </row>
        <row r="571">
          <cell r="A571">
            <v>567606</v>
          </cell>
          <cell r="B571" t="str">
            <v>Langham Place Xiamen</v>
          </cell>
          <cell r="C571" t="str">
            <v>Xiamen</v>
          </cell>
          <cell r="D571" t="str">
            <v>A</v>
          </cell>
          <cell r="E571">
            <v>5</v>
          </cell>
          <cell r="F571" t="str">
            <v>Intl KA</v>
          </cell>
          <cell r="G571" t="str">
            <v>Langham Hotels International</v>
          </cell>
          <cell r="H571" t="str">
            <v>Langham Place Hotels and Resorts</v>
          </cell>
          <cell r="I571" t="str">
            <v>UNKNOWN</v>
          </cell>
          <cell r="J571" t="str">
            <v>Jacky.Liao@agoda.com</v>
          </cell>
        </row>
        <row r="572">
          <cell r="A572">
            <v>611294</v>
          </cell>
          <cell r="B572" t="str">
            <v>Xiamen Discovery Hotel</v>
          </cell>
          <cell r="C572" t="str">
            <v>Xiamen</v>
          </cell>
          <cell r="D572" t="str">
            <v>B</v>
          </cell>
          <cell r="E572">
            <v>3.5</v>
          </cell>
          <cell r="F572" t="str">
            <v>MM</v>
          </cell>
          <cell r="G572" t="str">
            <v>No chain</v>
          </cell>
          <cell r="H572" t="str">
            <v>UNKNOWN</v>
          </cell>
          <cell r="I572" t="str">
            <v>UNKNOWN</v>
          </cell>
          <cell r="J572" t="str">
            <v>Jacky.Liao@agoda.com</v>
          </cell>
        </row>
        <row r="573">
          <cell r="A573">
            <v>624212</v>
          </cell>
          <cell r="B573" t="str">
            <v>City Hotel Xiamen</v>
          </cell>
          <cell r="C573" t="str">
            <v>Xiamen</v>
          </cell>
          <cell r="D573" t="str">
            <v>B</v>
          </cell>
          <cell r="E573">
            <v>4</v>
          </cell>
          <cell r="F573" t="str">
            <v>MM</v>
          </cell>
          <cell r="G573" t="str">
            <v>No chain</v>
          </cell>
          <cell r="H573" t="str">
            <v>UNKNOWN</v>
          </cell>
          <cell r="I573" t="str">
            <v>UNKNOWN</v>
          </cell>
          <cell r="J573" t="str">
            <v>Jacky.Liao@agoda.com</v>
          </cell>
        </row>
        <row r="574">
          <cell r="A574">
            <v>630054</v>
          </cell>
          <cell r="B574" t="str">
            <v>Xiamen Xiangan Yihao Hotel</v>
          </cell>
          <cell r="C574" t="str">
            <v>Xiamen</v>
          </cell>
          <cell r="D574" t="str">
            <v>B</v>
          </cell>
          <cell r="E574">
            <v>4</v>
          </cell>
          <cell r="F574" t="str">
            <v>MM</v>
          </cell>
          <cell r="G574" t="str">
            <v>No chain</v>
          </cell>
          <cell r="H574" t="str">
            <v>UNKNOWN</v>
          </cell>
          <cell r="I574" t="str">
            <v>UNKNOWN</v>
          </cell>
          <cell r="J574" t="str">
            <v>Jacky.Liao@agoda.com</v>
          </cell>
        </row>
        <row r="575">
          <cell r="A575">
            <v>665974</v>
          </cell>
          <cell r="B575" t="str">
            <v>7 Days Inn Xiamen University South Putuo Branch</v>
          </cell>
          <cell r="C575" t="str">
            <v>Xiamen</v>
          </cell>
          <cell r="D575" t="str">
            <v>B</v>
          </cell>
          <cell r="E575">
            <v>2</v>
          </cell>
          <cell r="F575" t="str">
            <v>Local KA</v>
          </cell>
          <cell r="G575" t="str">
            <v>Plateno</v>
          </cell>
          <cell r="H575" t="str">
            <v>7 days</v>
          </cell>
          <cell r="I575" t="str">
            <v>WeHotel</v>
          </cell>
          <cell r="J575" t="str">
            <v>Chloe.Liu@agoda.com</v>
          </cell>
        </row>
        <row r="576">
          <cell r="A576">
            <v>666003</v>
          </cell>
          <cell r="B576" t="str">
            <v>7 Days Inn Xiamen Zhongshan Road Lundu Branch</v>
          </cell>
          <cell r="C576" t="str">
            <v>Xiamen</v>
          </cell>
          <cell r="D576" t="str">
            <v>B</v>
          </cell>
          <cell r="E576">
            <v>2</v>
          </cell>
          <cell r="F576" t="str">
            <v>Local KA</v>
          </cell>
          <cell r="G576" t="str">
            <v>Plateno</v>
          </cell>
          <cell r="H576" t="str">
            <v>7 days</v>
          </cell>
          <cell r="I576" t="str">
            <v>WeHotel</v>
          </cell>
          <cell r="J576" t="str">
            <v>Chloe.Liu@agoda.com</v>
          </cell>
        </row>
        <row r="577">
          <cell r="A577">
            <v>685170</v>
          </cell>
          <cell r="B577" t="str">
            <v>7 Days Inn Xiamen Jimei University Shigu Road Branch</v>
          </cell>
          <cell r="C577" t="str">
            <v>Xiamen</v>
          </cell>
          <cell r="D577" t="str">
            <v>B</v>
          </cell>
          <cell r="E577">
            <v>2</v>
          </cell>
          <cell r="F577" t="str">
            <v>Local KA</v>
          </cell>
          <cell r="G577" t="str">
            <v>Plateno</v>
          </cell>
          <cell r="H577" t="str">
            <v>7 days</v>
          </cell>
          <cell r="I577" t="str">
            <v>WeHotel</v>
          </cell>
          <cell r="J577" t="str">
            <v>Chloe.Liu@agoda.com</v>
          </cell>
        </row>
        <row r="578">
          <cell r="A578">
            <v>759308</v>
          </cell>
          <cell r="B578" t="str">
            <v>7 Days Premium Hotel Xiamen University Si Ming South Road Branch</v>
          </cell>
          <cell r="C578" t="str">
            <v>Xiamen</v>
          </cell>
          <cell r="D578" t="str">
            <v>B</v>
          </cell>
          <cell r="E578">
            <v>2</v>
          </cell>
          <cell r="F578" t="str">
            <v>Local KA</v>
          </cell>
          <cell r="G578" t="str">
            <v>Plateno</v>
          </cell>
          <cell r="H578" t="str">
            <v>Premium</v>
          </cell>
          <cell r="I578" t="str">
            <v>WeHotel</v>
          </cell>
          <cell r="J578" t="str">
            <v>Chloe.Liu@agoda.com</v>
          </cell>
        </row>
        <row r="579">
          <cell r="A579">
            <v>762715</v>
          </cell>
          <cell r="B579" t="str">
            <v>7 Days Inn Xiamen Taiwan Road Branch</v>
          </cell>
          <cell r="C579" t="str">
            <v>Xiamen</v>
          </cell>
          <cell r="D579" t="str">
            <v>B</v>
          </cell>
          <cell r="E579">
            <v>2</v>
          </cell>
          <cell r="F579" t="str">
            <v>Local KA</v>
          </cell>
          <cell r="G579" t="str">
            <v>Plateno</v>
          </cell>
          <cell r="H579" t="str">
            <v>7 days</v>
          </cell>
          <cell r="I579" t="str">
            <v>WeHotel</v>
          </cell>
          <cell r="J579" t="str">
            <v>Chloe.Liu@agoda.com</v>
          </cell>
        </row>
        <row r="580">
          <cell r="A580">
            <v>907377</v>
          </cell>
          <cell r="B580" t="str">
            <v>7 Days Premium Hotel Xiamen Zhong Shan Road Pedestrian Street Branch</v>
          </cell>
          <cell r="C580" t="str">
            <v>Xiamen</v>
          </cell>
          <cell r="D580" t="str">
            <v>B</v>
          </cell>
          <cell r="E580">
            <v>2</v>
          </cell>
          <cell r="F580" t="str">
            <v>Local KA</v>
          </cell>
          <cell r="G580" t="str">
            <v>Plateno</v>
          </cell>
          <cell r="H580" t="str">
            <v>Premium</v>
          </cell>
          <cell r="I580" t="str">
            <v>WeHotel</v>
          </cell>
          <cell r="J580" t="str">
            <v>Chloe.Liu@agoda.com</v>
          </cell>
        </row>
        <row r="581">
          <cell r="A581">
            <v>920813</v>
          </cell>
          <cell r="B581" t="str">
            <v>7 Days Inn Xiamen Lotus Square Branch</v>
          </cell>
          <cell r="C581" t="str">
            <v>Xiamen</v>
          </cell>
          <cell r="D581" t="str">
            <v>B</v>
          </cell>
          <cell r="E581">
            <v>2</v>
          </cell>
          <cell r="F581" t="str">
            <v>Local KA</v>
          </cell>
          <cell r="G581" t="str">
            <v>Plateno</v>
          </cell>
          <cell r="H581" t="str">
            <v>7 days</v>
          </cell>
          <cell r="I581" t="str">
            <v>WeHotel</v>
          </cell>
          <cell r="J581" t="str">
            <v>Chloe.Liu@agoda.com</v>
          </cell>
        </row>
        <row r="582">
          <cell r="A582">
            <v>920814</v>
          </cell>
          <cell r="B582" t="str">
            <v>7 Days Inn Xiamen Train Station Xia He Er Shi Branch</v>
          </cell>
          <cell r="C582" t="str">
            <v>Xiamen</v>
          </cell>
          <cell r="D582" t="str">
            <v>B</v>
          </cell>
          <cell r="E582">
            <v>2</v>
          </cell>
          <cell r="F582" t="str">
            <v>Local KA</v>
          </cell>
          <cell r="G582" t="str">
            <v>Plateno</v>
          </cell>
          <cell r="H582" t="str">
            <v>7 days</v>
          </cell>
          <cell r="I582" t="str">
            <v>WeHotel</v>
          </cell>
          <cell r="J582" t="str">
            <v>Chloe.Liu@agoda.com</v>
          </cell>
        </row>
        <row r="583">
          <cell r="A583">
            <v>992056</v>
          </cell>
          <cell r="B583" t="str">
            <v>DoubleTree by Hilton Hotel Xiamen - Wuyuan Bay</v>
          </cell>
          <cell r="C583" t="str">
            <v>Xiamen</v>
          </cell>
          <cell r="D583" t="str">
            <v>B</v>
          </cell>
          <cell r="E583">
            <v>5</v>
          </cell>
          <cell r="F583" t="str">
            <v>Intl KA</v>
          </cell>
          <cell r="G583" t="str">
            <v>Hilton Worldwide</v>
          </cell>
          <cell r="H583" t="str">
            <v>Doubletree</v>
          </cell>
          <cell r="I583" t="str">
            <v>Hilton by Derbysoft</v>
          </cell>
          <cell r="J583" t="str">
            <v>Jacky.Liao@agoda.com</v>
          </cell>
        </row>
        <row r="584">
          <cell r="A584">
            <v>1135342</v>
          </cell>
          <cell r="B584" t="str">
            <v>Xiamen Lanqin Mansion</v>
          </cell>
          <cell r="C584" t="str">
            <v>Xiamen</v>
          </cell>
          <cell r="D584" t="str">
            <v>B</v>
          </cell>
          <cell r="E584">
            <v>2</v>
          </cell>
          <cell r="F584" t="str">
            <v>MM</v>
          </cell>
          <cell r="G584" t="str">
            <v>No chain</v>
          </cell>
          <cell r="H584" t="str">
            <v>UNKNOWN</v>
          </cell>
          <cell r="I584" t="str">
            <v>Yunzhanggui</v>
          </cell>
          <cell r="J584" t="str">
            <v>Jacky.Liao@agoda.com</v>
          </cell>
        </row>
        <row r="585">
          <cell r="A585">
            <v>1273727</v>
          </cell>
          <cell r="B585" t="str">
            <v>Conrad Xiamen</v>
          </cell>
          <cell r="C585" t="str">
            <v>Xiamen</v>
          </cell>
          <cell r="D585" t="str">
            <v>A</v>
          </cell>
          <cell r="E585">
            <v>5</v>
          </cell>
          <cell r="F585" t="str">
            <v>Intl KA</v>
          </cell>
          <cell r="G585" t="str">
            <v>Hilton Worldwide</v>
          </cell>
          <cell r="H585" t="str">
            <v>Conrad</v>
          </cell>
          <cell r="I585" t="str">
            <v>Hilton by Derbysoft</v>
          </cell>
          <cell r="J585" t="str">
            <v>Jacky.Liao@agoda.com</v>
          </cell>
        </row>
        <row r="586">
          <cell r="A586">
            <v>1615323</v>
          </cell>
          <cell r="B586" t="str">
            <v>InterContinental Xiamen</v>
          </cell>
          <cell r="C586" t="str">
            <v>Xiamen</v>
          </cell>
          <cell r="D586" t="str">
            <v>B</v>
          </cell>
          <cell r="E586">
            <v>4.5</v>
          </cell>
          <cell r="F586" t="str">
            <v>Intl KA</v>
          </cell>
          <cell r="G586" t="str">
            <v>InterContinental Hotels Group</v>
          </cell>
          <cell r="H586" t="str">
            <v>InterContinental</v>
          </cell>
          <cell r="I586" t="str">
            <v>UNKNOWN</v>
          </cell>
          <cell r="J586" t="str">
            <v>Jacky.Liao@agoda.com</v>
          </cell>
        </row>
        <row r="587">
          <cell r="A587">
            <v>1846062</v>
          </cell>
          <cell r="B587" t="str">
            <v>Somerset Software Park Xiamen</v>
          </cell>
          <cell r="C587" t="str">
            <v>Xiamen</v>
          </cell>
          <cell r="D587" t="str">
            <v>B</v>
          </cell>
          <cell r="E587">
            <v>3.5</v>
          </cell>
          <cell r="F587" t="str">
            <v>Intl KA</v>
          </cell>
          <cell r="G587" t="str">
            <v>Ascott International</v>
          </cell>
          <cell r="H587" t="str">
            <v>Somerest Serviced Residence</v>
          </cell>
          <cell r="I587" t="str">
            <v>UNKNOWN</v>
          </cell>
          <cell r="J587" t="str">
            <v>Jacky.Liao@agoda.com</v>
          </cell>
        </row>
        <row r="588">
          <cell r="A588">
            <v>1934892</v>
          </cell>
          <cell r="B588" t="str">
            <v>Hyatt Regency Xiamen Wuyuanwan</v>
          </cell>
          <cell r="C588" t="str">
            <v>Xiamen</v>
          </cell>
          <cell r="D588" t="str">
            <v>B</v>
          </cell>
          <cell r="E588">
            <v>5</v>
          </cell>
          <cell r="F588" t="str">
            <v>Intl KA</v>
          </cell>
          <cell r="G588" t="str">
            <v>Hyatt Hotels</v>
          </cell>
          <cell r="H588" t="str">
            <v>Hyatt Regency Hotels</v>
          </cell>
          <cell r="I588" t="str">
            <v>Hyatt</v>
          </cell>
          <cell r="J588" t="str">
            <v>Jacky.Liao@agoda.com</v>
          </cell>
        </row>
        <row r="589">
          <cell r="A589">
            <v>2241493</v>
          </cell>
          <cell r="B589" t="str">
            <v>DoubleTree by Hilton Hotel Xiamen - Haicang</v>
          </cell>
          <cell r="C589" t="str">
            <v>Xiamen</v>
          </cell>
          <cell r="D589" t="str">
            <v>B</v>
          </cell>
          <cell r="E589">
            <v>4</v>
          </cell>
          <cell r="F589" t="str">
            <v>Intl KA</v>
          </cell>
          <cell r="G589" t="str">
            <v>Hilton Worldwide</v>
          </cell>
          <cell r="H589" t="str">
            <v>Doubletree</v>
          </cell>
          <cell r="I589" t="str">
            <v>Hilton by Derbysoft</v>
          </cell>
          <cell r="J589" t="str">
            <v>Jacky.Liao@agoda.com</v>
          </cell>
        </row>
        <row r="590">
          <cell r="A590">
            <v>2605696</v>
          </cell>
          <cell r="B590" t="str">
            <v>HUALUXE Xiamen Haicang - IHG</v>
          </cell>
          <cell r="C590" t="str">
            <v>Xiamen</v>
          </cell>
          <cell r="D590" t="str">
            <v>B</v>
          </cell>
          <cell r="E590">
            <v>4.5</v>
          </cell>
          <cell r="F590" t="str">
            <v>Intl KA</v>
          </cell>
          <cell r="G590" t="str">
            <v>InterContinental Hotels Group</v>
          </cell>
          <cell r="H590" t="str">
            <v>HUALUXE Hotels and Resorts</v>
          </cell>
          <cell r="I590" t="str">
            <v>UNKNOWN</v>
          </cell>
          <cell r="J590" t="str">
            <v>Jacky.Liao@agoda.com</v>
          </cell>
        </row>
        <row r="591">
          <cell r="A591">
            <v>2634718</v>
          </cell>
          <cell r="B591" t="str">
            <v>Xiamen Wutong Fliport Hotel</v>
          </cell>
          <cell r="C591" t="str">
            <v>Xiamen</v>
          </cell>
          <cell r="D591" t="str">
            <v>B</v>
          </cell>
          <cell r="E591">
            <v>5</v>
          </cell>
          <cell r="F591" t="str">
            <v>MM</v>
          </cell>
          <cell r="G591" t="str">
            <v>No chain</v>
          </cell>
          <cell r="H591" t="str">
            <v>UNKNOWN</v>
          </cell>
          <cell r="I591" t="str">
            <v>UNKNOWN</v>
          </cell>
          <cell r="J591" t="str">
            <v>Jacky.Liao@agoda.com</v>
          </cell>
        </row>
        <row r="592">
          <cell r="A592">
            <v>2838820</v>
          </cell>
          <cell r="B592" t="str">
            <v>Ibis Styles Xiamen Zhongshan Road Walking Street Hotel</v>
          </cell>
          <cell r="C592" t="str">
            <v>Xiamen</v>
          </cell>
          <cell r="D592" t="str">
            <v>A</v>
          </cell>
          <cell r="E592">
            <v>3</v>
          </cell>
          <cell r="F592" t="str">
            <v>Intl KA</v>
          </cell>
          <cell r="G592" t="str">
            <v>Accor Hotels</v>
          </cell>
          <cell r="H592" t="str">
            <v>Ibis Hotels</v>
          </cell>
          <cell r="I592" t="str">
            <v>UNKNOWN</v>
          </cell>
          <cell r="J592" t="str">
            <v>Jacky.Liao@agoda.com</v>
          </cell>
        </row>
        <row r="593">
          <cell r="A593">
            <v>4972861</v>
          </cell>
          <cell r="B593" t="str">
            <v>Lohkah Hotel &amp; Spa</v>
          </cell>
          <cell r="C593" t="str">
            <v>Xiamen</v>
          </cell>
          <cell r="D593" t="str">
            <v>B</v>
          </cell>
          <cell r="E593">
            <v>5</v>
          </cell>
          <cell r="F593" t="str">
            <v>MM</v>
          </cell>
          <cell r="G593" t="str">
            <v>No chain</v>
          </cell>
          <cell r="H593" t="str">
            <v>UNKNOWN</v>
          </cell>
          <cell r="I593" t="str">
            <v>UNKNOWN</v>
          </cell>
          <cell r="J593" t="str">
            <v>Jacky.Liao@agoda.com</v>
          </cell>
        </row>
        <row r="594">
          <cell r="A594">
            <v>5905260</v>
          </cell>
          <cell r="B594" t="str">
            <v>WYNDHAM GRAND Plaza Royale Yuzhou Xiamen</v>
          </cell>
          <cell r="C594" t="str">
            <v>Xiamen</v>
          </cell>
          <cell r="D594" t="str">
            <v>B</v>
          </cell>
          <cell r="E594">
            <v>5</v>
          </cell>
          <cell r="F594" t="str">
            <v>Intl KA</v>
          </cell>
          <cell r="G594" t="str">
            <v>Wyndham Hotels &amp; Resorts</v>
          </cell>
          <cell r="H594" t="str">
            <v>Howard Johnson</v>
          </cell>
          <cell r="I594" t="str">
            <v>UNKNOWN</v>
          </cell>
          <cell r="J594" t="str">
            <v>Jacky.Liao@agoda.com</v>
          </cell>
        </row>
        <row r="595">
          <cell r="A595">
            <v>5943391</v>
          </cell>
          <cell r="B595" t="str">
            <v>Rest Hotel Enjoy - Xiamen Zhongshan Road</v>
          </cell>
          <cell r="C595" t="str">
            <v>Xiamen</v>
          </cell>
          <cell r="D595" t="str">
            <v>B</v>
          </cell>
          <cell r="E595">
            <v>0</v>
          </cell>
          <cell r="F595" t="str">
            <v>MM</v>
          </cell>
          <cell r="G595" t="str">
            <v>No chain</v>
          </cell>
          <cell r="H595" t="str">
            <v>UNKNOWN</v>
          </cell>
          <cell r="I595" t="str">
            <v>UNKNOWN</v>
          </cell>
          <cell r="J595" t="str">
            <v>Jacky.Liao@agoda.com</v>
          </cell>
        </row>
        <row r="596">
          <cell r="A596">
            <v>6125283</v>
          </cell>
          <cell r="B596" t="str">
            <v>Howard Johnson Jimei Lake Plaza Xiamen</v>
          </cell>
          <cell r="C596" t="str">
            <v>Xiamen</v>
          </cell>
          <cell r="D596" t="str">
            <v>B</v>
          </cell>
          <cell r="E596">
            <v>2.5</v>
          </cell>
          <cell r="F596" t="str">
            <v>Intl KA</v>
          </cell>
          <cell r="G596" t="str">
            <v>Wyndham Hotels &amp; Resorts</v>
          </cell>
          <cell r="H596" t="str">
            <v>Howard Johnson</v>
          </cell>
          <cell r="I596" t="str">
            <v>UNKNOWN</v>
          </cell>
          <cell r="J596" t="str">
            <v>Jacky.Liao@agoda.com</v>
          </cell>
        </row>
        <row r="597">
          <cell r="A597">
            <v>6213513</v>
          </cell>
          <cell r="B597" t="str">
            <v>Holiday Inn Express Xiamen Airport Zone</v>
          </cell>
          <cell r="C597" t="str">
            <v>Xiamen</v>
          </cell>
          <cell r="D597" t="str">
            <v>B</v>
          </cell>
          <cell r="E597">
            <v>3.5</v>
          </cell>
          <cell r="F597" t="str">
            <v>Intl KA</v>
          </cell>
          <cell r="G597" t="str">
            <v>InterContinental Hotels Group</v>
          </cell>
          <cell r="H597" t="str">
            <v>Holiday Inn Express</v>
          </cell>
          <cell r="I597" t="str">
            <v>UNKNOWN</v>
          </cell>
          <cell r="J597" t="str">
            <v>Jacky.Liao@agoda.com</v>
          </cell>
        </row>
        <row r="598">
          <cell r="A598">
            <v>6252470</v>
          </cell>
          <cell r="B598" t="str">
            <v>Joyze Hotel Xiamen, Curio Collection by Hilton</v>
          </cell>
          <cell r="C598" t="str">
            <v>Xiamen</v>
          </cell>
          <cell r="D598" t="str">
            <v>B</v>
          </cell>
          <cell r="E598">
            <v>4</v>
          </cell>
          <cell r="F598" t="str">
            <v>Intl KA</v>
          </cell>
          <cell r="G598" t="str">
            <v>Hilton Worldwide</v>
          </cell>
          <cell r="H598" t="str">
            <v>Curio Collection</v>
          </cell>
          <cell r="I598" t="str">
            <v>Hilton by Derbysoft</v>
          </cell>
          <cell r="J598" t="str">
            <v>Jacky.Liao@agoda.com</v>
          </cell>
        </row>
        <row r="599">
          <cell r="A599">
            <v>6252737</v>
          </cell>
          <cell r="B599" t="str">
            <v>Xiamen Yiho Jingzhuan Hotel</v>
          </cell>
          <cell r="C599" t="str">
            <v>Xiamen</v>
          </cell>
          <cell r="D599" t="str">
            <v>A</v>
          </cell>
          <cell r="E599">
            <v>5</v>
          </cell>
          <cell r="F599" t="str">
            <v>MM</v>
          </cell>
          <cell r="G599" t="str">
            <v>No chain</v>
          </cell>
          <cell r="H599" t="str">
            <v>UNKNOWN</v>
          </cell>
          <cell r="I599" t="str">
            <v>UNKNOWN</v>
          </cell>
          <cell r="J599" t="str">
            <v>Jacky.Liao@agoda.com</v>
          </cell>
        </row>
        <row r="600">
          <cell r="A600">
            <v>6533114</v>
          </cell>
          <cell r="B600" t="str">
            <v>Lavande Hotels Xiamen Zhongshan Road Pedestrian Street</v>
          </cell>
          <cell r="C600" t="str">
            <v>Xiamen</v>
          </cell>
          <cell r="D600" t="str">
            <v>B</v>
          </cell>
          <cell r="E600">
            <v>4</v>
          </cell>
          <cell r="F600" t="str">
            <v>Local KA</v>
          </cell>
          <cell r="G600" t="str">
            <v>Plateno</v>
          </cell>
          <cell r="H600" t="str">
            <v>Lavande</v>
          </cell>
          <cell r="I600" t="str">
            <v>WeHotel</v>
          </cell>
          <cell r="J600" t="str">
            <v>Chloe.Liu@agoda.com</v>
          </cell>
        </row>
        <row r="601">
          <cell r="A601">
            <v>6601715</v>
          </cell>
          <cell r="B601" t="str">
            <v>Xiamen Royal Victoria Hotel</v>
          </cell>
          <cell r="C601" t="str">
            <v>Xiamen</v>
          </cell>
          <cell r="D601" t="str">
            <v>B</v>
          </cell>
          <cell r="E601">
            <v>5</v>
          </cell>
          <cell r="F601" t="str">
            <v>MM</v>
          </cell>
          <cell r="G601" t="str">
            <v>No chain</v>
          </cell>
          <cell r="H601" t="str">
            <v>UNKNOWN</v>
          </cell>
          <cell r="I601" t="str">
            <v>UNKNOWN</v>
          </cell>
          <cell r="J601" t="str">
            <v>Jacky.Liao@agoda.com</v>
          </cell>
        </row>
        <row r="602">
          <cell r="A602">
            <v>6859638</v>
          </cell>
          <cell r="B602" t="str">
            <v>7 Days Inn·Xiamen SM City Square</v>
          </cell>
          <cell r="C602" t="str">
            <v>Xiamen</v>
          </cell>
          <cell r="D602" t="str">
            <v>B</v>
          </cell>
          <cell r="E602">
            <v>2</v>
          </cell>
          <cell r="F602" t="str">
            <v>Local KA</v>
          </cell>
          <cell r="G602" t="str">
            <v>Plateno</v>
          </cell>
          <cell r="H602" t="str">
            <v>7 days</v>
          </cell>
          <cell r="I602" t="str">
            <v>WeHotel</v>
          </cell>
          <cell r="J602" t="str">
            <v>Chloe.Liu@agoda.com</v>
          </cell>
        </row>
        <row r="603">
          <cell r="A603">
            <v>6914908</v>
          </cell>
          <cell r="B603" t="str">
            <v>7 Days Premium·Xiamen Airport</v>
          </cell>
          <cell r="C603" t="str">
            <v>Xiamen</v>
          </cell>
          <cell r="D603" t="str">
            <v>B</v>
          </cell>
          <cell r="E603">
            <v>3</v>
          </cell>
          <cell r="F603" t="str">
            <v>Local KA</v>
          </cell>
          <cell r="G603" t="str">
            <v>Plateno</v>
          </cell>
          <cell r="H603" t="str">
            <v>7 days</v>
          </cell>
          <cell r="I603" t="str">
            <v>WeHotel</v>
          </cell>
          <cell r="J603" t="str">
            <v>Chloe.Liu@agoda.com</v>
          </cell>
        </row>
        <row r="604">
          <cell r="A604">
            <v>6948934</v>
          </cell>
          <cell r="B604" t="str">
            <v>Mercure Xiamen Ximei</v>
          </cell>
          <cell r="C604" t="str">
            <v>Xiamen</v>
          </cell>
          <cell r="D604" t="str">
            <v>B</v>
          </cell>
          <cell r="E604">
            <v>4</v>
          </cell>
          <cell r="F604" t="str">
            <v>Intl KA</v>
          </cell>
          <cell r="G604" t="str">
            <v>Accor Hotels</v>
          </cell>
          <cell r="H604" t="str">
            <v>Novotel</v>
          </cell>
          <cell r="I604" t="str">
            <v>UNKNOWN</v>
          </cell>
          <cell r="J604" t="str">
            <v>Jacky.Liao@agoda.com</v>
          </cell>
        </row>
        <row r="605">
          <cell r="A605">
            <v>567340</v>
          </cell>
          <cell r="B605" t="str">
            <v>Crowne Plaza Zhangzhou</v>
          </cell>
          <cell r="C605" t="str">
            <v>Zhangzhou</v>
          </cell>
          <cell r="D605" t="str">
            <v>B</v>
          </cell>
          <cell r="E605">
            <v>4.5</v>
          </cell>
          <cell r="F605" t="str">
            <v>Intl KA</v>
          </cell>
          <cell r="G605" t="str">
            <v>InterContinental Hotels Group</v>
          </cell>
          <cell r="H605" t="str">
            <v>Crowne Plaza</v>
          </cell>
          <cell r="I605" t="str">
            <v>UNKNOWN</v>
          </cell>
          <cell r="J605" t="str">
            <v>Jacky.Liao@agoda.com</v>
          </cell>
        </row>
        <row r="606">
          <cell r="A606">
            <v>1179391</v>
          </cell>
          <cell r="B606" t="str">
            <v>Wyndham Grand Plaza Royale Mingfa Zhangzhou</v>
          </cell>
          <cell r="C606" t="str">
            <v>Zhangzhou</v>
          </cell>
          <cell r="D606" t="str">
            <v>B</v>
          </cell>
          <cell r="E606">
            <v>5</v>
          </cell>
          <cell r="F606" t="str">
            <v>Intl KA</v>
          </cell>
          <cell r="G606" t="str">
            <v>Wyndham Hotels &amp; Resorts</v>
          </cell>
          <cell r="H606" t="str">
            <v>Wyndham</v>
          </cell>
          <cell r="I606" t="str">
            <v>UNKNOWN</v>
          </cell>
          <cell r="J606" t="str">
            <v>Jacky.Liao@agoda.com</v>
          </cell>
        </row>
        <row r="607">
          <cell r="A607">
            <v>61637</v>
          </cell>
          <cell r="B607" t="str">
            <v>The Silk Road Dunhuang Hotel</v>
          </cell>
          <cell r="C607" t="str">
            <v>Dunhuang</v>
          </cell>
          <cell r="D607" t="str">
            <v>B</v>
          </cell>
          <cell r="E607">
            <v>4</v>
          </cell>
          <cell r="F607" t="str">
            <v>MM</v>
          </cell>
          <cell r="G607" t="str">
            <v>No chain</v>
          </cell>
          <cell r="H607" t="str">
            <v>UNKNOWN</v>
          </cell>
          <cell r="I607" t="str">
            <v>UNKNOWN</v>
          </cell>
          <cell r="J607" t="str">
            <v>Gillian.Feng@agoda.com</v>
          </cell>
        </row>
        <row r="608">
          <cell r="A608">
            <v>295008</v>
          </cell>
          <cell r="B608" t="str">
            <v>Dunhuang Grand Soluxe Hotel</v>
          </cell>
          <cell r="C608" t="str">
            <v>Dunhuang</v>
          </cell>
          <cell r="D608" t="str">
            <v>B</v>
          </cell>
          <cell r="E608">
            <v>5</v>
          </cell>
          <cell r="F608" t="str">
            <v>MM</v>
          </cell>
          <cell r="G608" t="str">
            <v>No chain</v>
          </cell>
          <cell r="H608" t="str">
            <v>UNKNOWN</v>
          </cell>
          <cell r="I608" t="str">
            <v>UNKNOWN</v>
          </cell>
          <cell r="J608" t="str">
            <v>Gillian.Feng@agoda.com</v>
          </cell>
        </row>
        <row r="609">
          <cell r="A609">
            <v>875219</v>
          </cell>
          <cell r="B609" t="str">
            <v>Dunhuang Yuetian Business Hotel</v>
          </cell>
          <cell r="C609" t="str">
            <v>Dunhuang</v>
          </cell>
          <cell r="D609" t="str">
            <v>B</v>
          </cell>
          <cell r="E609">
            <v>4</v>
          </cell>
          <cell r="F609" t="str">
            <v>MM</v>
          </cell>
          <cell r="G609" t="str">
            <v>No chain</v>
          </cell>
          <cell r="H609" t="str">
            <v>UNKNOWN</v>
          </cell>
          <cell r="I609" t="str">
            <v>UNKNOWN</v>
          </cell>
          <cell r="J609" t="str">
            <v>Gillian.Feng@agoda.com</v>
          </cell>
        </row>
        <row r="610">
          <cell r="A610">
            <v>263203</v>
          </cell>
          <cell r="B610" t="str">
            <v>Lanzhou airport HNA Express hotel</v>
          </cell>
          <cell r="C610" t="str">
            <v>Lanzhou</v>
          </cell>
          <cell r="D610" t="str">
            <v>B</v>
          </cell>
          <cell r="E610">
            <v>3</v>
          </cell>
          <cell r="F610" t="str">
            <v>MM</v>
          </cell>
          <cell r="G610" t="str">
            <v>No chain</v>
          </cell>
          <cell r="H610" t="str">
            <v>UNKNOWN</v>
          </cell>
          <cell r="I610" t="str">
            <v>UNKNOWN</v>
          </cell>
          <cell r="J610" t="str">
            <v>Gillian.Feng@agoda.com</v>
          </cell>
        </row>
        <row r="611">
          <cell r="A611">
            <v>408872</v>
          </cell>
          <cell r="B611" t="str">
            <v>Crowne Plaza Hotel Lanzhou</v>
          </cell>
          <cell r="C611" t="str">
            <v>Lanzhou</v>
          </cell>
          <cell r="D611" t="str">
            <v>B</v>
          </cell>
          <cell r="E611">
            <v>4.5</v>
          </cell>
          <cell r="F611" t="str">
            <v>Intl KA</v>
          </cell>
          <cell r="G611" t="str">
            <v>InterContinental Hotels Group</v>
          </cell>
          <cell r="H611" t="str">
            <v>Crowne Plaza</v>
          </cell>
          <cell r="I611" t="str">
            <v>UNKNOWN</v>
          </cell>
          <cell r="J611" t="str">
            <v>Murphy.Jiang@agoda.com</v>
          </cell>
        </row>
        <row r="612">
          <cell r="A612">
            <v>567827</v>
          </cell>
          <cell r="B612" t="str">
            <v>Lanzhou Hualian Hotel</v>
          </cell>
          <cell r="C612" t="str">
            <v>Lanzhou</v>
          </cell>
          <cell r="D612" t="str">
            <v>B</v>
          </cell>
          <cell r="E612">
            <v>4</v>
          </cell>
          <cell r="F612" t="str">
            <v>MM</v>
          </cell>
          <cell r="G612" t="str">
            <v>No chain</v>
          </cell>
          <cell r="H612" t="str">
            <v>UNKNOWN</v>
          </cell>
          <cell r="I612" t="str">
            <v>UNKNOWN</v>
          </cell>
          <cell r="J612" t="str">
            <v>Gillian.Feng@agoda.com</v>
          </cell>
        </row>
        <row r="613">
          <cell r="A613">
            <v>5784584</v>
          </cell>
          <cell r="B613" t="str">
            <v>Holiday Inn Hotel And Suites Lanzhou Center</v>
          </cell>
          <cell r="C613" t="str">
            <v>Lanzhou</v>
          </cell>
          <cell r="D613" t="str">
            <v>B</v>
          </cell>
          <cell r="E613">
            <v>3.5</v>
          </cell>
          <cell r="F613" t="str">
            <v>Intl KA</v>
          </cell>
          <cell r="G613" t="str">
            <v>InterContinental Hotels Group</v>
          </cell>
          <cell r="H613" t="str">
            <v>Holiday Inn</v>
          </cell>
          <cell r="I613" t="str">
            <v>UNKNOWN</v>
          </cell>
          <cell r="J613" t="str">
            <v>Murphy.Jiang@agoda.com</v>
          </cell>
        </row>
        <row r="614">
          <cell r="A614">
            <v>9769445</v>
          </cell>
          <cell r="B614" t="str">
            <v>GreenTree Inn Lanzhou Yuzhong County</v>
          </cell>
          <cell r="C614" t="str">
            <v>Lanzhou</v>
          </cell>
          <cell r="D614" t="str">
            <v>B</v>
          </cell>
          <cell r="E614">
            <v>2</v>
          </cell>
          <cell r="F614" t="str">
            <v>Local KA</v>
          </cell>
          <cell r="G614" t="str">
            <v>Green Tree Inns</v>
          </cell>
          <cell r="H614" t="str">
            <v>Green Tree Inn</v>
          </cell>
          <cell r="I614" t="str">
            <v>chinaonline</v>
          </cell>
          <cell r="J614" t="str">
            <v>lavender.miao@agoda.com</v>
          </cell>
        </row>
        <row r="615">
          <cell r="A615">
            <v>11063133</v>
          </cell>
          <cell r="B615" t="str">
            <v>GreenTree Inn Lanzhou Zhongchuan Airport</v>
          </cell>
          <cell r="C615" t="str">
            <v>Lanzhou</v>
          </cell>
          <cell r="D615" t="str">
            <v>B</v>
          </cell>
          <cell r="E615">
            <v>2</v>
          </cell>
          <cell r="F615" t="str">
            <v>Local KA</v>
          </cell>
          <cell r="G615" t="str">
            <v>Green Tree Inns</v>
          </cell>
          <cell r="H615" t="str">
            <v>Green Tree Inn</v>
          </cell>
          <cell r="I615" t="str">
            <v>chinaonline</v>
          </cell>
          <cell r="J615" t="str">
            <v>lavender.miao@agoda.com</v>
          </cell>
        </row>
        <row r="616">
          <cell r="A616">
            <v>271245</v>
          </cell>
          <cell r="B616" t="str">
            <v>Jinjiang Inn Tianshui Chunfeng Road</v>
          </cell>
          <cell r="C616" t="str">
            <v>Tianshui</v>
          </cell>
          <cell r="D616" t="str">
            <v>B</v>
          </cell>
          <cell r="E616">
            <v>2</v>
          </cell>
          <cell r="F616" t="str">
            <v>Local KA</v>
          </cell>
          <cell r="G616" t="str">
            <v>Jinjiang International</v>
          </cell>
          <cell r="H616" t="str">
            <v>Jinjiang Inn</v>
          </cell>
          <cell r="I616" t="str">
            <v>WeHotel</v>
          </cell>
          <cell r="J616" t="str">
            <v>Chloe.Liu@agoda.com</v>
          </cell>
        </row>
        <row r="617">
          <cell r="A617">
            <v>931595</v>
          </cell>
          <cell r="B617" t="str">
            <v>7 Days Inn Tianshui Train Station Branch</v>
          </cell>
          <cell r="C617" t="str">
            <v>Tianshui</v>
          </cell>
          <cell r="D617" t="str">
            <v>B</v>
          </cell>
          <cell r="E617">
            <v>2</v>
          </cell>
          <cell r="F617" t="str">
            <v>Local KA</v>
          </cell>
          <cell r="G617" t="str">
            <v>Plateno</v>
          </cell>
          <cell r="H617" t="str">
            <v>7 days</v>
          </cell>
          <cell r="I617" t="str">
            <v>WeHotel</v>
          </cell>
          <cell r="J617" t="str">
            <v>Chloe.Liu@agoda.com</v>
          </cell>
        </row>
        <row r="618">
          <cell r="A618">
            <v>2551307</v>
          </cell>
          <cell r="B618" t="str">
            <v>Chaozhou Sunshine Boutique Hotel</v>
          </cell>
          <cell r="C618" t="str">
            <v>Chaozhou</v>
          </cell>
          <cell r="D618" t="str">
            <v>B</v>
          </cell>
          <cell r="E618">
            <v>3</v>
          </cell>
          <cell r="F618" t="str">
            <v>MM</v>
          </cell>
          <cell r="G618" t="str">
            <v>No chain</v>
          </cell>
          <cell r="H618" t="str">
            <v>UNKNOWN</v>
          </cell>
          <cell r="I618" t="str">
            <v>Yunzhanggui</v>
          </cell>
          <cell r="J618" t="str">
            <v>Mia.Zhang@agoda.com</v>
          </cell>
        </row>
        <row r="619">
          <cell r="A619">
            <v>6366463</v>
          </cell>
          <cell r="B619" t="str">
            <v>Li An Hotel Chaozhou Chaoshan High Speed Rail Station Branch</v>
          </cell>
          <cell r="C619" t="str">
            <v>Chaozhou</v>
          </cell>
          <cell r="D619" t="str">
            <v>B</v>
          </cell>
          <cell r="E619">
            <v>2</v>
          </cell>
          <cell r="F619" t="str">
            <v>MM</v>
          </cell>
          <cell r="G619" t="str">
            <v>No chain</v>
          </cell>
          <cell r="H619" t="str">
            <v>UNKNOWN</v>
          </cell>
          <cell r="I619" t="str">
            <v>UNKNOWN</v>
          </cell>
          <cell r="J619" t="str">
            <v>not.managed@agoda.com</v>
          </cell>
        </row>
        <row r="620">
          <cell r="A620">
            <v>8301490</v>
          </cell>
          <cell r="B620" t="str">
            <v>Chaozhou Hotel</v>
          </cell>
          <cell r="C620" t="str">
            <v>Chaozhou</v>
          </cell>
          <cell r="D620" t="str">
            <v>B</v>
          </cell>
          <cell r="E620">
            <v>4</v>
          </cell>
          <cell r="F620" t="str">
            <v>MM</v>
          </cell>
          <cell r="G620" t="str">
            <v>No chain</v>
          </cell>
          <cell r="H620" t="str">
            <v>UNKNOWN</v>
          </cell>
          <cell r="I620" t="str">
            <v>UNKNOWN</v>
          </cell>
          <cell r="J620" t="str">
            <v>Mia.Zhang@agoda.com</v>
          </cell>
        </row>
        <row r="621">
          <cell r="A621">
            <v>47640</v>
          </cell>
          <cell r="B621" t="str">
            <v>Hotel  Silverland</v>
          </cell>
          <cell r="C621" t="str">
            <v>Dongguan</v>
          </cell>
          <cell r="D621" t="str">
            <v>B</v>
          </cell>
          <cell r="E621">
            <v>5</v>
          </cell>
          <cell r="F621" t="str">
            <v>MM</v>
          </cell>
          <cell r="G621" t="str">
            <v>No chain</v>
          </cell>
          <cell r="H621" t="str">
            <v>UNKNOWN</v>
          </cell>
          <cell r="I621" t="str">
            <v>UNKNOWN</v>
          </cell>
          <cell r="J621" t="str">
            <v>Mia.Zhang@agoda.com</v>
          </cell>
        </row>
        <row r="622">
          <cell r="A622">
            <v>48332</v>
          </cell>
          <cell r="B622" t="str">
            <v>Harriway Garden Hotel</v>
          </cell>
          <cell r="C622" t="str">
            <v>Dongguan</v>
          </cell>
          <cell r="D622" t="str">
            <v>B</v>
          </cell>
          <cell r="E622">
            <v>5</v>
          </cell>
          <cell r="F622" t="str">
            <v>MM</v>
          </cell>
          <cell r="G622" t="str">
            <v>No chain</v>
          </cell>
          <cell r="H622" t="str">
            <v>UNKNOWN</v>
          </cell>
          <cell r="I622" t="str">
            <v>UNKNOWN</v>
          </cell>
          <cell r="J622" t="str">
            <v>Mia.Zhang@agoda.com</v>
          </cell>
        </row>
        <row r="623">
          <cell r="A623">
            <v>61621</v>
          </cell>
          <cell r="B623" t="str">
            <v>Fenggang Gladden Hotel</v>
          </cell>
          <cell r="C623" t="str">
            <v>Dongguan</v>
          </cell>
          <cell r="D623" t="str">
            <v>B</v>
          </cell>
          <cell r="E623">
            <v>5</v>
          </cell>
          <cell r="F623" t="str">
            <v>MM</v>
          </cell>
          <cell r="G623" t="str">
            <v>No chain</v>
          </cell>
          <cell r="H623" t="str">
            <v>UNKNOWN</v>
          </cell>
          <cell r="I623" t="str">
            <v>UNKNOWN</v>
          </cell>
          <cell r="J623" t="str">
            <v>Mia.Zhang@agoda.com</v>
          </cell>
        </row>
        <row r="624">
          <cell r="A624">
            <v>61624</v>
          </cell>
          <cell r="B624" t="str">
            <v>Regal Palace Hotel</v>
          </cell>
          <cell r="C624" t="str">
            <v>Dongguan</v>
          </cell>
          <cell r="D624" t="str">
            <v>B</v>
          </cell>
          <cell r="E624">
            <v>5</v>
          </cell>
          <cell r="F624" t="str">
            <v>MM</v>
          </cell>
          <cell r="G624" t="str">
            <v>No chain</v>
          </cell>
          <cell r="H624" t="str">
            <v>UNKNOWN</v>
          </cell>
          <cell r="I624" t="str">
            <v>UNKNOWN</v>
          </cell>
          <cell r="J624" t="str">
            <v>Mia.Zhang@agoda.com</v>
          </cell>
        </row>
        <row r="625">
          <cell r="A625">
            <v>61627</v>
          </cell>
          <cell r="B625" t="str">
            <v>Sheraton Dongguan Hotel</v>
          </cell>
          <cell r="C625" t="str">
            <v>Dongguan</v>
          </cell>
          <cell r="D625" t="str">
            <v>B</v>
          </cell>
          <cell r="E625">
            <v>4.5</v>
          </cell>
          <cell r="F625" t="str">
            <v>Intl KA</v>
          </cell>
          <cell r="G625" t="str">
            <v>Marriott</v>
          </cell>
          <cell r="H625" t="str">
            <v>Sheraton</v>
          </cell>
          <cell r="I625" t="str">
            <v>Marriott by Derbysoft</v>
          </cell>
          <cell r="J625" t="str">
            <v>Mia.Zhang@agoda.com</v>
          </cell>
        </row>
        <row r="626">
          <cell r="A626">
            <v>63209</v>
          </cell>
          <cell r="B626" t="str">
            <v>Tangla Dongguan</v>
          </cell>
          <cell r="C626" t="str">
            <v>Dongguan</v>
          </cell>
          <cell r="D626" t="str">
            <v>B</v>
          </cell>
          <cell r="E626">
            <v>5</v>
          </cell>
          <cell r="F626" t="str">
            <v>MM</v>
          </cell>
          <cell r="G626" t="str">
            <v>No chain</v>
          </cell>
          <cell r="H626" t="str">
            <v>UNKNOWN</v>
          </cell>
          <cell r="I626" t="str">
            <v>UNKNOWN</v>
          </cell>
          <cell r="J626" t="str">
            <v>Mia.Zhang@agoda.com</v>
          </cell>
        </row>
        <row r="627">
          <cell r="A627">
            <v>71802</v>
          </cell>
          <cell r="B627" t="str">
            <v>Goodview Hotel Sangem Tangxia</v>
          </cell>
          <cell r="C627" t="str">
            <v>Dongguan</v>
          </cell>
          <cell r="D627" t="str">
            <v>A</v>
          </cell>
          <cell r="E627">
            <v>5</v>
          </cell>
          <cell r="F627" t="str">
            <v>MM</v>
          </cell>
          <cell r="G627" t="str">
            <v>No chain</v>
          </cell>
          <cell r="H627" t="str">
            <v>UNKNOWN</v>
          </cell>
          <cell r="I627" t="str">
            <v>UNKNOWN</v>
          </cell>
          <cell r="J627" t="str">
            <v>Mia.Zhang@agoda.com</v>
          </cell>
        </row>
        <row r="628">
          <cell r="A628">
            <v>71803</v>
          </cell>
          <cell r="B628" t="str">
            <v>Metropolitan Hotel</v>
          </cell>
          <cell r="C628" t="str">
            <v>Dongguan</v>
          </cell>
          <cell r="D628" t="str">
            <v>B</v>
          </cell>
          <cell r="E628">
            <v>4</v>
          </cell>
          <cell r="F628" t="str">
            <v>MM</v>
          </cell>
          <cell r="G628" t="str">
            <v>No chain</v>
          </cell>
          <cell r="H628" t="str">
            <v>UNKNOWN</v>
          </cell>
          <cell r="I628" t="str">
            <v>UNKNOWN</v>
          </cell>
          <cell r="J628" t="str">
            <v>Mia.Zhang@agoda.com</v>
          </cell>
        </row>
        <row r="629">
          <cell r="A629">
            <v>72652</v>
          </cell>
          <cell r="B629" t="str">
            <v>Chang'an Hotel</v>
          </cell>
          <cell r="C629" t="str">
            <v>Dongguan</v>
          </cell>
          <cell r="D629" t="str">
            <v>B</v>
          </cell>
          <cell r="E629">
            <v>4</v>
          </cell>
          <cell r="F629" t="str">
            <v>MM</v>
          </cell>
          <cell r="G629" t="str">
            <v>No chain</v>
          </cell>
          <cell r="H629" t="str">
            <v>UNKNOWN</v>
          </cell>
          <cell r="I629" t="str">
            <v>UNKNOWN</v>
          </cell>
          <cell r="J629" t="str">
            <v>Mia.Zhang@agoda.com</v>
          </cell>
        </row>
        <row r="630">
          <cell r="A630">
            <v>76374</v>
          </cell>
          <cell r="B630" t="str">
            <v>Hillview Golf Resort Dongguan</v>
          </cell>
          <cell r="C630" t="str">
            <v>Dongguan</v>
          </cell>
          <cell r="D630" t="str">
            <v>B</v>
          </cell>
          <cell r="E630">
            <v>5</v>
          </cell>
          <cell r="F630" t="str">
            <v>MM</v>
          </cell>
          <cell r="G630" t="str">
            <v>No chain</v>
          </cell>
          <cell r="H630" t="str">
            <v>UNKNOWN</v>
          </cell>
          <cell r="I630" t="str">
            <v>UNKNOWN</v>
          </cell>
          <cell r="J630" t="str">
            <v>Mia.Zhang@agoda.com</v>
          </cell>
        </row>
        <row r="631">
          <cell r="A631">
            <v>91751</v>
          </cell>
          <cell r="B631" t="str">
            <v>Pullman Dongguan Forum Hotel</v>
          </cell>
          <cell r="C631" t="str">
            <v>Dongguan</v>
          </cell>
          <cell r="D631" t="str">
            <v>B</v>
          </cell>
          <cell r="E631">
            <v>5</v>
          </cell>
          <cell r="F631" t="str">
            <v>Intl KA</v>
          </cell>
          <cell r="G631" t="str">
            <v>Accor Hotels</v>
          </cell>
          <cell r="H631" t="str">
            <v>Pullman</v>
          </cell>
          <cell r="I631" t="str">
            <v>UNKNOWN</v>
          </cell>
          <cell r="J631" t="str">
            <v>Mia.Zhang@agoda.com</v>
          </cell>
        </row>
        <row r="632">
          <cell r="A632">
            <v>98906</v>
          </cell>
          <cell r="B632" t="str">
            <v>Harriway Garden Hotel Houjie</v>
          </cell>
          <cell r="C632" t="str">
            <v>Dongguan</v>
          </cell>
          <cell r="D632" t="str">
            <v>B</v>
          </cell>
          <cell r="E632">
            <v>5</v>
          </cell>
          <cell r="F632" t="str">
            <v>MM</v>
          </cell>
          <cell r="G632" t="str">
            <v>No chain</v>
          </cell>
          <cell r="H632" t="str">
            <v>UNKNOWN</v>
          </cell>
          <cell r="I632" t="str">
            <v>UNKNOWN</v>
          </cell>
          <cell r="J632" t="str">
            <v>Mia.Zhang@agoda.com</v>
          </cell>
        </row>
        <row r="633">
          <cell r="A633">
            <v>165513</v>
          </cell>
          <cell r="B633" t="str">
            <v>Grand Mercure Dongguan Humen By Accor</v>
          </cell>
          <cell r="C633" t="str">
            <v>Dongguan</v>
          </cell>
          <cell r="D633" t="str">
            <v>B</v>
          </cell>
          <cell r="E633">
            <v>4</v>
          </cell>
          <cell r="F633" t="str">
            <v>Intl KA</v>
          </cell>
          <cell r="G633" t="str">
            <v>Accor Hotels</v>
          </cell>
          <cell r="H633" t="str">
            <v>Grand Mercure</v>
          </cell>
          <cell r="I633" t="str">
            <v>UNKNOWN</v>
          </cell>
          <cell r="J633" t="str">
            <v>Mia.Zhang@agoda.com</v>
          </cell>
        </row>
        <row r="634">
          <cell r="A634">
            <v>186765</v>
          </cell>
          <cell r="B634" t="str">
            <v>Mels Weldon Dongguan Humen</v>
          </cell>
          <cell r="C634" t="str">
            <v>Dongguan</v>
          </cell>
          <cell r="D634" t="str">
            <v>A</v>
          </cell>
          <cell r="E634">
            <v>5</v>
          </cell>
          <cell r="F634" t="str">
            <v>MM</v>
          </cell>
          <cell r="G634" t="str">
            <v>No chain</v>
          </cell>
          <cell r="H634" t="str">
            <v>No brand</v>
          </cell>
          <cell r="I634" t="str">
            <v>UNKNOWN</v>
          </cell>
          <cell r="J634" t="str">
            <v>Mia.Zhang@agoda.com</v>
          </cell>
        </row>
        <row r="635">
          <cell r="A635">
            <v>199819</v>
          </cell>
          <cell r="B635" t="str">
            <v>Kande Club Hotel</v>
          </cell>
          <cell r="C635" t="str">
            <v>Dongguan</v>
          </cell>
          <cell r="D635" t="str">
            <v>B</v>
          </cell>
          <cell r="E635">
            <v>5</v>
          </cell>
          <cell r="F635" t="str">
            <v>MM</v>
          </cell>
          <cell r="G635" t="str">
            <v>No chain</v>
          </cell>
          <cell r="H635" t="str">
            <v>UNKNOWN</v>
          </cell>
          <cell r="I635" t="str">
            <v>UNKNOWN</v>
          </cell>
          <cell r="J635" t="str">
            <v>Mia.Zhang@agoda.com</v>
          </cell>
        </row>
        <row r="636">
          <cell r="A636">
            <v>199960</v>
          </cell>
          <cell r="B636" t="str">
            <v>Royal Garden Hotel</v>
          </cell>
          <cell r="C636" t="str">
            <v>Dongguan</v>
          </cell>
          <cell r="D636" t="str">
            <v>B</v>
          </cell>
          <cell r="E636">
            <v>5</v>
          </cell>
          <cell r="F636" t="str">
            <v>MM</v>
          </cell>
          <cell r="G636" t="str">
            <v>No chain</v>
          </cell>
          <cell r="H636" t="str">
            <v>UNKNOWN</v>
          </cell>
          <cell r="I636" t="str">
            <v>UNKNOWN</v>
          </cell>
          <cell r="J636" t="str">
            <v>Mia.Zhang@agoda.com</v>
          </cell>
        </row>
        <row r="637">
          <cell r="A637">
            <v>200060</v>
          </cell>
          <cell r="B637" t="str">
            <v>Wellton International Hotel</v>
          </cell>
          <cell r="C637" t="str">
            <v>Dongguan</v>
          </cell>
          <cell r="D637" t="str">
            <v>B</v>
          </cell>
          <cell r="E637">
            <v>5</v>
          </cell>
          <cell r="F637" t="str">
            <v>MM</v>
          </cell>
          <cell r="G637" t="str">
            <v>No chain</v>
          </cell>
          <cell r="H637" t="str">
            <v>UNKNOWN</v>
          </cell>
          <cell r="I637" t="str">
            <v>UNKNOWN</v>
          </cell>
          <cell r="J637" t="str">
            <v>Mia.Zhang@agoda.com</v>
          </cell>
        </row>
        <row r="638">
          <cell r="A638">
            <v>215779</v>
          </cell>
          <cell r="B638" t="str">
            <v>Cinese Hotel Dongguan Shijie</v>
          </cell>
          <cell r="C638" t="str">
            <v>Dongguan</v>
          </cell>
          <cell r="D638" t="str">
            <v>B</v>
          </cell>
          <cell r="E638">
            <v>5</v>
          </cell>
          <cell r="F638" t="str">
            <v>MM</v>
          </cell>
          <cell r="G638" t="str">
            <v>No chain</v>
          </cell>
          <cell r="H638" t="str">
            <v>UNKNOWN</v>
          </cell>
          <cell r="I638" t="str">
            <v>UNKNOWN</v>
          </cell>
          <cell r="J638" t="str">
            <v>Mia.Zhang@agoda.com</v>
          </cell>
        </row>
        <row r="639">
          <cell r="A639">
            <v>255817</v>
          </cell>
          <cell r="B639" t="str">
            <v>Gladden Hotel Shilong</v>
          </cell>
          <cell r="C639" t="str">
            <v>Dongguan</v>
          </cell>
          <cell r="D639" t="str">
            <v>A</v>
          </cell>
          <cell r="E639">
            <v>5</v>
          </cell>
          <cell r="F639" t="str">
            <v>MM</v>
          </cell>
          <cell r="G639" t="str">
            <v>No chain</v>
          </cell>
          <cell r="H639" t="str">
            <v>UNKNOWN</v>
          </cell>
          <cell r="I639" t="str">
            <v>UNKNOWN</v>
          </cell>
          <cell r="J639" t="str">
            <v>Mia.Zhang@agoda.com</v>
          </cell>
        </row>
        <row r="640">
          <cell r="A640">
            <v>256300</v>
          </cell>
          <cell r="B640" t="str">
            <v>Grand Noble Hotel Dongguan</v>
          </cell>
          <cell r="C640" t="str">
            <v>Dongguan</v>
          </cell>
          <cell r="D640" t="str">
            <v>B</v>
          </cell>
          <cell r="E640">
            <v>5</v>
          </cell>
          <cell r="F640" t="str">
            <v>MM</v>
          </cell>
          <cell r="G640" t="str">
            <v>No chain</v>
          </cell>
          <cell r="H640" t="str">
            <v>UNKNOWN</v>
          </cell>
          <cell r="I640" t="str">
            <v>UNKNOWN</v>
          </cell>
          <cell r="J640" t="str">
            <v>Mia.Zhang@agoda.com</v>
          </cell>
        </row>
        <row r="641">
          <cell r="A641">
            <v>271028</v>
          </cell>
          <cell r="B641" t="str">
            <v>Babylon Hotel</v>
          </cell>
          <cell r="C641" t="str">
            <v>Dongguan</v>
          </cell>
          <cell r="D641" t="str">
            <v>B</v>
          </cell>
          <cell r="E641">
            <v>5</v>
          </cell>
          <cell r="F641" t="str">
            <v>MM</v>
          </cell>
          <cell r="G641" t="str">
            <v>No chain</v>
          </cell>
          <cell r="H641" t="str">
            <v>UNKNOWN</v>
          </cell>
          <cell r="I641" t="str">
            <v>UNKNOWN</v>
          </cell>
          <cell r="J641" t="str">
            <v>Mia.Zhang@agoda.com</v>
          </cell>
        </row>
        <row r="642">
          <cell r="A642">
            <v>276603</v>
          </cell>
          <cell r="B642" t="str">
            <v>Grand Oriental Hotel</v>
          </cell>
          <cell r="C642" t="str">
            <v>Dongguan</v>
          </cell>
          <cell r="D642" t="str">
            <v>B</v>
          </cell>
          <cell r="E642">
            <v>5</v>
          </cell>
          <cell r="F642" t="str">
            <v>MM</v>
          </cell>
          <cell r="G642" t="str">
            <v>No chain</v>
          </cell>
          <cell r="H642" t="str">
            <v>UNKNOWN</v>
          </cell>
          <cell r="I642" t="str">
            <v>UNKNOWN</v>
          </cell>
          <cell r="J642" t="str">
            <v>Mia.Zhang@agoda.com</v>
          </cell>
        </row>
        <row r="643">
          <cell r="A643">
            <v>276606</v>
          </cell>
          <cell r="B643" t="str">
            <v>Swan Lake Hotel</v>
          </cell>
          <cell r="C643" t="str">
            <v>Dongguan</v>
          </cell>
          <cell r="D643" t="str">
            <v>B</v>
          </cell>
          <cell r="E643">
            <v>3</v>
          </cell>
          <cell r="F643" t="str">
            <v>MM</v>
          </cell>
          <cell r="G643" t="str">
            <v>No chain</v>
          </cell>
          <cell r="H643" t="str">
            <v>UNKNOWN</v>
          </cell>
          <cell r="I643" t="str">
            <v>UNKNOWN</v>
          </cell>
          <cell r="J643" t="str">
            <v>Mia.Zhang@agoda.com</v>
          </cell>
        </row>
        <row r="644">
          <cell r="A644">
            <v>280352</v>
          </cell>
          <cell r="B644" t="str">
            <v>Eurasia International Hotel</v>
          </cell>
          <cell r="C644" t="str">
            <v>Dongguan</v>
          </cell>
          <cell r="D644" t="str">
            <v>B</v>
          </cell>
          <cell r="E644">
            <v>5</v>
          </cell>
          <cell r="F644" t="str">
            <v>MM</v>
          </cell>
          <cell r="G644" t="str">
            <v>No chain</v>
          </cell>
          <cell r="H644" t="str">
            <v>UNKNOWN</v>
          </cell>
          <cell r="I644" t="str">
            <v>UNKNOWN</v>
          </cell>
          <cell r="J644" t="str">
            <v>Mia.Zhang@agoda.com</v>
          </cell>
        </row>
        <row r="645">
          <cell r="A645">
            <v>283878</v>
          </cell>
          <cell r="B645" t="str">
            <v>Leisure Hotel</v>
          </cell>
          <cell r="C645" t="str">
            <v>Dongguan</v>
          </cell>
          <cell r="D645" t="str">
            <v>B</v>
          </cell>
          <cell r="E645">
            <v>4</v>
          </cell>
          <cell r="F645" t="str">
            <v>MM</v>
          </cell>
          <cell r="G645" t="str">
            <v>No chain</v>
          </cell>
          <cell r="H645" t="str">
            <v>UNKNOWN</v>
          </cell>
          <cell r="I645" t="str">
            <v>UNKNOWN</v>
          </cell>
          <cell r="J645" t="str">
            <v>Mia.Zhang@agoda.com</v>
          </cell>
        </row>
        <row r="646">
          <cell r="A646">
            <v>284103</v>
          </cell>
          <cell r="B646" t="str">
            <v>Crown Prince Hotel Dongguan</v>
          </cell>
          <cell r="C646" t="str">
            <v>Dongguan</v>
          </cell>
          <cell r="D646" t="str">
            <v>B</v>
          </cell>
          <cell r="E646">
            <v>5</v>
          </cell>
          <cell r="F646" t="str">
            <v>MM</v>
          </cell>
          <cell r="G646" t="str">
            <v>No chain</v>
          </cell>
          <cell r="H646" t="str">
            <v>UNKNOWN</v>
          </cell>
          <cell r="I646" t="str">
            <v>UNKNOWN</v>
          </cell>
          <cell r="J646" t="str">
            <v>Mia.Zhang@agoda.com</v>
          </cell>
        </row>
        <row r="647">
          <cell r="A647">
            <v>289298</v>
          </cell>
          <cell r="B647" t="str">
            <v>Pullman Dongguan Chang'An Hotel</v>
          </cell>
          <cell r="C647" t="str">
            <v>Dongguan</v>
          </cell>
          <cell r="D647" t="str">
            <v>B</v>
          </cell>
          <cell r="E647">
            <v>5</v>
          </cell>
          <cell r="F647" t="str">
            <v>Intl KA</v>
          </cell>
          <cell r="G647" t="str">
            <v>Accor Hotels</v>
          </cell>
          <cell r="H647" t="str">
            <v>Pullman</v>
          </cell>
          <cell r="I647" t="str">
            <v>UNKNOWN</v>
          </cell>
          <cell r="J647" t="str">
            <v>Mia.Zhang@agoda.com</v>
          </cell>
        </row>
        <row r="648">
          <cell r="A648">
            <v>291504</v>
          </cell>
          <cell r="B648" t="str">
            <v>Parklane Hotel</v>
          </cell>
          <cell r="C648" t="str">
            <v>Dongguan</v>
          </cell>
          <cell r="D648" t="str">
            <v>B</v>
          </cell>
          <cell r="E648">
            <v>5</v>
          </cell>
          <cell r="F648" t="str">
            <v>MM</v>
          </cell>
          <cell r="G648" t="str">
            <v>No chain</v>
          </cell>
          <cell r="H648" t="str">
            <v>UNKNOWN</v>
          </cell>
          <cell r="I648" t="str">
            <v>Derbysoft Direct</v>
          </cell>
          <cell r="J648" t="str">
            <v>Mia.Zhang@agoda.com</v>
          </cell>
        </row>
        <row r="649">
          <cell r="A649">
            <v>298696</v>
          </cell>
          <cell r="B649" t="str">
            <v>Goodview Hotel Sangem Qiaotou</v>
          </cell>
          <cell r="C649" t="str">
            <v>Dongguan</v>
          </cell>
          <cell r="D649" t="str">
            <v>B</v>
          </cell>
          <cell r="E649">
            <v>5</v>
          </cell>
          <cell r="F649" t="str">
            <v>MM</v>
          </cell>
          <cell r="G649" t="str">
            <v>No chain</v>
          </cell>
          <cell r="H649" t="str">
            <v>UNKNOWN</v>
          </cell>
          <cell r="I649" t="str">
            <v>UNKNOWN</v>
          </cell>
          <cell r="J649" t="str">
            <v>Mia.Zhang@agoda.com</v>
          </cell>
        </row>
        <row r="650">
          <cell r="A650">
            <v>302303</v>
          </cell>
          <cell r="B650" t="str">
            <v>Mission Hills Resort Dongguan</v>
          </cell>
          <cell r="C650" t="str">
            <v>Dongguan</v>
          </cell>
          <cell r="D650" t="str">
            <v>B</v>
          </cell>
          <cell r="E650">
            <v>5</v>
          </cell>
          <cell r="F650" t="str">
            <v>MM</v>
          </cell>
          <cell r="G650" t="str">
            <v>No chain</v>
          </cell>
          <cell r="H650" t="str">
            <v>UNKNOWN</v>
          </cell>
          <cell r="I650" t="str">
            <v>Siteminder &amp; RDX</v>
          </cell>
          <cell r="J650" t="str">
            <v>Mia.Zhang@agoda.com</v>
          </cell>
        </row>
        <row r="651">
          <cell r="A651">
            <v>306080</v>
          </cell>
          <cell r="B651" t="str">
            <v>Hui Hua Garden Hotel</v>
          </cell>
          <cell r="C651" t="str">
            <v>Dongguan</v>
          </cell>
          <cell r="D651" t="str">
            <v>B</v>
          </cell>
          <cell r="E651">
            <v>5</v>
          </cell>
          <cell r="F651" t="str">
            <v>MM</v>
          </cell>
          <cell r="G651" t="str">
            <v>No chain</v>
          </cell>
          <cell r="H651" t="str">
            <v>UNKNOWN</v>
          </cell>
          <cell r="I651" t="str">
            <v>UNKNOWN</v>
          </cell>
          <cell r="J651" t="str">
            <v>Mia.Zhang@agoda.com</v>
          </cell>
        </row>
        <row r="652">
          <cell r="A652">
            <v>338524</v>
          </cell>
          <cell r="B652" t="str">
            <v>Chinflux Mandarin Hotel</v>
          </cell>
          <cell r="C652" t="str">
            <v>Dongguan</v>
          </cell>
          <cell r="D652" t="str">
            <v>B</v>
          </cell>
          <cell r="E652">
            <v>4</v>
          </cell>
          <cell r="F652" t="str">
            <v>MM</v>
          </cell>
          <cell r="G652" t="str">
            <v>No chain</v>
          </cell>
          <cell r="H652" t="str">
            <v>UNKNOWN</v>
          </cell>
          <cell r="I652" t="str">
            <v>UNKNOWN</v>
          </cell>
          <cell r="J652" t="str">
            <v>Mia.Zhang@agoda.com</v>
          </cell>
        </row>
        <row r="653">
          <cell r="A653">
            <v>376489</v>
          </cell>
          <cell r="B653" t="str">
            <v>HJ International Hotel</v>
          </cell>
          <cell r="C653" t="str">
            <v>Dongguan</v>
          </cell>
          <cell r="D653" t="str">
            <v>B</v>
          </cell>
          <cell r="E653">
            <v>5</v>
          </cell>
          <cell r="F653" t="str">
            <v>MM</v>
          </cell>
          <cell r="G653" t="str">
            <v>No chain</v>
          </cell>
          <cell r="H653" t="str">
            <v>UNKNOWN</v>
          </cell>
          <cell r="I653" t="str">
            <v>UNKNOWN</v>
          </cell>
          <cell r="J653" t="str">
            <v>Mia.Zhang@agoda.com</v>
          </cell>
        </row>
        <row r="654">
          <cell r="A654">
            <v>410500</v>
          </cell>
          <cell r="B654" t="str">
            <v>Fangzhong Holiday Hotel</v>
          </cell>
          <cell r="C654" t="str">
            <v>Dongguan</v>
          </cell>
          <cell r="D654" t="str">
            <v>A</v>
          </cell>
          <cell r="E654">
            <v>4.5</v>
          </cell>
          <cell r="F654" t="str">
            <v>MM</v>
          </cell>
          <cell r="G654" t="str">
            <v>No chain</v>
          </cell>
          <cell r="H654" t="str">
            <v>UNKNOWN</v>
          </cell>
          <cell r="I654" t="str">
            <v>UNKNOWN</v>
          </cell>
          <cell r="J654" t="str">
            <v>Mia.Zhang@agoda.com</v>
          </cell>
        </row>
        <row r="655">
          <cell r="A655">
            <v>432950</v>
          </cell>
          <cell r="B655" t="str">
            <v>Joyc Hotel</v>
          </cell>
          <cell r="C655" t="str">
            <v>Dongguan</v>
          </cell>
          <cell r="D655" t="str">
            <v>B</v>
          </cell>
          <cell r="E655">
            <v>5</v>
          </cell>
          <cell r="F655" t="str">
            <v>MM</v>
          </cell>
          <cell r="G655" t="str">
            <v>No chain</v>
          </cell>
          <cell r="H655" t="str">
            <v>UNKNOWN</v>
          </cell>
          <cell r="I655" t="str">
            <v>UNKNOWN</v>
          </cell>
          <cell r="J655" t="str">
            <v>Mia.Zhang@agoda.com</v>
          </cell>
        </row>
        <row r="656">
          <cell r="A656">
            <v>433189</v>
          </cell>
          <cell r="B656" t="str">
            <v>Hyatt Regency Dongguan</v>
          </cell>
          <cell r="C656" t="str">
            <v>Dongguan</v>
          </cell>
          <cell r="D656" t="str">
            <v>B</v>
          </cell>
          <cell r="E656">
            <v>4</v>
          </cell>
          <cell r="F656" t="str">
            <v>Intl KA</v>
          </cell>
          <cell r="G656" t="str">
            <v>Hyatt Hotels</v>
          </cell>
          <cell r="H656" t="str">
            <v>Hyatt Regency Hotels</v>
          </cell>
          <cell r="I656" t="str">
            <v>Hyatt</v>
          </cell>
          <cell r="J656" t="str">
            <v>Mia.Zhang@agoda.com</v>
          </cell>
        </row>
        <row r="657">
          <cell r="A657">
            <v>561821</v>
          </cell>
          <cell r="B657" t="str">
            <v>Kande International Hotel Dongguan</v>
          </cell>
          <cell r="C657" t="str">
            <v>Dongguan</v>
          </cell>
          <cell r="D657" t="str">
            <v>A</v>
          </cell>
          <cell r="E657">
            <v>5</v>
          </cell>
          <cell r="F657" t="str">
            <v>MM</v>
          </cell>
          <cell r="G657" t="str">
            <v>No chain</v>
          </cell>
          <cell r="H657" t="str">
            <v>UNKNOWN</v>
          </cell>
          <cell r="I657" t="str">
            <v>UNKNOWN</v>
          </cell>
          <cell r="J657" t="str">
            <v>Mia.Zhang@agoda.com</v>
          </cell>
        </row>
        <row r="658">
          <cell r="A658">
            <v>568128</v>
          </cell>
          <cell r="B658" t="str">
            <v>Dongguan Silver World Garden Hotel</v>
          </cell>
          <cell r="C658" t="str">
            <v>Dongguan</v>
          </cell>
          <cell r="D658" t="str">
            <v>B</v>
          </cell>
          <cell r="E658">
            <v>4</v>
          </cell>
          <cell r="F658" t="str">
            <v>MM</v>
          </cell>
          <cell r="G658" t="str">
            <v>No chain</v>
          </cell>
          <cell r="H658" t="str">
            <v>UNKNOWN</v>
          </cell>
          <cell r="I658" t="str">
            <v>UNKNOWN</v>
          </cell>
          <cell r="J658" t="str">
            <v>Mia.Zhang@agoda.com</v>
          </cell>
        </row>
        <row r="659">
          <cell r="A659">
            <v>570109</v>
          </cell>
          <cell r="B659" t="str">
            <v>Dongguan Metropolitan Yijing Hotel</v>
          </cell>
          <cell r="C659" t="str">
            <v>Dongguan</v>
          </cell>
          <cell r="D659" t="str">
            <v>B</v>
          </cell>
          <cell r="E659">
            <v>5</v>
          </cell>
          <cell r="F659" t="str">
            <v>MM</v>
          </cell>
          <cell r="G659" t="str">
            <v>No chain</v>
          </cell>
          <cell r="H659" t="str">
            <v>UNKNOWN</v>
          </cell>
          <cell r="I659" t="str">
            <v>UNKNOWN</v>
          </cell>
          <cell r="J659" t="str">
            <v>Mia.Zhang@agoda.com</v>
          </cell>
        </row>
        <row r="660">
          <cell r="A660">
            <v>788478</v>
          </cell>
          <cell r="B660" t="str">
            <v>Aloft Dongguan Songshan Lake</v>
          </cell>
          <cell r="C660" t="str">
            <v>Dongguan</v>
          </cell>
          <cell r="D660" t="str">
            <v>B</v>
          </cell>
          <cell r="E660">
            <v>4</v>
          </cell>
          <cell r="F660" t="str">
            <v>Intl KA</v>
          </cell>
          <cell r="G660" t="str">
            <v>Marriott</v>
          </cell>
          <cell r="H660" t="str">
            <v>Aloft</v>
          </cell>
          <cell r="I660" t="str">
            <v>Marriott by Derbysoft</v>
          </cell>
          <cell r="J660" t="str">
            <v>Mia.Zhang@agoda.com</v>
          </cell>
        </row>
        <row r="661">
          <cell r="A661">
            <v>1517212</v>
          </cell>
          <cell r="B661" t="str">
            <v>Huilihua Hotel</v>
          </cell>
          <cell r="C661" t="str">
            <v>Dongguan</v>
          </cell>
          <cell r="D661" t="str">
            <v>B</v>
          </cell>
          <cell r="E661">
            <v>5</v>
          </cell>
          <cell r="F661" t="str">
            <v>MM</v>
          </cell>
          <cell r="G661" t="str">
            <v>No chain</v>
          </cell>
          <cell r="H661" t="str">
            <v>UNKNOWN</v>
          </cell>
          <cell r="I661" t="str">
            <v>UNKNOWN</v>
          </cell>
          <cell r="J661" t="str">
            <v>Mia.Zhang@agoda.com</v>
          </cell>
        </row>
        <row r="662">
          <cell r="A662">
            <v>2849282</v>
          </cell>
          <cell r="B662" t="str">
            <v>Fairfield by Marriott Dongguan Changping</v>
          </cell>
          <cell r="C662" t="str">
            <v>Dongguan</v>
          </cell>
          <cell r="D662" t="str">
            <v>B</v>
          </cell>
          <cell r="E662">
            <v>3</v>
          </cell>
          <cell r="F662" t="str">
            <v>Intl KA</v>
          </cell>
          <cell r="G662" t="str">
            <v>Marriott</v>
          </cell>
          <cell r="H662" t="str">
            <v>Fairfield Inn</v>
          </cell>
          <cell r="I662" t="str">
            <v>Marriott by Derbysoft</v>
          </cell>
          <cell r="J662" t="str">
            <v>Mia.Zhang@agoda.com</v>
          </cell>
        </row>
        <row r="663">
          <cell r="A663">
            <v>7431739</v>
          </cell>
          <cell r="B663" t="str">
            <v>DongCheng Internatonal Hotel</v>
          </cell>
          <cell r="C663" t="str">
            <v>Dongguan</v>
          </cell>
          <cell r="D663" t="str">
            <v>B</v>
          </cell>
          <cell r="E663">
            <v>5</v>
          </cell>
          <cell r="F663" t="str">
            <v>MM</v>
          </cell>
          <cell r="G663" t="str">
            <v>No chain</v>
          </cell>
          <cell r="H663" t="str">
            <v>UNKNOWN</v>
          </cell>
          <cell r="I663" t="str">
            <v>UNKNOWN</v>
          </cell>
          <cell r="J663" t="str">
            <v>Mia.Zhang@agoda.com</v>
          </cell>
        </row>
        <row r="664">
          <cell r="A664">
            <v>9937228</v>
          </cell>
          <cell r="B664" t="str">
            <v>Citadines Songshan Lake Dongguan</v>
          </cell>
          <cell r="C664" t="str">
            <v>Dongguan</v>
          </cell>
          <cell r="D664" t="str">
            <v>B</v>
          </cell>
          <cell r="E664">
            <v>4</v>
          </cell>
          <cell r="F664" t="str">
            <v>Intl KA</v>
          </cell>
          <cell r="G664" t="str">
            <v>Ascott International</v>
          </cell>
          <cell r="H664" t="str">
            <v>Citadines Apart'hotel</v>
          </cell>
          <cell r="I664" t="str">
            <v>UNKNOWN</v>
          </cell>
          <cell r="J664" t="str">
            <v>not.managed@agoda.com</v>
          </cell>
        </row>
        <row r="665">
          <cell r="A665">
            <v>47648</v>
          </cell>
          <cell r="B665" t="str">
            <v>Carrianna Hotel</v>
          </cell>
          <cell r="C665" t="str">
            <v>Foshan</v>
          </cell>
          <cell r="D665" t="str">
            <v>B</v>
          </cell>
          <cell r="E665">
            <v>4</v>
          </cell>
          <cell r="F665" t="str">
            <v>MM</v>
          </cell>
          <cell r="G665" t="str">
            <v>No chain</v>
          </cell>
          <cell r="H665" t="str">
            <v>UNKNOWN</v>
          </cell>
          <cell r="I665" t="str">
            <v>UNKNOWN</v>
          </cell>
          <cell r="J665" t="str">
            <v>George.Leung@agoda.com</v>
          </cell>
        </row>
        <row r="666">
          <cell r="A666">
            <v>142459</v>
          </cell>
          <cell r="B666" t="str">
            <v>Swissotel Foshan</v>
          </cell>
          <cell r="C666" t="str">
            <v>Foshan</v>
          </cell>
          <cell r="D666" t="str">
            <v>A</v>
          </cell>
          <cell r="E666">
            <v>5</v>
          </cell>
          <cell r="F666" t="str">
            <v>Intl KA</v>
          </cell>
          <cell r="G666" t="str">
            <v>Fairmont Raffles Hotels International</v>
          </cell>
          <cell r="H666" t="str">
            <v>Swissotel Hotels &amp; Resorts</v>
          </cell>
          <cell r="I666" t="str">
            <v>Travelclick</v>
          </cell>
          <cell r="J666" t="str">
            <v>George.Leung@agoda.com</v>
          </cell>
        </row>
        <row r="667">
          <cell r="A667">
            <v>149119</v>
          </cell>
          <cell r="B667" t="str">
            <v>Crowne Plaza Foshan</v>
          </cell>
          <cell r="C667" t="str">
            <v>Foshan</v>
          </cell>
          <cell r="D667" t="str">
            <v>A</v>
          </cell>
          <cell r="E667">
            <v>4.5</v>
          </cell>
          <cell r="F667" t="str">
            <v>Intl KA</v>
          </cell>
          <cell r="G667" t="str">
            <v>InterContinental Hotels Group</v>
          </cell>
          <cell r="H667" t="str">
            <v>Crowne Plaza</v>
          </cell>
          <cell r="I667" t="str">
            <v>UNKNOWN</v>
          </cell>
          <cell r="J667" t="str">
            <v>George.Leung@agoda.com</v>
          </cell>
        </row>
        <row r="668">
          <cell r="A668">
            <v>207337</v>
          </cell>
          <cell r="B668" t="str">
            <v>InterContinental Foshan</v>
          </cell>
          <cell r="C668" t="str">
            <v>Foshan</v>
          </cell>
          <cell r="D668" t="str">
            <v>B</v>
          </cell>
          <cell r="E668">
            <v>4.5</v>
          </cell>
          <cell r="F668" t="str">
            <v>Intl KA</v>
          </cell>
          <cell r="G668" t="str">
            <v>InterContinental Hotels Group</v>
          </cell>
          <cell r="H668" t="str">
            <v>InterContinental</v>
          </cell>
          <cell r="I668" t="str">
            <v>UNKNOWN</v>
          </cell>
          <cell r="J668" t="str">
            <v>George.Leung@agoda.com</v>
          </cell>
        </row>
        <row r="669">
          <cell r="A669">
            <v>210188</v>
          </cell>
          <cell r="B669" t="str">
            <v>Sheraton Shunde Hotel</v>
          </cell>
          <cell r="C669" t="str">
            <v>Foshan</v>
          </cell>
          <cell r="D669" t="str">
            <v>B</v>
          </cell>
          <cell r="E669">
            <v>4.5</v>
          </cell>
          <cell r="F669" t="str">
            <v>Intl KA</v>
          </cell>
          <cell r="G669" t="str">
            <v>Marriott</v>
          </cell>
          <cell r="H669" t="str">
            <v>Sheraton</v>
          </cell>
          <cell r="I669" t="str">
            <v>Marriott by Derbysoft</v>
          </cell>
          <cell r="J669" t="str">
            <v>George.Leung@agoda.com</v>
          </cell>
        </row>
        <row r="670">
          <cell r="A670">
            <v>247709</v>
          </cell>
          <cell r="B670" t="str">
            <v>Royal Prince Hotel</v>
          </cell>
          <cell r="C670" t="str">
            <v>Foshan</v>
          </cell>
          <cell r="D670" t="str">
            <v>B</v>
          </cell>
          <cell r="E670">
            <v>5</v>
          </cell>
          <cell r="F670" t="str">
            <v>MM</v>
          </cell>
          <cell r="G670" t="str">
            <v>No chain</v>
          </cell>
          <cell r="H670" t="str">
            <v>UNKNOWN</v>
          </cell>
          <cell r="I670" t="str">
            <v>UNKNOWN</v>
          </cell>
          <cell r="J670" t="str">
            <v>George.Leung@agoda.com</v>
          </cell>
        </row>
        <row r="671">
          <cell r="A671">
            <v>274403</v>
          </cell>
          <cell r="B671" t="str">
            <v>Shunde Grandview Hotel</v>
          </cell>
          <cell r="C671" t="str">
            <v>Foshan</v>
          </cell>
          <cell r="D671" t="str">
            <v>B</v>
          </cell>
          <cell r="E671">
            <v>4</v>
          </cell>
          <cell r="F671" t="str">
            <v>MM</v>
          </cell>
          <cell r="G671" t="str">
            <v>No chain</v>
          </cell>
          <cell r="H671" t="str">
            <v>UNKNOWN</v>
          </cell>
          <cell r="I671" t="str">
            <v>UNKNOWN</v>
          </cell>
          <cell r="J671" t="str">
            <v>George.Leung@agoda.com</v>
          </cell>
        </row>
        <row r="672">
          <cell r="A672">
            <v>276477</v>
          </cell>
          <cell r="B672" t="str">
            <v>Agile Hotel Foshan</v>
          </cell>
          <cell r="C672" t="str">
            <v>Foshan</v>
          </cell>
          <cell r="D672" t="str">
            <v>B</v>
          </cell>
          <cell r="E672">
            <v>4</v>
          </cell>
          <cell r="F672" t="str">
            <v>MM</v>
          </cell>
          <cell r="G672" t="str">
            <v>No chain</v>
          </cell>
          <cell r="H672" t="str">
            <v>UNKNOWN</v>
          </cell>
          <cell r="I672" t="str">
            <v>UNKNOWN</v>
          </cell>
          <cell r="J672" t="str">
            <v>George.Leung@agoda.com</v>
          </cell>
        </row>
        <row r="673">
          <cell r="A673">
            <v>280629</v>
          </cell>
          <cell r="B673" t="str">
            <v>Shunde Emperor Hotel</v>
          </cell>
          <cell r="C673" t="str">
            <v>Foshan</v>
          </cell>
          <cell r="D673" t="str">
            <v>B</v>
          </cell>
          <cell r="E673">
            <v>4</v>
          </cell>
          <cell r="F673" t="str">
            <v>MM</v>
          </cell>
          <cell r="G673" t="str">
            <v>No chain</v>
          </cell>
          <cell r="H673" t="str">
            <v>UNKNOWN</v>
          </cell>
          <cell r="I673" t="str">
            <v>UNKNOWN</v>
          </cell>
          <cell r="J673" t="str">
            <v>George.Leung@agoda.com</v>
          </cell>
        </row>
        <row r="674">
          <cell r="A674">
            <v>286335</v>
          </cell>
          <cell r="B674" t="str">
            <v>Ramada Plaza Shunde</v>
          </cell>
          <cell r="C674" t="str">
            <v>Foshan</v>
          </cell>
          <cell r="D674" t="str">
            <v>B</v>
          </cell>
          <cell r="E674">
            <v>5</v>
          </cell>
          <cell r="F674" t="str">
            <v>Intl KA</v>
          </cell>
          <cell r="G674" t="str">
            <v>Wyndham Hotels &amp; Resorts</v>
          </cell>
          <cell r="H674" t="str">
            <v>Ramada Worldwide</v>
          </cell>
          <cell r="I674" t="str">
            <v>UNKNOWN</v>
          </cell>
          <cell r="J674" t="str">
            <v>George.Leung@agoda.com</v>
          </cell>
        </row>
        <row r="675">
          <cell r="A675">
            <v>286618</v>
          </cell>
          <cell r="B675" t="str">
            <v>Golden Sun Hotel</v>
          </cell>
          <cell r="C675" t="str">
            <v>Foshan</v>
          </cell>
          <cell r="D675" t="str">
            <v>B</v>
          </cell>
          <cell r="E675">
            <v>5</v>
          </cell>
          <cell r="F675" t="str">
            <v>MM</v>
          </cell>
          <cell r="G675" t="str">
            <v>No chain</v>
          </cell>
          <cell r="H675" t="str">
            <v>UNKNOWN</v>
          </cell>
          <cell r="I675" t="str">
            <v>UNKNOWN</v>
          </cell>
          <cell r="J675" t="str">
            <v>George.Leung@agoda.com</v>
          </cell>
        </row>
        <row r="676">
          <cell r="A676">
            <v>289915</v>
          </cell>
          <cell r="B676" t="str">
            <v>Marco Polo Lingnan Tiandi Foshan</v>
          </cell>
          <cell r="C676" t="str">
            <v>Foshan</v>
          </cell>
          <cell r="D676" t="str">
            <v>A</v>
          </cell>
          <cell r="E676">
            <v>5</v>
          </cell>
          <cell r="F676" t="str">
            <v>MM</v>
          </cell>
          <cell r="G676" t="str">
            <v>No chain</v>
          </cell>
          <cell r="H676" t="str">
            <v>UNKNOWN</v>
          </cell>
          <cell r="I676" t="str">
            <v>CCM by Chinaonline</v>
          </cell>
          <cell r="J676" t="str">
            <v>George.Leung@agoda.com</v>
          </cell>
        </row>
        <row r="677">
          <cell r="A677">
            <v>400170</v>
          </cell>
          <cell r="B677" t="str">
            <v>Wyndham Foshan Shunde Hotel</v>
          </cell>
          <cell r="C677" t="str">
            <v>Foshan</v>
          </cell>
          <cell r="D677" t="str">
            <v>A</v>
          </cell>
          <cell r="E677">
            <v>5</v>
          </cell>
          <cell r="F677" t="str">
            <v>Intl KA</v>
          </cell>
          <cell r="G677" t="str">
            <v>Wyndham Hotels &amp; Resorts</v>
          </cell>
          <cell r="H677" t="str">
            <v>Wyndham Hotels and Resorts</v>
          </cell>
          <cell r="I677" t="str">
            <v>UNKNOWN</v>
          </cell>
          <cell r="J677" t="str">
            <v>George.Leung@agoda.com</v>
          </cell>
        </row>
        <row r="678">
          <cell r="A678">
            <v>433167</v>
          </cell>
          <cell r="B678" t="str">
            <v>Xiang Yun Sha Garden Hotel</v>
          </cell>
          <cell r="C678" t="str">
            <v>Foshan</v>
          </cell>
          <cell r="D678" t="str">
            <v>B</v>
          </cell>
          <cell r="E678">
            <v>4</v>
          </cell>
          <cell r="F678" t="str">
            <v>MM</v>
          </cell>
          <cell r="G678" t="str">
            <v>No chain</v>
          </cell>
          <cell r="H678" t="str">
            <v>UNKNOWN</v>
          </cell>
          <cell r="I678" t="str">
            <v>UNKNOWN</v>
          </cell>
          <cell r="J678" t="str">
            <v>George.Leung@agoda.com</v>
          </cell>
        </row>
        <row r="679">
          <cell r="A679">
            <v>462717</v>
          </cell>
          <cell r="B679" t="str">
            <v>Park Lane Hotel</v>
          </cell>
          <cell r="C679" t="str">
            <v>Foshan</v>
          </cell>
          <cell r="D679" t="str">
            <v>A</v>
          </cell>
          <cell r="E679">
            <v>4</v>
          </cell>
          <cell r="F679" t="str">
            <v>MM</v>
          </cell>
          <cell r="G679" t="str">
            <v>No chain</v>
          </cell>
          <cell r="H679" t="str">
            <v>UNKNOWN</v>
          </cell>
          <cell r="I679" t="str">
            <v>UNKNOWN</v>
          </cell>
          <cell r="J679" t="str">
            <v>George.Leung@agoda.com</v>
          </cell>
        </row>
        <row r="680">
          <cell r="A680">
            <v>463023</v>
          </cell>
          <cell r="B680" t="str">
            <v>Nanhai Jiayi International Hotel</v>
          </cell>
          <cell r="C680" t="str">
            <v>Foshan</v>
          </cell>
          <cell r="D680" t="str">
            <v>B</v>
          </cell>
          <cell r="E680">
            <v>5</v>
          </cell>
          <cell r="F680" t="str">
            <v>MM</v>
          </cell>
          <cell r="G680" t="str">
            <v>No chain</v>
          </cell>
          <cell r="H680" t="str">
            <v>UNKNOWN</v>
          </cell>
          <cell r="I680" t="str">
            <v>UNKNOWN</v>
          </cell>
          <cell r="J680" t="str">
            <v>George.Leung@agoda.com</v>
          </cell>
        </row>
        <row r="681">
          <cell r="A681">
            <v>544812</v>
          </cell>
          <cell r="B681" t="str">
            <v>U Service Apartment Bodun Hotel</v>
          </cell>
          <cell r="C681" t="str">
            <v>Foshan</v>
          </cell>
          <cell r="D681" t="str">
            <v>A</v>
          </cell>
          <cell r="E681">
            <v>4</v>
          </cell>
          <cell r="F681" t="str">
            <v>MM</v>
          </cell>
          <cell r="G681" t="str">
            <v>No chain</v>
          </cell>
          <cell r="H681" t="str">
            <v>UNKNOWN</v>
          </cell>
          <cell r="I681" t="str">
            <v>UNKNOWN</v>
          </cell>
          <cell r="J681" t="str">
            <v>George.Leung@agoda.com</v>
          </cell>
        </row>
        <row r="682">
          <cell r="A682">
            <v>544814</v>
          </cell>
          <cell r="B682" t="str">
            <v>Polton International Service Apartment</v>
          </cell>
          <cell r="C682" t="str">
            <v>Foshan</v>
          </cell>
          <cell r="D682" t="str">
            <v>A</v>
          </cell>
          <cell r="E682">
            <v>4</v>
          </cell>
          <cell r="F682" t="str">
            <v>Local KA</v>
          </cell>
          <cell r="G682" t="str">
            <v>Dossen</v>
          </cell>
          <cell r="H682" t="str">
            <v>Poltton International Service Apartment</v>
          </cell>
          <cell r="I682" t="str">
            <v>UNKNOWN</v>
          </cell>
          <cell r="J682" t="str">
            <v>George.Leung@agoda.com</v>
          </cell>
        </row>
        <row r="683">
          <cell r="A683">
            <v>546219</v>
          </cell>
          <cell r="B683" t="str">
            <v>Hilton Foshan</v>
          </cell>
          <cell r="C683" t="str">
            <v>Foshan</v>
          </cell>
          <cell r="D683" t="str">
            <v>B</v>
          </cell>
          <cell r="E683">
            <v>4.5</v>
          </cell>
          <cell r="F683" t="str">
            <v>Intl KA</v>
          </cell>
          <cell r="G683" t="str">
            <v>Hilton Worldwide</v>
          </cell>
          <cell r="H683" t="str">
            <v>Hilton</v>
          </cell>
          <cell r="I683" t="str">
            <v>Hilton by Derbysoft</v>
          </cell>
          <cell r="J683" t="str">
            <v>George.Leung@agoda.com</v>
          </cell>
        </row>
        <row r="684">
          <cell r="A684">
            <v>621361</v>
          </cell>
          <cell r="B684" t="str">
            <v>Classical Plaza Hotel</v>
          </cell>
          <cell r="C684" t="str">
            <v>Foshan</v>
          </cell>
          <cell r="D684" t="str">
            <v>B</v>
          </cell>
          <cell r="E684">
            <v>5</v>
          </cell>
          <cell r="F684" t="str">
            <v>MM</v>
          </cell>
          <cell r="G684" t="str">
            <v>No chain</v>
          </cell>
          <cell r="H684" t="str">
            <v>UNKNOWN</v>
          </cell>
          <cell r="I684" t="str">
            <v>UNKNOWN</v>
          </cell>
          <cell r="J684" t="str">
            <v>George.Leung@agoda.com</v>
          </cell>
        </row>
        <row r="685">
          <cell r="A685">
            <v>626250</v>
          </cell>
          <cell r="B685" t="str">
            <v>Jiaxin Conifer Hotel Shunde</v>
          </cell>
          <cell r="C685" t="str">
            <v>Foshan</v>
          </cell>
          <cell r="D685" t="str">
            <v>A</v>
          </cell>
          <cell r="E685">
            <v>4</v>
          </cell>
          <cell r="F685" t="str">
            <v>MM</v>
          </cell>
          <cell r="G685" t="str">
            <v>No chain</v>
          </cell>
          <cell r="H685" t="str">
            <v>UNKNOWN</v>
          </cell>
          <cell r="I685" t="str">
            <v>UNKNOWN</v>
          </cell>
          <cell r="J685" t="str">
            <v>George.Leung@agoda.com</v>
          </cell>
        </row>
        <row r="686">
          <cell r="A686">
            <v>777143</v>
          </cell>
          <cell r="B686" t="str">
            <v>Shunde Marriott Hotel</v>
          </cell>
          <cell r="C686" t="str">
            <v>Foshan</v>
          </cell>
          <cell r="D686" t="str">
            <v>B</v>
          </cell>
          <cell r="E686">
            <v>4.5</v>
          </cell>
          <cell r="F686" t="str">
            <v>Intl KA</v>
          </cell>
          <cell r="G686" t="str">
            <v>Marriott</v>
          </cell>
          <cell r="H686" t="str">
            <v>Marriott</v>
          </cell>
          <cell r="I686" t="str">
            <v>Marriott by Derbysoft</v>
          </cell>
          <cell r="J686" t="str">
            <v>George.Leung@agoda.com</v>
          </cell>
        </row>
        <row r="687">
          <cell r="A687">
            <v>782171</v>
          </cell>
          <cell r="B687" t="str">
            <v>7 Days Inn Beijiao Nanchang Branch</v>
          </cell>
          <cell r="C687" t="str">
            <v>Foshan</v>
          </cell>
          <cell r="D687" t="str">
            <v>B</v>
          </cell>
          <cell r="E687">
            <v>2</v>
          </cell>
          <cell r="F687" t="str">
            <v>Local KA</v>
          </cell>
          <cell r="G687" t="str">
            <v>Plateno</v>
          </cell>
          <cell r="H687" t="str">
            <v>7 days</v>
          </cell>
          <cell r="I687" t="str">
            <v>WeHotel</v>
          </cell>
          <cell r="J687" t="str">
            <v>Chloe.Liu@agoda.com</v>
          </cell>
        </row>
        <row r="688">
          <cell r="A688">
            <v>861657</v>
          </cell>
          <cell r="B688" t="str">
            <v>Ramada Foshan Nanhai</v>
          </cell>
          <cell r="C688" t="str">
            <v>Foshan</v>
          </cell>
          <cell r="D688" t="str">
            <v>B</v>
          </cell>
          <cell r="E688">
            <v>4</v>
          </cell>
          <cell r="F688" t="str">
            <v>Intl KA</v>
          </cell>
          <cell r="G688" t="str">
            <v>Wyndham Hotels &amp; Resorts</v>
          </cell>
          <cell r="H688" t="str">
            <v>Ramada Worldwide</v>
          </cell>
          <cell r="I688" t="str">
            <v>UNKNOWN</v>
          </cell>
          <cell r="J688" t="str">
            <v>George.Leung@agoda.com</v>
          </cell>
        </row>
        <row r="689">
          <cell r="A689">
            <v>861674</v>
          </cell>
          <cell r="B689" t="str">
            <v>Bodun Flagship Hotel</v>
          </cell>
          <cell r="C689" t="str">
            <v>Foshan</v>
          </cell>
          <cell r="D689" t="str">
            <v>B</v>
          </cell>
          <cell r="E689">
            <v>4.5</v>
          </cell>
          <cell r="F689" t="str">
            <v>MM</v>
          </cell>
          <cell r="G689" t="str">
            <v>No chain</v>
          </cell>
          <cell r="H689" t="str">
            <v>UNKNOWN</v>
          </cell>
          <cell r="I689" t="str">
            <v>UNKNOWN</v>
          </cell>
          <cell r="J689" t="str">
            <v>George.Leung@agoda.com</v>
          </cell>
        </row>
        <row r="690">
          <cell r="A690">
            <v>1119964</v>
          </cell>
          <cell r="B690" t="str">
            <v>Regal Financial Center Hotel Foshan</v>
          </cell>
          <cell r="C690" t="str">
            <v>Foshan</v>
          </cell>
          <cell r="D690" t="str">
            <v>B</v>
          </cell>
          <cell r="E690">
            <v>5</v>
          </cell>
          <cell r="F690" t="str">
            <v>MM</v>
          </cell>
          <cell r="G690" t="str">
            <v>Regal Hotels International</v>
          </cell>
          <cell r="H690" t="str">
            <v>Regal</v>
          </cell>
          <cell r="I690" t="str">
            <v>UNKNOWN</v>
          </cell>
          <cell r="J690" t="str">
            <v>George.Leung@agoda.com</v>
          </cell>
        </row>
        <row r="691">
          <cell r="A691">
            <v>1163972</v>
          </cell>
          <cell r="B691" t="str">
            <v>Hilton Garden Inn Foshan</v>
          </cell>
          <cell r="C691" t="str">
            <v>Foshan</v>
          </cell>
          <cell r="D691" t="str">
            <v>B</v>
          </cell>
          <cell r="E691">
            <v>4</v>
          </cell>
          <cell r="F691" t="str">
            <v>Intl KA</v>
          </cell>
          <cell r="G691" t="str">
            <v>Hilton Worldwide</v>
          </cell>
          <cell r="H691" t="str">
            <v>Hilton Garden Inn</v>
          </cell>
          <cell r="I691" t="str">
            <v>Hilton by Derbysoft</v>
          </cell>
          <cell r="J691" t="str">
            <v>George.Leung@agoda.com</v>
          </cell>
        </row>
        <row r="692">
          <cell r="A692">
            <v>1618229</v>
          </cell>
          <cell r="B692" t="str">
            <v>Aishang Hotel (Lecong Furniture Mall, Foshan)</v>
          </cell>
          <cell r="C692" t="str">
            <v>Foshan</v>
          </cell>
          <cell r="D692" t="str">
            <v>B</v>
          </cell>
          <cell r="E692">
            <v>4</v>
          </cell>
          <cell r="F692" t="str">
            <v>MM</v>
          </cell>
          <cell r="G692" t="str">
            <v>No chain</v>
          </cell>
          <cell r="H692" t="str">
            <v>UNKNOWN</v>
          </cell>
          <cell r="I692" t="str">
            <v>UNKNOWN</v>
          </cell>
          <cell r="J692" t="str">
            <v>George.Leung@agoda.com</v>
          </cell>
        </row>
        <row r="693">
          <cell r="A693">
            <v>1622732</v>
          </cell>
          <cell r="B693" t="str">
            <v>Foshan Yuwa Hotel Serviced Residences</v>
          </cell>
          <cell r="C693" t="str">
            <v>Foshan</v>
          </cell>
          <cell r="D693" t="str">
            <v>B</v>
          </cell>
          <cell r="E693">
            <v>4.5</v>
          </cell>
          <cell r="F693" t="str">
            <v>MM</v>
          </cell>
          <cell r="G693" t="str">
            <v>No chain</v>
          </cell>
          <cell r="H693" t="str">
            <v>UNKNOWN</v>
          </cell>
          <cell r="I693" t="str">
            <v>UNKNOWN</v>
          </cell>
          <cell r="J693" t="str">
            <v>George.Leung@agoda.com</v>
          </cell>
        </row>
        <row r="694">
          <cell r="A694">
            <v>1731559</v>
          </cell>
          <cell r="B694" t="str">
            <v>Baishengda Hotel</v>
          </cell>
          <cell r="C694" t="str">
            <v>Foshan</v>
          </cell>
          <cell r="D694" t="str">
            <v>B</v>
          </cell>
          <cell r="E694">
            <v>3</v>
          </cell>
          <cell r="F694" t="str">
            <v>MM</v>
          </cell>
          <cell r="G694" t="str">
            <v>No chain</v>
          </cell>
          <cell r="H694" t="str">
            <v>UNKNOWN</v>
          </cell>
          <cell r="I694" t="str">
            <v>UNKNOWN</v>
          </cell>
          <cell r="J694" t="str">
            <v>George.Leung@agoda.com</v>
          </cell>
        </row>
        <row r="695">
          <cell r="A695">
            <v>2266817</v>
          </cell>
          <cell r="B695" t="str">
            <v>XINJUNYUE International Hotel</v>
          </cell>
          <cell r="C695" t="str">
            <v>Foshan</v>
          </cell>
          <cell r="D695" t="str">
            <v>B</v>
          </cell>
          <cell r="E695">
            <v>5</v>
          </cell>
          <cell r="F695" t="str">
            <v>MM</v>
          </cell>
          <cell r="G695" t="str">
            <v>No chain</v>
          </cell>
          <cell r="H695" t="str">
            <v>UNKNOWN</v>
          </cell>
          <cell r="I695" t="str">
            <v>UNKNOWN</v>
          </cell>
          <cell r="J695" t="str">
            <v>George.Leung@agoda.com</v>
          </cell>
        </row>
        <row r="696">
          <cell r="A696">
            <v>2401245</v>
          </cell>
          <cell r="B696" t="str">
            <v>Ramada Foshan Shunde</v>
          </cell>
          <cell r="C696" t="str">
            <v>Foshan</v>
          </cell>
          <cell r="D696" t="str">
            <v>B</v>
          </cell>
          <cell r="E696">
            <v>4</v>
          </cell>
          <cell r="F696" t="str">
            <v>Intl KA</v>
          </cell>
          <cell r="G696" t="str">
            <v>Wyndham Hotels &amp; Resorts</v>
          </cell>
          <cell r="H696" t="str">
            <v>Ramada Worldwide</v>
          </cell>
          <cell r="I696" t="str">
            <v>UNKNOWN</v>
          </cell>
          <cell r="J696" t="str">
            <v>George.Leung@agoda.com</v>
          </cell>
        </row>
        <row r="697">
          <cell r="A697">
            <v>2402686</v>
          </cell>
          <cell r="B697" t="str">
            <v>Sofitel Foshan</v>
          </cell>
          <cell r="C697" t="str">
            <v>Foshan</v>
          </cell>
          <cell r="D697" t="str">
            <v>A</v>
          </cell>
          <cell r="E697">
            <v>5</v>
          </cell>
          <cell r="F697" t="str">
            <v>Intl KA</v>
          </cell>
          <cell r="G697" t="str">
            <v>Accor Hotels</v>
          </cell>
          <cell r="H697" t="str">
            <v>Sofitel Hotels &amp; Resorts</v>
          </cell>
          <cell r="I697" t="str">
            <v>UNKNOWN</v>
          </cell>
          <cell r="J697" t="str">
            <v>George.Leung@agoda.com</v>
          </cell>
        </row>
        <row r="698">
          <cell r="A698">
            <v>2802592</v>
          </cell>
          <cell r="B698" t="str">
            <v>The Thousand Lantern Lake Hotel</v>
          </cell>
          <cell r="C698" t="str">
            <v>Foshan</v>
          </cell>
          <cell r="D698" t="str">
            <v>B</v>
          </cell>
          <cell r="E698">
            <v>4</v>
          </cell>
          <cell r="F698" t="str">
            <v>MM</v>
          </cell>
          <cell r="G698" t="str">
            <v>No chain</v>
          </cell>
          <cell r="H698" t="str">
            <v>UNKNOWN</v>
          </cell>
          <cell r="I698" t="str">
            <v>UNKNOWN</v>
          </cell>
          <cell r="J698" t="str">
            <v>George.Leung@agoda.com</v>
          </cell>
        </row>
        <row r="699">
          <cell r="A699">
            <v>2987202</v>
          </cell>
          <cell r="B699" t="str">
            <v>OSOTTO RECREATION HOTEL</v>
          </cell>
          <cell r="C699" t="str">
            <v>Foshan</v>
          </cell>
          <cell r="D699" t="str">
            <v>B</v>
          </cell>
          <cell r="E699">
            <v>4</v>
          </cell>
          <cell r="F699" t="str">
            <v>MM</v>
          </cell>
          <cell r="G699" t="str">
            <v>No chain</v>
          </cell>
          <cell r="H699" t="str">
            <v>UNKNOWN</v>
          </cell>
          <cell r="I699" t="str">
            <v>UNKNOWN</v>
          </cell>
          <cell r="J699" t="str">
            <v>George.Leung@agoda.com</v>
          </cell>
        </row>
        <row r="700">
          <cell r="A700">
            <v>3826177</v>
          </cell>
          <cell r="B700" t="str">
            <v>Wyndham Grand Foshan Gaoming</v>
          </cell>
          <cell r="C700" t="str">
            <v>Foshan</v>
          </cell>
          <cell r="D700" t="str">
            <v>B</v>
          </cell>
          <cell r="E700">
            <v>5</v>
          </cell>
          <cell r="F700" t="str">
            <v>Intl KA</v>
          </cell>
          <cell r="G700" t="str">
            <v>Wyndham Hotels &amp; Resorts</v>
          </cell>
          <cell r="H700" t="str">
            <v>Wyndham Grand</v>
          </cell>
          <cell r="I700" t="str">
            <v>UNKNOWN</v>
          </cell>
          <cell r="J700" t="e">
            <v>#N/A</v>
          </cell>
        </row>
        <row r="701">
          <cell r="A701">
            <v>4066570</v>
          </cell>
          <cell r="B701" t="str">
            <v>Courtyard Shunde Longjiang</v>
          </cell>
          <cell r="C701" t="str">
            <v>Foshan</v>
          </cell>
          <cell r="D701" t="str">
            <v>B</v>
          </cell>
          <cell r="E701">
            <v>4</v>
          </cell>
          <cell r="F701" t="str">
            <v>Intl KA</v>
          </cell>
          <cell r="G701" t="str">
            <v>Marriott</v>
          </cell>
          <cell r="H701" t="str">
            <v>Courtyard</v>
          </cell>
          <cell r="I701" t="str">
            <v>Marriott by Derbysoft</v>
          </cell>
          <cell r="J701" t="str">
            <v>George.Leung@agoda.com</v>
          </cell>
        </row>
        <row r="702">
          <cell r="A702">
            <v>4935075</v>
          </cell>
          <cell r="B702" t="str">
            <v>Grand Mercure Foshan Country Garden</v>
          </cell>
          <cell r="C702" t="str">
            <v>Foshan</v>
          </cell>
          <cell r="D702" t="str">
            <v>B</v>
          </cell>
          <cell r="E702">
            <v>4</v>
          </cell>
          <cell r="F702" t="str">
            <v>Intl KA</v>
          </cell>
          <cell r="G702" t="str">
            <v>Accor Hotels</v>
          </cell>
          <cell r="H702" t="str">
            <v>Grand Mercure</v>
          </cell>
          <cell r="I702" t="str">
            <v>UNKNOWN</v>
          </cell>
          <cell r="J702" t="str">
            <v>George.Leung@agoda.com</v>
          </cell>
        </row>
        <row r="703">
          <cell r="A703">
            <v>5902604</v>
          </cell>
          <cell r="B703" t="str">
            <v>Hampton By Hilton Foshan Sanshui</v>
          </cell>
          <cell r="C703" t="str">
            <v>Foshan</v>
          </cell>
          <cell r="D703" t="str">
            <v>B</v>
          </cell>
          <cell r="E703">
            <v>4</v>
          </cell>
          <cell r="F703" t="str">
            <v>Intl KA</v>
          </cell>
          <cell r="G703" t="str">
            <v>Hilton Worldwide</v>
          </cell>
          <cell r="H703" t="str">
            <v>Hampton Inn</v>
          </cell>
          <cell r="I703" t="str">
            <v>UNKNOWN</v>
          </cell>
          <cell r="J703" t="str">
            <v>George.Leung@agoda.com</v>
          </cell>
        </row>
        <row r="704">
          <cell r="A704">
            <v>6405040</v>
          </cell>
          <cell r="B704" t="str">
            <v>Holiday Inn Shunde</v>
          </cell>
          <cell r="C704" t="str">
            <v>Foshan</v>
          </cell>
          <cell r="D704" t="str">
            <v>B</v>
          </cell>
          <cell r="E704">
            <v>4</v>
          </cell>
          <cell r="F704" t="str">
            <v>Intl KA</v>
          </cell>
          <cell r="G704" t="str">
            <v>InterContinental Hotels Group</v>
          </cell>
          <cell r="H704" t="str">
            <v>Holiday Inn</v>
          </cell>
          <cell r="I704" t="str">
            <v>UNKNOWN</v>
          </cell>
          <cell r="J704" t="str">
            <v>George.Leung@agoda.com</v>
          </cell>
        </row>
        <row r="705">
          <cell r="A705">
            <v>7184731</v>
          </cell>
          <cell r="B705" t="str">
            <v>Holiday Inn Express Foshan Chancheng</v>
          </cell>
          <cell r="C705" t="str">
            <v>Foshan</v>
          </cell>
          <cell r="D705" t="str">
            <v>B</v>
          </cell>
          <cell r="E705">
            <v>3</v>
          </cell>
          <cell r="F705" t="str">
            <v>Intl KA</v>
          </cell>
          <cell r="G705" t="str">
            <v>InterContinental Hotels Group</v>
          </cell>
          <cell r="H705" t="str">
            <v>Holiday Inn Express</v>
          </cell>
          <cell r="I705" t="str">
            <v>UNKNOWN</v>
          </cell>
          <cell r="J705" t="str">
            <v>George.Leung@agoda.com</v>
          </cell>
        </row>
        <row r="706">
          <cell r="A706">
            <v>9456203</v>
          </cell>
          <cell r="B706" t="str">
            <v>Ramada foshan hotel</v>
          </cell>
          <cell r="C706" t="str">
            <v>Foshan</v>
          </cell>
          <cell r="D706" t="str">
            <v>B</v>
          </cell>
          <cell r="E706">
            <v>4</v>
          </cell>
          <cell r="F706" t="str">
            <v>Intl KA</v>
          </cell>
          <cell r="G706" t="str">
            <v>Wyndham Hotels &amp; Resorts</v>
          </cell>
          <cell r="H706" t="str">
            <v>Ramada Worldwide</v>
          </cell>
          <cell r="I706" t="str">
            <v>UNKNOWN</v>
          </cell>
          <cell r="J706" t="str">
            <v>George.Leung@agoda.com</v>
          </cell>
        </row>
        <row r="707">
          <cell r="A707">
            <v>9762194</v>
          </cell>
          <cell r="B707" t="str">
            <v>Shunde Gourmet Hotel</v>
          </cell>
          <cell r="C707" t="str">
            <v>Foshan</v>
          </cell>
          <cell r="D707" t="str">
            <v>B</v>
          </cell>
          <cell r="E707">
            <v>5</v>
          </cell>
          <cell r="F707" t="str">
            <v>MM</v>
          </cell>
          <cell r="G707" t="str">
            <v>No chain</v>
          </cell>
          <cell r="H707" t="str">
            <v>UNKNOWN</v>
          </cell>
          <cell r="I707" t="str">
            <v>UNKNOWN</v>
          </cell>
          <cell r="J707" t="str">
            <v>George.Leung@agoda.com</v>
          </cell>
        </row>
        <row r="708">
          <cell r="A708">
            <v>3504</v>
          </cell>
          <cell r="B708" t="str">
            <v>Ramada by Wyndham Pearl Guangzhou</v>
          </cell>
          <cell r="C708" t="str">
            <v>Guangzhou</v>
          </cell>
          <cell r="D708" t="str">
            <v>A</v>
          </cell>
          <cell r="E708">
            <v>4</v>
          </cell>
          <cell r="F708" t="str">
            <v>Intl KA</v>
          </cell>
          <cell r="G708" t="str">
            <v>Wyndham Hotels &amp; Resorts</v>
          </cell>
          <cell r="H708" t="str">
            <v>Ramada Worldwide</v>
          </cell>
          <cell r="I708" t="str">
            <v>UNKNOWN</v>
          </cell>
          <cell r="J708" t="str">
            <v>Jacky.Ou@agoda.com</v>
          </cell>
        </row>
        <row r="709">
          <cell r="A709">
            <v>5824</v>
          </cell>
          <cell r="B709" t="str">
            <v>White Swan Hotel</v>
          </cell>
          <cell r="C709" t="str">
            <v>Guangzhou</v>
          </cell>
          <cell r="D709" t="str">
            <v>A</v>
          </cell>
          <cell r="E709">
            <v>5</v>
          </cell>
          <cell r="F709" t="str">
            <v>Intl KA</v>
          </cell>
          <cell r="G709" t="str">
            <v>Best Western International</v>
          </cell>
          <cell r="H709" t="str">
            <v>World Hotels</v>
          </cell>
          <cell r="I709" t="str">
            <v>UNKNOWN</v>
          </cell>
          <cell r="J709" t="str">
            <v>Jacky.Ou@agoda.com</v>
          </cell>
        </row>
        <row r="710">
          <cell r="A710">
            <v>6784</v>
          </cell>
          <cell r="B710" t="str">
            <v>Dong Fang Hotel</v>
          </cell>
          <cell r="C710" t="str">
            <v>Guangzhou</v>
          </cell>
          <cell r="D710" t="str">
            <v>A</v>
          </cell>
          <cell r="E710">
            <v>5</v>
          </cell>
          <cell r="F710" t="str">
            <v>MM</v>
          </cell>
          <cell r="G710" t="str">
            <v>Ling Nan Hotel Group</v>
          </cell>
          <cell r="H710" t="str">
            <v>LN Garden</v>
          </cell>
          <cell r="I710" t="str">
            <v>CCM by Chinaonline</v>
          </cell>
          <cell r="J710" t="str">
            <v>Selena.Ding@agoda.com</v>
          </cell>
        </row>
        <row r="711">
          <cell r="A711">
            <v>8171</v>
          </cell>
          <cell r="B711" t="str">
            <v>The Garden Hotel</v>
          </cell>
          <cell r="C711" t="str">
            <v>Guangzhou</v>
          </cell>
          <cell r="D711" t="str">
            <v>A</v>
          </cell>
          <cell r="E711">
            <v>5</v>
          </cell>
          <cell r="F711" t="str">
            <v>MM</v>
          </cell>
          <cell r="G711" t="str">
            <v>Ling Nan Hotel Group</v>
          </cell>
          <cell r="H711" t="str">
            <v>LN Garden</v>
          </cell>
          <cell r="I711" t="str">
            <v>CCM by Chinaonline</v>
          </cell>
          <cell r="J711" t="str">
            <v>Selena.Ding@agoda.com</v>
          </cell>
        </row>
        <row r="712">
          <cell r="A712">
            <v>9107</v>
          </cell>
          <cell r="B712" t="str">
            <v>Rosedale Hotel &amp; Suite</v>
          </cell>
          <cell r="C712" t="str">
            <v>Guangzhou</v>
          </cell>
          <cell r="D712" t="str">
            <v>A</v>
          </cell>
          <cell r="E712">
            <v>4</v>
          </cell>
          <cell r="F712" t="str">
            <v>MM</v>
          </cell>
          <cell r="G712" t="str">
            <v>No chain</v>
          </cell>
          <cell r="H712" t="str">
            <v>UNKNOWN</v>
          </cell>
          <cell r="I712" t="str">
            <v>UNKNOWN</v>
          </cell>
          <cell r="J712" t="str">
            <v>Selena.Ding@agoda.com</v>
          </cell>
        </row>
        <row r="713">
          <cell r="A713">
            <v>47653</v>
          </cell>
          <cell r="B713" t="str">
            <v>Asia International Hotel</v>
          </cell>
          <cell r="C713" t="str">
            <v>Guangzhou</v>
          </cell>
          <cell r="D713" t="str">
            <v>A</v>
          </cell>
          <cell r="E713">
            <v>5</v>
          </cell>
          <cell r="F713" t="str">
            <v>MM</v>
          </cell>
          <cell r="G713" t="str">
            <v>No chain</v>
          </cell>
          <cell r="H713" t="str">
            <v>UNKNOWN</v>
          </cell>
          <cell r="I713" t="str">
            <v>UNKNOWN</v>
          </cell>
          <cell r="J713" t="str">
            <v>Jacky.Ou@agoda.com</v>
          </cell>
        </row>
        <row r="714">
          <cell r="A714">
            <v>47656</v>
          </cell>
          <cell r="B714" t="str">
            <v>China Mayors Plaza Hotel</v>
          </cell>
          <cell r="C714" t="str">
            <v>Guangzhou</v>
          </cell>
          <cell r="D714" t="str">
            <v>B</v>
          </cell>
          <cell r="E714">
            <v>4</v>
          </cell>
          <cell r="F714" t="str">
            <v>MM</v>
          </cell>
          <cell r="G714" t="str">
            <v>No chain</v>
          </cell>
          <cell r="H714" t="str">
            <v>UNKNOWN</v>
          </cell>
          <cell r="I714" t="str">
            <v>UNKNOWN</v>
          </cell>
          <cell r="J714" t="str">
            <v>Stella.Fu@agoda.com</v>
          </cell>
        </row>
        <row r="715">
          <cell r="A715">
            <v>47660</v>
          </cell>
          <cell r="B715" t="str">
            <v>Guangdong Yingbin Hotel</v>
          </cell>
          <cell r="C715" t="str">
            <v>Guangzhou</v>
          </cell>
          <cell r="D715" t="str">
            <v>A</v>
          </cell>
          <cell r="E715">
            <v>4</v>
          </cell>
          <cell r="F715" t="str">
            <v>MM</v>
          </cell>
          <cell r="G715" t="str">
            <v>No chain</v>
          </cell>
          <cell r="H715" t="str">
            <v>UNKNOWN</v>
          </cell>
          <cell r="I715" t="str">
            <v>UNKNOWN</v>
          </cell>
          <cell r="J715" t="str">
            <v>Jacky.Ou@agoda.com</v>
          </cell>
        </row>
        <row r="716">
          <cell r="A716">
            <v>47661</v>
          </cell>
          <cell r="B716" t="str">
            <v>Guangzhou Hotel</v>
          </cell>
          <cell r="C716" t="str">
            <v>Guangzhou</v>
          </cell>
          <cell r="D716" t="str">
            <v>A</v>
          </cell>
          <cell r="E716">
            <v>3</v>
          </cell>
          <cell r="F716" t="str">
            <v>MM</v>
          </cell>
          <cell r="G716" t="str">
            <v>Ling Nan Hotel Group</v>
          </cell>
          <cell r="H716" t="str">
            <v>LN Garden</v>
          </cell>
          <cell r="I716" t="str">
            <v>CCM by Chinaonline</v>
          </cell>
          <cell r="J716" t="str">
            <v>Selena.Ding@agoda.com</v>
          </cell>
        </row>
        <row r="717">
          <cell r="A717">
            <v>47664</v>
          </cell>
          <cell r="B717" t="str">
            <v>Hotel Elan</v>
          </cell>
          <cell r="C717" t="str">
            <v>Guangzhou</v>
          </cell>
          <cell r="D717" t="str">
            <v>A</v>
          </cell>
          <cell r="E717">
            <v>3</v>
          </cell>
          <cell r="F717" t="str">
            <v>MM</v>
          </cell>
          <cell r="G717" t="str">
            <v>No chain</v>
          </cell>
          <cell r="H717" t="str">
            <v>UNKNOWN</v>
          </cell>
          <cell r="I717" t="str">
            <v>UNKNOWN</v>
          </cell>
          <cell r="J717" t="str">
            <v>Jacky.Ou@agoda.com</v>
          </cell>
        </row>
        <row r="718">
          <cell r="A718">
            <v>47665</v>
          </cell>
          <cell r="B718" t="str">
            <v>Hotel Landmark Canton</v>
          </cell>
          <cell r="C718" t="str">
            <v>Guangzhou</v>
          </cell>
          <cell r="D718" t="str">
            <v>A</v>
          </cell>
          <cell r="E718">
            <v>4</v>
          </cell>
          <cell r="F718" t="str">
            <v>MM</v>
          </cell>
          <cell r="G718" t="str">
            <v>No chain</v>
          </cell>
          <cell r="H718" t="str">
            <v>UNKNOWN</v>
          </cell>
          <cell r="I718" t="str">
            <v>UNKNOWN</v>
          </cell>
          <cell r="J718" t="str">
            <v>Jacky.Ou@agoda.com</v>
          </cell>
        </row>
        <row r="719">
          <cell r="A719">
            <v>47668</v>
          </cell>
          <cell r="B719" t="str">
            <v>Lido Hotel</v>
          </cell>
          <cell r="C719" t="str">
            <v>Guangzhou</v>
          </cell>
          <cell r="D719" t="str">
            <v>A</v>
          </cell>
          <cell r="E719">
            <v>3</v>
          </cell>
          <cell r="F719" t="str">
            <v>MM</v>
          </cell>
          <cell r="G719" t="str">
            <v>No chain</v>
          </cell>
          <cell r="H719" t="str">
            <v>UNKNOWN</v>
          </cell>
          <cell r="I719" t="str">
            <v>UNKNOWN</v>
          </cell>
          <cell r="J719" t="str">
            <v>Jacky.Ou@agoda.com</v>
          </cell>
        </row>
        <row r="720">
          <cell r="A720">
            <v>47669</v>
          </cell>
          <cell r="B720" t="str">
            <v>Liuhua Hotel</v>
          </cell>
          <cell r="C720" t="str">
            <v>Guangzhou</v>
          </cell>
          <cell r="D720" t="str">
            <v>A</v>
          </cell>
          <cell r="E720">
            <v>4</v>
          </cell>
          <cell r="F720" t="str">
            <v>MM</v>
          </cell>
          <cell r="G720" t="str">
            <v>Ling Nan Hotel Group</v>
          </cell>
          <cell r="H720" t="str">
            <v>LN Garden</v>
          </cell>
          <cell r="I720" t="str">
            <v>CCM by Chinaonline</v>
          </cell>
          <cell r="J720" t="str">
            <v>Selena.Ding@agoda.com</v>
          </cell>
        </row>
        <row r="721">
          <cell r="A721">
            <v>47670</v>
          </cell>
          <cell r="B721" t="str">
            <v>Ocean Hotel</v>
          </cell>
          <cell r="C721" t="str">
            <v>Guangzhou</v>
          </cell>
          <cell r="D721" t="str">
            <v>A</v>
          </cell>
          <cell r="E721">
            <v>4</v>
          </cell>
          <cell r="F721" t="str">
            <v>MM</v>
          </cell>
          <cell r="G721" t="str">
            <v>No chain</v>
          </cell>
          <cell r="H721" t="str">
            <v>UNKNOWN</v>
          </cell>
          <cell r="I721" t="str">
            <v>UNKNOWN</v>
          </cell>
          <cell r="J721" t="str">
            <v>Jacky.Ou@agoda.com</v>
          </cell>
        </row>
        <row r="722">
          <cell r="A722">
            <v>47672</v>
          </cell>
          <cell r="B722" t="str">
            <v>Guangzhou Oriental Convention Center</v>
          </cell>
          <cell r="C722" t="str">
            <v>Guangzhou</v>
          </cell>
          <cell r="D722" t="str">
            <v>A</v>
          </cell>
          <cell r="E722">
            <v>5</v>
          </cell>
          <cell r="F722" t="str">
            <v>MM</v>
          </cell>
          <cell r="G722" t="str">
            <v>No chain</v>
          </cell>
          <cell r="H722" t="str">
            <v>UNKNOWN</v>
          </cell>
          <cell r="I722" t="str">
            <v>UNKNOWN</v>
          </cell>
          <cell r="J722" t="str">
            <v>Selena.Ding@agoda.com</v>
          </cell>
        </row>
        <row r="723">
          <cell r="A723">
            <v>47675</v>
          </cell>
          <cell r="B723" t="str">
            <v>Sino Hotel Guangzhou</v>
          </cell>
          <cell r="C723" t="str">
            <v>Guangzhou</v>
          </cell>
          <cell r="D723" t="str">
            <v>A</v>
          </cell>
          <cell r="E723">
            <v>3.5</v>
          </cell>
          <cell r="F723" t="str">
            <v>MM</v>
          </cell>
          <cell r="G723" t="str">
            <v>No chain</v>
          </cell>
          <cell r="H723" t="str">
            <v>UNKNOWN</v>
          </cell>
          <cell r="I723" t="str">
            <v>UNKNOWN</v>
          </cell>
          <cell r="J723" t="str">
            <v>Selena.Ding@agoda.com</v>
          </cell>
        </row>
        <row r="724">
          <cell r="A724">
            <v>63213</v>
          </cell>
          <cell r="B724" t="str">
            <v>Jianguo Hotel Guangzhou</v>
          </cell>
          <cell r="C724" t="str">
            <v>Guangzhou</v>
          </cell>
          <cell r="D724" t="str">
            <v>A</v>
          </cell>
          <cell r="E724">
            <v>5</v>
          </cell>
          <cell r="F724" t="str">
            <v>MM</v>
          </cell>
          <cell r="G724" t="str">
            <v>No chain</v>
          </cell>
          <cell r="H724" t="str">
            <v>UNKNOWN</v>
          </cell>
          <cell r="I724" t="str">
            <v>UNKNOWN</v>
          </cell>
          <cell r="J724" t="str">
            <v>Stella.Fu@agoda.com</v>
          </cell>
        </row>
        <row r="725">
          <cell r="A725">
            <v>63226</v>
          </cell>
          <cell r="B725" t="str">
            <v>Grand Palace Hotel（Grand Hotel Management Group）</v>
          </cell>
          <cell r="C725" t="str">
            <v>Guangzhou</v>
          </cell>
          <cell r="D725" t="str">
            <v>A</v>
          </cell>
          <cell r="E725">
            <v>4</v>
          </cell>
          <cell r="F725" t="str">
            <v>MM</v>
          </cell>
          <cell r="G725" t="str">
            <v>No chain</v>
          </cell>
          <cell r="H725" t="str">
            <v>UNKNOWN</v>
          </cell>
          <cell r="I725" t="str">
            <v>UNKNOWN</v>
          </cell>
          <cell r="J725" t="str">
            <v>Stella.Fu@agoda.com</v>
          </cell>
        </row>
        <row r="726">
          <cell r="A726">
            <v>63255</v>
          </cell>
          <cell r="B726" t="str">
            <v>Hotel Canton</v>
          </cell>
          <cell r="C726" t="str">
            <v>Guangzhou</v>
          </cell>
          <cell r="D726" t="str">
            <v>A</v>
          </cell>
          <cell r="E726">
            <v>4</v>
          </cell>
          <cell r="F726" t="str">
            <v>MM</v>
          </cell>
          <cell r="G726" t="str">
            <v>No chain</v>
          </cell>
          <cell r="H726" t="str">
            <v>UNKNOWN</v>
          </cell>
          <cell r="I726" t="str">
            <v>UNKNOWN</v>
          </cell>
          <cell r="J726" t="str">
            <v>Jacky.Ou@agoda.com</v>
          </cell>
        </row>
        <row r="727">
          <cell r="A727">
            <v>63256</v>
          </cell>
          <cell r="B727" t="str">
            <v>Grand International Hotel</v>
          </cell>
          <cell r="C727" t="str">
            <v>Guangzhou</v>
          </cell>
          <cell r="D727" t="str">
            <v>B</v>
          </cell>
          <cell r="E727">
            <v>5</v>
          </cell>
          <cell r="F727" t="str">
            <v>MM</v>
          </cell>
          <cell r="G727" t="str">
            <v>No chain</v>
          </cell>
          <cell r="H727" t="str">
            <v>UNKNOWN</v>
          </cell>
          <cell r="I727" t="str">
            <v>UNKNOWN</v>
          </cell>
          <cell r="J727" t="str">
            <v>Selena.Ding@agoda.com</v>
          </cell>
        </row>
        <row r="728">
          <cell r="A728">
            <v>63258</v>
          </cell>
          <cell r="B728" t="str">
            <v>Majestic Hotel</v>
          </cell>
          <cell r="C728" t="str">
            <v>Guangzhou</v>
          </cell>
          <cell r="D728" t="str">
            <v>B</v>
          </cell>
          <cell r="E728">
            <v>4</v>
          </cell>
          <cell r="F728" t="str">
            <v>MM</v>
          </cell>
          <cell r="G728" t="str">
            <v>No chain</v>
          </cell>
          <cell r="H728" t="str">
            <v>UNKNOWN</v>
          </cell>
          <cell r="I728" t="str">
            <v>UNKNOWN</v>
          </cell>
          <cell r="J728" t="str">
            <v>Stella.Fu@agoda.com</v>
          </cell>
        </row>
        <row r="729">
          <cell r="A729">
            <v>65304</v>
          </cell>
          <cell r="B729" t="str">
            <v>Hawana Resort Guangzhou</v>
          </cell>
          <cell r="C729" t="str">
            <v>Guangzhou</v>
          </cell>
          <cell r="D729" t="str">
            <v>A</v>
          </cell>
          <cell r="E729">
            <v>4</v>
          </cell>
          <cell r="F729" t="str">
            <v>MM</v>
          </cell>
          <cell r="G729" t="str">
            <v>No chain</v>
          </cell>
          <cell r="H729" t="str">
            <v>No brand</v>
          </cell>
          <cell r="I729" t="str">
            <v>UNKNOWN</v>
          </cell>
          <cell r="J729" t="str">
            <v>Jacky.Ou@agoda.com</v>
          </cell>
        </row>
        <row r="730">
          <cell r="A730">
            <v>65315</v>
          </cell>
          <cell r="B730" t="str">
            <v>Baiyun Hotel</v>
          </cell>
          <cell r="C730" t="str">
            <v>Guangzhou</v>
          </cell>
          <cell r="D730" t="str">
            <v>A</v>
          </cell>
          <cell r="E730">
            <v>5</v>
          </cell>
          <cell r="F730" t="str">
            <v>MM</v>
          </cell>
          <cell r="G730" t="str">
            <v>No chain</v>
          </cell>
          <cell r="H730" t="str">
            <v>UNKNOWN</v>
          </cell>
          <cell r="I730" t="str">
            <v>UNKNOWN</v>
          </cell>
          <cell r="J730" t="str">
            <v>Jacky.Ou@agoda.com</v>
          </cell>
        </row>
        <row r="731">
          <cell r="A731">
            <v>65317</v>
          </cell>
          <cell r="B731" t="str">
            <v>Royal Mediterranean Hotel</v>
          </cell>
          <cell r="C731" t="str">
            <v>Guangzhou</v>
          </cell>
          <cell r="D731" t="str">
            <v>A</v>
          </cell>
          <cell r="E731">
            <v>5</v>
          </cell>
          <cell r="F731" t="str">
            <v>MM</v>
          </cell>
          <cell r="G731" t="str">
            <v>No chain</v>
          </cell>
          <cell r="H731" t="str">
            <v>UNKNOWN</v>
          </cell>
          <cell r="I731" t="str">
            <v>UNKNOWN</v>
          </cell>
          <cell r="J731" t="str">
            <v>Stella.Fu@agoda.com</v>
          </cell>
        </row>
        <row r="732">
          <cell r="A732">
            <v>65318</v>
          </cell>
          <cell r="B732" t="str">
            <v>Guangdong Victory Hotel</v>
          </cell>
          <cell r="C732" t="str">
            <v>Guangzhou</v>
          </cell>
          <cell r="D732" t="str">
            <v>A</v>
          </cell>
          <cell r="E732">
            <v>4</v>
          </cell>
          <cell r="F732" t="str">
            <v>MM</v>
          </cell>
          <cell r="G732" t="str">
            <v>No chain</v>
          </cell>
          <cell r="H732" t="str">
            <v>UNKNOWN</v>
          </cell>
          <cell r="I732" t="str">
            <v>UNKNOWN</v>
          </cell>
          <cell r="J732" t="str">
            <v>Jacky.Ou@agoda.com</v>
          </cell>
        </row>
        <row r="733">
          <cell r="A733">
            <v>65321</v>
          </cell>
          <cell r="B733" t="str">
            <v>Huashi Hotel</v>
          </cell>
          <cell r="C733" t="str">
            <v>Guangzhou</v>
          </cell>
          <cell r="D733" t="str">
            <v>B</v>
          </cell>
          <cell r="E733">
            <v>4</v>
          </cell>
          <cell r="F733" t="str">
            <v>MM</v>
          </cell>
          <cell r="G733" t="str">
            <v>No chain</v>
          </cell>
          <cell r="H733" t="str">
            <v>UNKNOWN</v>
          </cell>
          <cell r="I733" t="str">
            <v>UNKNOWN</v>
          </cell>
          <cell r="J733" t="str">
            <v>Selena.Ding@agoda.com</v>
          </cell>
        </row>
        <row r="734">
          <cell r="A734">
            <v>65322</v>
          </cell>
          <cell r="B734" t="str">
            <v>Warmyes Business Hotel</v>
          </cell>
          <cell r="C734" t="str">
            <v>Guangzhou</v>
          </cell>
          <cell r="D734" t="str">
            <v>B</v>
          </cell>
          <cell r="E734">
            <v>4</v>
          </cell>
          <cell r="F734" t="str">
            <v>MM</v>
          </cell>
          <cell r="G734" t="str">
            <v>No chain</v>
          </cell>
          <cell r="H734" t="str">
            <v>UNKNOWN</v>
          </cell>
          <cell r="I734" t="str">
            <v>UNKNOWN</v>
          </cell>
          <cell r="J734" t="str">
            <v>Stella.Fu@agoda.com</v>
          </cell>
        </row>
        <row r="735">
          <cell r="A735">
            <v>65417</v>
          </cell>
          <cell r="B735" t="str">
            <v>The Phoenix City Hotel</v>
          </cell>
          <cell r="C735" t="str">
            <v>Guangzhou</v>
          </cell>
          <cell r="D735" t="str">
            <v>B</v>
          </cell>
          <cell r="E735">
            <v>5</v>
          </cell>
          <cell r="F735" t="str">
            <v>MM</v>
          </cell>
          <cell r="G735" t="str">
            <v>No chain</v>
          </cell>
          <cell r="H735" t="str">
            <v>UNKNOWN</v>
          </cell>
          <cell r="I735" t="str">
            <v>UNKNOWN</v>
          </cell>
          <cell r="J735" t="str">
            <v>Stella.Fu@agoda.com</v>
          </cell>
        </row>
        <row r="736">
          <cell r="A736">
            <v>69032</v>
          </cell>
          <cell r="B736" t="str">
            <v>Nansha Grand Hotel</v>
          </cell>
          <cell r="C736" t="str">
            <v>Guangzhou</v>
          </cell>
          <cell r="D736" t="str">
            <v>B</v>
          </cell>
          <cell r="E736">
            <v>5</v>
          </cell>
          <cell r="F736" t="str">
            <v>MM</v>
          </cell>
          <cell r="G736" t="str">
            <v>No chain</v>
          </cell>
          <cell r="H736" t="str">
            <v>UNKNOWN</v>
          </cell>
          <cell r="I736" t="str">
            <v>UNKNOWN</v>
          </cell>
          <cell r="J736" t="str">
            <v>Selena.Ding@agoda.com</v>
          </cell>
        </row>
        <row r="737">
          <cell r="A737">
            <v>69034</v>
          </cell>
          <cell r="B737" t="str">
            <v>New Tianhe Hotel</v>
          </cell>
          <cell r="C737" t="str">
            <v>Guangzhou</v>
          </cell>
          <cell r="D737" t="str">
            <v>B</v>
          </cell>
          <cell r="E737">
            <v>3</v>
          </cell>
          <cell r="F737" t="str">
            <v>MM</v>
          </cell>
          <cell r="G737" t="str">
            <v>No chain</v>
          </cell>
          <cell r="H737" t="str">
            <v>UNKNOWN</v>
          </cell>
          <cell r="I737" t="str">
            <v>UNKNOWN</v>
          </cell>
          <cell r="J737" t="str">
            <v>Selena.Ding@agoda.com</v>
          </cell>
        </row>
        <row r="738">
          <cell r="A738">
            <v>69037</v>
          </cell>
          <cell r="B738" t="str">
            <v>Guangdong Hotel</v>
          </cell>
          <cell r="C738" t="str">
            <v>Guangzhou</v>
          </cell>
          <cell r="D738" t="str">
            <v>B</v>
          </cell>
          <cell r="E738">
            <v>4</v>
          </cell>
          <cell r="F738" t="str">
            <v>MM</v>
          </cell>
          <cell r="G738" t="str">
            <v>No chain</v>
          </cell>
          <cell r="H738" t="str">
            <v>UNKNOWN</v>
          </cell>
          <cell r="I738" t="str">
            <v>UNKNOWN</v>
          </cell>
          <cell r="J738" t="str">
            <v>Jacky.Ou@agoda.com</v>
          </cell>
        </row>
        <row r="739">
          <cell r="A739">
            <v>69241</v>
          </cell>
          <cell r="B739" t="str">
            <v>Grand Royal Hotel</v>
          </cell>
          <cell r="C739" t="str">
            <v>Guangzhou</v>
          </cell>
          <cell r="D739" t="str">
            <v>B</v>
          </cell>
          <cell r="E739">
            <v>5</v>
          </cell>
          <cell r="F739" t="str">
            <v>MM</v>
          </cell>
          <cell r="G739" t="str">
            <v>No chain</v>
          </cell>
          <cell r="H739" t="str">
            <v>UNKNOWN</v>
          </cell>
          <cell r="I739" t="str">
            <v>UNKNOWN</v>
          </cell>
          <cell r="J739" t="str">
            <v>Jacky.Liao@agoda.com</v>
          </cell>
        </row>
        <row r="740">
          <cell r="A740">
            <v>69329</v>
          </cell>
          <cell r="B740" t="str">
            <v>Springdale Serviced Residence Guangzhou</v>
          </cell>
          <cell r="C740" t="str">
            <v>Guangzhou</v>
          </cell>
          <cell r="D740" t="str">
            <v>B</v>
          </cell>
          <cell r="E740">
            <v>4</v>
          </cell>
          <cell r="F740" t="str">
            <v>Intl KA</v>
          </cell>
          <cell r="G740" t="str">
            <v>Ascott International</v>
          </cell>
          <cell r="H740" t="str">
            <v>Ascott The Residence</v>
          </cell>
          <cell r="I740" t="str">
            <v>UNKNOWN</v>
          </cell>
          <cell r="J740" t="str">
            <v>Stella.Fu@agoda.com</v>
          </cell>
        </row>
        <row r="741">
          <cell r="A741">
            <v>70240</v>
          </cell>
          <cell r="B741" t="str">
            <v>Star Hotel</v>
          </cell>
          <cell r="C741" t="str">
            <v>Guangzhou</v>
          </cell>
          <cell r="D741" t="str">
            <v>B</v>
          </cell>
          <cell r="E741">
            <v>4</v>
          </cell>
          <cell r="F741" t="str">
            <v>MM</v>
          </cell>
          <cell r="G741" t="str">
            <v>No chain</v>
          </cell>
          <cell r="H741" t="str">
            <v>UNKNOWN</v>
          </cell>
          <cell r="I741" t="str">
            <v>UNKNOWN</v>
          </cell>
          <cell r="J741" t="str">
            <v>Stella.Fu@agoda.com</v>
          </cell>
        </row>
        <row r="742">
          <cell r="A742">
            <v>70625</v>
          </cell>
          <cell r="B742" t="str">
            <v>King Garden Hotel</v>
          </cell>
          <cell r="C742" t="str">
            <v>Guangzhou</v>
          </cell>
          <cell r="D742" t="str">
            <v>B</v>
          </cell>
          <cell r="E742">
            <v>4</v>
          </cell>
          <cell r="F742" t="str">
            <v>MM</v>
          </cell>
          <cell r="G742" t="str">
            <v>No chain</v>
          </cell>
          <cell r="H742" t="str">
            <v>UNKNOWN</v>
          </cell>
          <cell r="I742" t="str">
            <v>UNKNOWN</v>
          </cell>
          <cell r="J742" t="str">
            <v>Jacky.Ou@agoda.com</v>
          </cell>
        </row>
        <row r="743">
          <cell r="A743">
            <v>71805</v>
          </cell>
          <cell r="B743" t="str">
            <v>Holiday Inn Shifu Guangzhou</v>
          </cell>
          <cell r="C743" t="str">
            <v>Guangzhou</v>
          </cell>
          <cell r="D743" t="str">
            <v>A</v>
          </cell>
          <cell r="E743">
            <v>4</v>
          </cell>
          <cell r="F743" t="str">
            <v>Intl KA</v>
          </cell>
          <cell r="G743" t="str">
            <v>InterContinental Hotels Group</v>
          </cell>
          <cell r="H743" t="str">
            <v>Holiday Inn</v>
          </cell>
          <cell r="I743" t="str">
            <v>UNKNOWN</v>
          </cell>
          <cell r="J743" t="str">
            <v>Selena.Ding@agoda.com</v>
          </cell>
        </row>
        <row r="744">
          <cell r="A744">
            <v>71806</v>
          </cell>
          <cell r="B744" t="str">
            <v>Ramada Plaza Guangzhou  Hotel</v>
          </cell>
          <cell r="C744" t="str">
            <v>Guangzhou</v>
          </cell>
          <cell r="D744" t="str">
            <v>A</v>
          </cell>
          <cell r="E744">
            <v>5</v>
          </cell>
          <cell r="F744" t="str">
            <v>Intl KA</v>
          </cell>
          <cell r="G744" t="str">
            <v>Wyndham Hotels &amp; Resorts</v>
          </cell>
          <cell r="H744" t="str">
            <v>Ramada Worldwide</v>
          </cell>
          <cell r="I744" t="str">
            <v>UNKNOWN</v>
          </cell>
          <cell r="J744" t="str">
            <v>Jacky.Ou@agoda.com</v>
          </cell>
        </row>
        <row r="745">
          <cell r="A745">
            <v>71807</v>
          </cell>
          <cell r="B745" t="str">
            <v>Skyline Plaza Hotel</v>
          </cell>
          <cell r="C745" t="str">
            <v>Guangzhou</v>
          </cell>
          <cell r="D745" t="str">
            <v>A</v>
          </cell>
          <cell r="E745">
            <v>0</v>
          </cell>
          <cell r="F745" t="str">
            <v>MM</v>
          </cell>
          <cell r="G745" t="str">
            <v>No chain</v>
          </cell>
          <cell r="H745" t="str">
            <v>UNKNOWN</v>
          </cell>
          <cell r="I745" t="str">
            <v>UNKNOWN</v>
          </cell>
          <cell r="J745" t="str">
            <v>Jacky.Liao@agoda.com</v>
          </cell>
        </row>
        <row r="746">
          <cell r="A746">
            <v>72671</v>
          </cell>
          <cell r="B746" t="str">
            <v>V8 Ziyuangang Hotel</v>
          </cell>
          <cell r="C746" t="str">
            <v>Guangzhou</v>
          </cell>
          <cell r="D746" t="str">
            <v>B</v>
          </cell>
          <cell r="E746">
            <v>3</v>
          </cell>
          <cell r="F746" t="str">
            <v>MM</v>
          </cell>
          <cell r="G746" t="str">
            <v>No chain</v>
          </cell>
          <cell r="H746" t="str">
            <v>UNKNOWN</v>
          </cell>
          <cell r="I746" t="str">
            <v>UNKNOWN</v>
          </cell>
          <cell r="J746" t="str">
            <v>Jacky.Ou@agoda.com</v>
          </cell>
        </row>
        <row r="747">
          <cell r="A747">
            <v>73409</v>
          </cell>
          <cell r="B747" t="str">
            <v>Pullman Guangzhou Baiyun Airport Hotel</v>
          </cell>
          <cell r="C747" t="str">
            <v>Guangzhou</v>
          </cell>
          <cell r="D747" t="str">
            <v>A</v>
          </cell>
          <cell r="E747">
            <v>5</v>
          </cell>
          <cell r="F747" t="str">
            <v>Intl KA</v>
          </cell>
          <cell r="G747" t="str">
            <v>Accor Hotels</v>
          </cell>
          <cell r="H747" t="str">
            <v>Pullman</v>
          </cell>
          <cell r="I747" t="str">
            <v>UNKNOWN</v>
          </cell>
          <cell r="J747" t="str">
            <v>Selena.Ding@agoda.com</v>
          </cell>
        </row>
        <row r="748">
          <cell r="A748">
            <v>76777</v>
          </cell>
          <cell r="B748" t="str">
            <v>Fu Ho Hotel</v>
          </cell>
          <cell r="C748" t="str">
            <v>Guangzhou</v>
          </cell>
          <cell r="D748" t="str">
            <v>A</v>
          </cell>
          <cell r="E748">
            <v>4</v>
          </cell>
          <cell r="F748" t="str">
            <v>MM</v>
          </cell>
          <cell r="G748" t="str">
            <v>No chain</v>
          </cell>
          <cell r="H748" t="str">
            <v>UNKNOWN</v>
          </cell>
          <cell r="I748" t="str">
            <v>UNKNOWN</v>
          </cell>
          <cell r="J748" t="str">
            <v>Selena.Ding@agoda.com</v>
          </cell>
        </row>
        <row r="749">
          <cell r="A749">
            <v>76780</v>
          </cell>
          <cell r="B749" t="str">
            <v>Landmark International Hotel</v>
          </cell>
          <cell r="C749" t="str">
            <v>Guangzhou</v>
          </cell>
          <cell r="D749" t="str">
            <v>B</v>
          </cell>
          <cell r="E749">
            <v>4</v>
          </cell>
          <cell r="F749" t="str">
            <v>MM</v>
          </cell>
          <cell r="G749" t="str">
            <v>No chain</v>
          </cell>
          <cell r="H749" t="str">
            <v>UNKNOWN</v>
          </cell>
          <cell r="I749" t="str">
            <v>UNKNOWN</v>
          </cell>
          <cell r="J749" t="str">
            <v>Jacky.Ou@agoda.com</v>
          </cell>
        </row>
        <row r="750">
          <cell r="A750">
            <v>76782</v>
          </cell>
          <cell r="B750" t="str">
            <v>Yihe Hotel</v>
          </cell>
          <cell r="C750" t="str">
            <v>Guangzhou</v>
          </cell>
          <cell r="D750" t="str">
            <v>B</v>
          </cell>
          <cell r="E750">
            <v>5</v>
          </cell>
          <cell r="F750" t="str">
            <v>MM</v>
          </cell>
          <cell r="G750" t="str">
            <v>No chain</v>
          </cell>
          <cell r="H750" t="str">
            <v>UNKNOWN</v>
          </cell>
          <cell r="I750" t="str">
            <v>UNKNOWN</v>
          </cell>
          <cell r="J750" t="str">
            <v>Stella.Fu@agoda.com</v>
          </cell>
        </row>
        <row r="751">
          <cell r="A751">
            <v>84945</v>
          </cell>
          <cell r="B751" t="str">
            <v>The Westin Guangzhou</v>
          </cell>
          <cell r="C751" t="str">
            <v>Guangzhou</v>
          </cell>
          <cell r="D751" t="str">
            <v>A</v>
          </cell>
          <cell r="E751">
            <v>5</v>
          </cell>
          <cell r="F751" t="str">
            <v>Intl KA</v>
          </cell>
          <cell r="G751" t="str">
            <v>Marriott</v>
          </cell>
          <cell r="H751" t="str">
            <v>Westin</v>
          </cell>
          <cell r="I751" t="str">
            <v>Marriott by Derbysoft</v>
          </cell>
          <cell r="J751" t="str">
            <v>Selena.Ding@agoda.com</v>
          </cell>
        </row>
        <row r="752">
          <cell r="A752">
            <v>89144</v>
          </cell>
          <cell r="B752" t="str">
            <v>Yanling Hotel</v>
          </cell>
          <cell r="C752" t="str">
            <v>Guangzhou</v>
          </cell>
          <cell r="D752" t="str">
            <v>B</v>
          </cell>
          <cell r="E752">
            <v>4</v>
          </cell>
          <cell r="F752" t="str">
            <v>MM</v>
          </cell>
          <cell r="G752" t="str">
            <v>No chain</v>
          </cell>
          <cell r="H752" t="str">
            <v>UNKNOWN</v>
          </cell>
          <cell r="I752" t="str">
            <v>UNKNOWN</v>
          </cell>
          <cell r="J752" t="str">
            <v>Jacky.Liao@agoda.com</v>
          </cell>
        </row>
        <row r="753">
          <cell r="A753">
            <v>90368</v>
          </cell>
          <cell r="B753" t="str">
            <v>Baiyun Int'L Convention Centre Hotel</v>
          </cell>
          <cell r="C753" t="str">
            <v>Guangzhou</v>
          </cell>
          <cell r="D753" t="str">
            <v>B</v>
          </cell>
          <cell r="E753">
            <v>5</v>
          </cell>
          <cell r="F753" t="str">
            <v>MM</v>
          </cell>
          <cell r="G753" t="str">
            <v>Ling Nan Hotel Group</v>
          </cell>
          <cell r="H753" t="str">
            <v>LN Garden</v>
          </cell>
          <cell r="I753" t="str">
            <v>CCM by Chinaonline</v>
          </cell>
          <cell r="J753" t="str">
            <v>Selena.Ding@agoda.com</v>
          </cell>
        </row>
        <row r="754">
          <cell r="A754">
            <v>91654</v>
          </cell>
          <cell r="B754" t="str">
            <v>Long Quan Hotel</v>
          </cell>
          <cell r="C754" t="str">
            <v>Guangzhou</v>
          </cell>
          <cell r="D754" t="str">
            <v>B</v>
          </cell>
          <cell r="E754">
            <v>3</v>
          </cell>
          <cell r="F754" t="str">
            <v>MM</v>
          </cell>
          <cell r="G754" t="str">
            <v>No chain</v>
          </cell>
          <cell r="H754" t="str">
            <v>UNKNOWN</v>
          </cell>
          <cell r="I754" t="str">
            <v>UNKNOWN</v>
          </cell>
          <cell r="J754" t="str">
            <v>Stella.Fu@agoda.com</v>
          </cell>
        </row>
        <row r="755">
          <cell r="A755">
            <v>98904</v>
          </cell>
          <cell r="B755" t="str">
            <v>Yihe Hotel Ouzhuang</v>
          </cell>
          <cell r="C755" t="str">
            <v>Guangzhou</v>
          </cell>
          <cell r="D755" t="str">
            <v>A</v>
          </cell>
          <cell r="E755">
            <v>4</v>
          </cell>
          <cell r="F755" t="str">
            <v>MM</v>
          </cell>
          <cell r="G755" t="str">
            <v>No chain</v>
          </cell>
          <cell r="H755" t="str">
            <v>UNKNOWN</v>
          </cell>
          <cell r="I755" t="str">
            <v>UNKNOWN</v>
          </cell>
          <cell r="J755" t="str">
            <v>Selena.Ding@agoda.com</v>
          </cell>
        </row>
        <row r="756">
          <cell r="A756">
            <v>98905</v>
          </cell>
          <cell r="B756" t="str">
            <v>Shanshui Trends Hotel</v>
          </cell>
          <cell r="C756" t="str">
            <v>Guangzhou</v>
          </cell>
          <cell r="D756" t="str">
            <v>B</v>
          </cell>
          <cell r="E756">
            <v>3</v>
          </cell>
          <cell r="F756" t="str">
            <v>MM</v>
          </cell>
          <cell r="G756" t="str">
            <v>No chain</v>
          </cell>
          <cell r="H756" t="str">
            <v>UNKNOWN</v>
          </cell>
          <cell r="I756" t="str">
            <v>UNKNOWN</v>
          </cell>
          <cell r="J756" t="str">
            <v>Stella.Fu@agoda.com</v>
          </cell>
        </row>
        <row r="757">
          <cell r="A757">
            <v>104913</v>
          </cell>
          <cell r="B757" t="str">
            <v>The Ritz-Carlton, Guangzhou</v>
          </cell>
          <cell r="C757" t="str">
            <v>Guangzhou</v>
          </cell>
          <cell r="D757" t="str">
            <v>B</v>
          </cell>
          <cell r="E757">
            <v>5</v>
          </cell>
          <cell r="F757" t="str">
            <v>Intl KA</v>
          </cell>
          <cell r="G757" t="str">
            <v>Marriott</v>
          </cell>
          <cell r="H757" t="str">
            <v>The Ritz-Carlton</v>
          </cell>
          <cell r="I757" t="str">
            <v>Marriott by Derbysoft</v>
          </cell>
          <cell r="J757" t="str">
            <v>Selena.Ding@agoda.com</v>
          </cell>
        </row>
        <row r="758">
          <cell r="A758">
            <v>108379</v>
          </cell>
          <cell r="B758" t="str">
            <v>Ascott Guangzhou</v>
          </cell>
          <cell r="C758" t="str">
            <v>Guangzhou</v>
          </cell>
          <cell r="D758" t="str">
            <v>B</v>
          </cell>
          <cell r="E758">
            <v>4.5</v>
          </cell>
          <cell r="F758" t="str">
            <v>Intl KA</v>
          </cell>
          <cell r="G758" t="str">
            <v>Ascott International</v>
          </cell>
          <cell r="H758" t="str">
            <v>Ascott The Residence</v>
          </cell>
          <cell r="I758" t="str">
            <v>UNKNOWN</v>
          </cell>
          <cell r="J758" t="str">
            <v>Stella.Fu@agoda.com</v>
          </cell>
        </row>
        <row r="759">
          <cell r="A759">
            <v>108558</v>
          </cell>
          <cell r="B759" t="str">
            <v>Mandarin Hotel</v>
          </cell>
          <cell r="C759" t="str">
            <v>Guangzhou</v>
          </cell>
          <cell r="D759" t="str">
            <v>B</v>
          </cell>
          <cell r="E759">
            <v>4</v>
          </cell>
          <cell r="F759" t="str">
            <v>MM</v>
          </cell>
          <cell r="G759" t="str">
            <v>No chain</v>
          </cell>
          <cell r="H759" t="str">
            <v>UNKNOWN</v>
          </cell>
          <cell r="I759" t="str">
            <v>UNKNOWN</v>
          </cell>
          <cell r="J759" t="str">
            <v>Stella.Fu@agoda.com</v>
          </cell>
        </row>
        <row r="760">
          <cell r="A760">
            <v>108861</v>
          </cell>
          <cell r="B760" t="str">
            <v>Pazhou Hotel</v>
          </cell>
          <cell r="C760" t="str">
            <v>Guangzhou</v>
          </cell>
          <cell r="D760" t="str">
            <v>B</v>
          </cell>
          <cell r="E760">
            <v>4</v>
          </cell>
          <cell r="F760" t="str">
            <v>MM</v>
          </cell>
          <cell r="G760" t="str">
            <v>No chain</v>
          </cell>
          <cell r="H760" t="str">
            <v>UNKNOWN</v>
          </cell>
          <cell r="I760" t="str">
            <v>UNKNOWN</v>
          </cell>
          <cell r="J760" t="str">
            <v>Jacky.Liao@agoda.com</v>
          </cell>
        </row>
        <row r="761">
          <cell r="A761">
            <v>108880</v>
          </cell>
          <cell r="B761" t="str">
            <v>Henry Business Hotel</v>
          </cell>
          <cell r="C761" t="str">
            <v>Guangzhou</v>
          </cell>
          <cell r="D761" t="str">
            <v>B</v>
          </cell>
          <cell r="E761">
            <v>4</v>
          </cell>
          <cell r="F761" t="str">
            <v>MM</v>
          </cell>
          <cell r="G761" t="str">
            <v>No chain</v>
          </cell>
          <cell r="H761" t="str">
            <v>UNKNOWN</v>
          </cell>
          <cell r="I761" t="str">
            <v>UNKNOWN</v>
          </cell>
          <cell r="J761" t="str">
            <v>Stella.Fu@agoda.com</v>
          </cell>
        </row>
        <row r="762">
          <cell r="A762">
            <v>108893</v>
          </cell>
          <cell r="B762" t="str">
            <v>Good International Hotel</v>
          </cell>
          <cell r="C762" t="str">
            <v>Guangzhou</v>
          </cell>
          <cell r="D762" t="str">
            <v>A</v>
          </cell>
          <cell r="E762">
            <v>5</v>
          </cell>
          <cell r="F762" t="str">
            <v>MM</v>
          </cell>
          <cell r="G762" t="str">
            <v>No chain</v>
          </cell>
          <cell r="H762" t="str">
            <v>UNKNOWN</v>
          </cell>
          <cell r="I762" t="str">
            <v>UNKNOWN</v>
          </cell>
          <cell r="J762" t="str">
            <v>Selena.Ding@agoda.com</v>
          </cell>
        </row>
        <row r="763">
          <cell r="A763">
            <v>108929</v>
          </cell>
          <cell r="B763" t="str">
            <v>Grand Hyatt Guangzhou</v>
          </cell>
          <cell r="C763" t="str">
            <v>Guangzhou</v>
          </cell>
          <cell r="D763" t="str">
            <v>A</v>
          </cell>
          <cell r="E763">
            <v>5</v>
          </cell>
          <cell r="F763" t="str">
            <v>Intl KA</v>
          </cell>
          <cell r="G763" t="str">
            <v>Hyatt Hotels</v>
          </cell>
          <cell r="H763" t="str">
            <v>Grand Hyatt Hotels</v>
          </cell>
          <cell r="I763" t="str">
            <v>Hyatt</v>
          </cell>
          <cell r="J763" t="str">
            <v>Jacky.Ou@agoda.com</v>
          </cell>
        </row>
        <row r="764">
          <cell r="A764">
            <v>109074</v>
          </cell>
          <cell r="B764" t="str">
            <v>Hilton Guangzhou Science City</v>
          </cell>
          <cell r="C764" t="str">
            <v>Guangzhou</v>
          </cell>
          <cell r="D764" t="str">
            <v>B</v>
          </cell>
          <cell r="E764">
            <v>5</v>
          </cell>
          <cell r="F764" t="str">
            <v>Intl KA</v>
          </cell>
          <cell r="G764" t="str">
            <v>Hilton Worldwide</v>
          </cell>
          <cell r="H764" t="str">
            <v>Hilton</v>
          </cell>
          <cell r="I764" t="str">
            <v>Hilton by Derbysoft</v>
          </cell>
          <cell r="J764" t="str">
            <v>Jacky.Ou@agoda.com</v>
          </cell>
        </row>
        <row r="765">
          <cell r="A765">
            <v>109210</v>
          </cell>
          <cell r="B765" t="str">
            <v>Country Garden Holiday Resorts</v>
          </cell>
          <cell r="C765" t="str">
            <v>Guangzhou</v>
          </cell>
          <cell r="D765" t="str">
            <v>B</v>
          </cell>
          <cell r="E765">
            <v>4</v>
          </cell>
          <cell r="F765" t="str">
            <v>MM</v>
          </cell>
          <cell r="G765" t="str">
            <v>Country Garden Phoenix</v>
          </cell>
          <cell r="H765" t="str">
            <v>Country Garden Phoenix</v>
          </cell>
          <cell r="I765" t="str">
            <v>UNKNOWN</v>
          </cell>
          <cell r="J765" t="str">
            <v>Stella.Fu@agoda.com</v>
          </cell>
        </row>
        <row r="766">
          <cell r="A766">
            <v>148968</v>
          </cell>
          <cell r="B766" t="str">
            <v>Leeden Hotel</v>
          </cell>
          <cell r="C766" t="str">
            <v>Guangzhou</v>
          </cell>
          <cell r="D766" t="str">
            <v>A</v>
          </cell>
          <cell r="E766">
            <v>4</v>
          </cell>
          <cell r="F766" t="str">
            <v>MM</v>
          </cell>
          <cell r="G766" t="str">
            <v>No chain</v>
          </cell>
          <cell r="H766" t="str">
            <v>UNKNOWN</v>
          </cell>
          <cell r="I766" t="str">
            <v>UNKNOWN</v>
          </cell>
          <cell r="J766" t="str">
            <v>Jacky.Liao@agoda.com</v>
          </cell>
        </row>
        <row r="767">
          <cell r="A767">
            <v>149287</v>
          </cell>
          <cell r="B767" t="str">
            <v>Haijun Hotel Guangzhou</v>
          </cell>
          <cell r="C767" t="str">
            <v>Guangzhou</v>
          </cell>
          <cell r="D767" t="str">
            <v>B</v>
          </cell>
          <cell r="E767">
            <v>4</v>
          </cell>
          <cell r="F767" t="str">
            <v>MM</v>
          </cell>
          <cell r="G767" t="str">
            <v>No chain</v>
          </cell>
          <cell r="H767" t="str">
            <v>UNKNOWN</v>
          </cell>
          <cell r="I767" t="str">
            <v>UNKNOWN</v>
          </cell>
          <cell r="J767" t="str">
            <v>Jacky.Ou@agoda.com</v>
          </cell>
        </row>
        <row r="768">
          <cell r="A768">
            <v>161668</v>
          </cell>
          <cell r="B768" t="str">
            <v>Just Stay Hotel Guangzhou</v>
          </cell>
          <cell r="C768" t="str">
            <v>Guangzhou</v>
          </cell>
          <cell r="D768" t="str">
            <v>A</v>
          </cell>
          <cell r="E768">
            <v>4</v>
          </cell>
          <cell r="F768" t="str">
            <v>MM</v>
          </cell>
          <cell r="G768" t="str">
            <v>No chain</v>
          </cell>
          <cell r="H768" t="str">
            <v>UNKNOWN</v>
          </cell>
          <cell r="I768" t="str">
            <v>UNKNOWN</v>
          </cell>
          <cell r="J768" t="str">
            <v>Stella.Fu@agoda.com</v>
          </cell>
        </row>
        <row r="769">
          <cell r="A769">
            <v>161708</v>
          </cell>
          <cell r="B769" t="str">
            <v>Daysun International Hotel</v>
          </cell>
          <cell r="C769" t="str">
            <v>Guangzhou</v>
          </cell>
          <cell r="D769" t="str">
            <v>B</v>
          </cell>
          <cell r="E769">
            <v>5</v>
          </cell>
          <cell r="F769" t="str">
            <v>MM</v>
          </cell>
          <cell r="G769" t="str">
            <v>No chain</v>
          </cell>
          <cell r="H769" t="str">
            <v>UNKNOWN</v>
          </cell>
          <cell r="I769" t="str">
            <v>UNKNOWN</v>
          </cell>
          <cell r="J769" t="str">
            <v>Stella.Fu@agoda.com</v>
          </cell>
        </row>
        <row r="770">
          <cell r="A770">
            <v>161882</v>
          </cell>
          <cell r="B770" t="str">
            <v>Grand Continental Service Apartment - Nomo Beijing Road</v>
          </cell>
          <cell r="C770" t="str">
            <v>Guangzhou</v>
          </cell>
          <cell r="D770" t="str">
            <v>A</v>
          </cell>
          <cell r="E770">
            <v>2.5</v>
          </cell>
          <cell r="F770" t="str">
            <v>MM</v>
          </cell>
          <cell r="G770" t="str">
            <v>No chain</v>
          </cell>
          <cell r="H770" t="str">
            <v>UNKNOWN</v>
          </cell>
          <cell r="I770" t="str">
            <v>UNKNOWN</v>
          </cell>
          <cell r="J770" t="str">
            <v>Jacky.Ou@agoda.com</v>
          </cell>
        </row>
        <row r="771">
          <cell r="A771">
            <v>174432</v>
          </cell>
          <cell r="B771" t="str">
            <v>Chateau Star River Hotel</v>
          </cell>
          <cell r="C771" t="str">
            <v>Guangzhou</v>
          </cell>
          <cell r="D771" t="str">
            <v>A</v>
          </cell>
          <cell r="E771">
            <v>5</v>
          </cell>
          <cell r="F771" t="str">
            <v>MM</v>
          </cell>
          <cell r="G771" t="str">
            <v>No chain</v>
          </cell>
          <cell r="H771" t="str">
            <v>UNKNOWN</v>
          </cell>
          <cell r="I771" t="str">
            <v>UNKNOWN</v>
          </cell>
          <cell r="J771" t="str">
            <v>Stella.Fu@agoda.com</v>
          </cell>
        </row>
        <row r="772">
          <cell r="A772">
            <v>186025</v>
          </cell>
          <cell r="B772" t="str">
            <v>Calvin Hotel</v>
          </cell>
          <cell r="C772" t="str">
            <v>Guangzhou</v>
          </cell>
          <cell r="D772" t="str">
            <v>B</v>
          </cell>
          <cell r="E772">
            <v>4</v>
          </cell>
          <cell r="F772" t="str">
            <v>MM</v>
          </cell>
          <cell r="G772" t="str">
            <v>No chain</v>
          </cell>
          <cell r="H772" t="str">
            <v>UNKNOWN</v>
          </cell>
          <cell r="I772" t="str">
            <v>UNKNOWN</v>
          </cell>
          <cell r="J772" t="str">
            <v>Stella.Fu@agoda.com</v>
          </cell>
        </row>
        <row r="773">
          <cell r="A773">
            <v>186736</v>
          </cell>
          <cell r="B773" t="str">
            <v>JunYue Hotel</v>
          </cell>
          <cell r="C773" t="str">
            <v>Guangzhou</v>
          </cell>
          <cell r="D773" t="str">
            <v>B</v>
          </cell>
          <cell r="E773">
            <v>4</v>
          </cell>
          <cell r="F773" t="str">
            <v>MM</v>
          </cell>
          <cell r="G773" t="str">
            <v>No chain</v>
          </cell>
          <cell r="H773" t="str">
            <v>UNKNOWN</v>
          </cell>
          <cell r="I773" t="str">
            <v>UNKNOWN</v>
          </cell>
          <cell r="J773" t="str">
            <v>Stella.Fu@agoda.com</v>
          </cell>
        </row>
        <row r="774">
          <cell r="A774">
            <v>187021</v>
          </cell>
          <cell r="B774" t="str">
            <v>Days Inn Guangzhou</v>
          </cell>
          <cell r="C774" t="str">
            <v>Guangzhou</v>
          </cell>
          <cell r="D774" t="str">
            <v>B</v>
          </cell>
          <cell r="E774">
            <v>4</v>
          </cell>
          <cell r="F774" t="str">
            <v>Intl KA</v>
          </cell>
          <cell r="G774" t="str">
            <v>Wyndham Hotels &amp; Resorts</v>
          </cell>
          <cell r="H774" t="str">
            <v>Days Inn</v>
          </cell>
          <cell r="I774" t="str">
            <v>UNKNOWN</v>
          </cell>
          <cell r="J774" t="str">
            <v>Stella.Fu@agoda.com</v>
          </cell>
        </row>
        <row r="775">
          <cell r="A775">
            <v>194222</v>
          </cell>
          <cell r="B775" t="str">
            <v>Four Points by Sheraton Guangzhou, Dongpu</v>
          </cell>
          <cell r="C775" t="str">
            <v>Guangzhou</v>
          </cell>
          <cell r="D775" t="str">
            <v>B</v>
          </cell>
          <cell r="E775">
            <v>4</v>
          </cell>
          <cell r="F775" t="str">
            <v>Intl KA</v>
          </cell>
          <cell r="G775" t="str">
            <v>Marriott</v>
          </cell>
          <cell r="H775" t="str">
            <v>Four Points</v>
          </cell>
          <cell r="I775" t="str">
            <v>Marriott by Derbysoft</v>
          </cell>
          <cell r="J775" t="str">
            <v>Selena.Ding@agoda.com</v>
          </cell>
        </row>
        <row r="776">
          <cell r="A776">
            <v>195127</v>
          </cell>
          <cell r="B776" t="str">
            <v>Osotto Recreation Hotel Baiyun</v>
          </cell>
          <cell r="C776" t="str">
            <v>Guangzhou</v>
          </cell>
          <cell r="D776" t="str">
            <v>A</v>
          </cell>
          <cell r="E776">
            <v>4</v>
          </cell>
          <cell r="F776" t="str">
            <v>MM</v>
          </cell>
          <cell r="G776" t="str">
            <v>No chain</v>
          </cell>
          <cell r="H776" t="str">
            <v>UNKNOWN</v>
          </cell>
          <cell r="I776" t="str">
            <v>UNKNOWN</v>
          </cell>
          <cell r="J776" t="str">
            <v>Stella.Fu@agoda.com</v>
          </cell>
        </row>
        <row r="777">
          <cell r="A777">
            <v>195150</v>
          </cell>
          <cell r="B777" t="str">
            <v>Guangzhou New Century Hotel</v>
          </cell>
          <cell r="C777" t="str">
            <v>Guangzhou</v>
          </cell>
          <cell r="D777" t="str">
            <v>B</v>
          </cell>
          <cell r="E777">
            <v>4</v>
          </cell>
          <cell r="F777" t="str">
            <v>MM</v>
          </cell>
          <cell r="G777" t="str">
            <v>No chain</v>
          </cell>
          <cell r="H777" t="str">
            <v>UNKNOWN</v>
          </cell>
          <cell r="I777" t="str">
            <v>UNKNOWN</v>
          </cell>
          <cell r="J777" t="str">
            <v>Stella.Fu@agoda.com</v>
          </cell>
        </row>
        <row r="778">
          <cell r="A778">
            <v>195242</v>
          </cell>
          <cell r="B778" t="str">
            <v>Overseas Chinese Friendship Hotel</v>
          </cell>
          <cell r="C778" t="str">
            <v>Guangzhou</v>
          </cell>
          <cell r="D778" t="str">
            <v>B</v>
          </cell>
          <cell r="E778">
            <v>3.5</v>
          </cell>
          <cell r="F778" t="str">
            <v>MM</v>
          </cell>
          <cell r="G778" t="str">
            <v>No chain</v>
          </cell>
          <cell r="H778" t="str">
            <v>UNKNOWN</v>
          </cell>
          <cell r="I778" t="str">
            <v>UNKNOWN</v>
          </cell>
          <cell r="J778" t="str">
            <v>Jacky.Liao@agoda.com</v>
          </cell>
        </row>
        <row r="779">
          <cell r="A779">
            <v>195475</v>
          </cell>
          <cell r="B779" t="str">
            <v>Royal Marina Plaza Hotel</v>
          </cell>
          <cell r="C779" t="str">
            <v>Guangzhou</v>
          </cell>
          <cell r="D779" t="str">
            <v>B</v>
          </cell>
          <cell r="E779">
            <v>5</v>
          </cell>
          <cell r="F779" t="str">
            <v>MM</v>
          </cell>
          <cell r="G779" t="str">
            <v>No chain</v>
          </cell>
          <cell r="H779" t="str">
            <v>UNKNOWN</v>
          </cell>
          <cell r="I779" t="str">
            <v>UNKNOWN</v>
          </cell>
          <cell r="J779" t="str">
            <v>Selena.Ding@agoda.com</v>
          </cell>
        </row>
        <row r="780">
          <cell r="A780">
            <v>196053</v>
          </cell>
          <cell r="B780" t="str">
            <v>Wings Hotel</v>
          </cell>
          <cell r="C780" t="str">
            <v>Guangzhou</v>
          </cell>
          <cell r="D780" t="str">
            <v>B</v>
          </cell>
          <cell r="E780">
            <v>3</v>
          </cell>
          <cell r="F780" t="str">
            <v>MM</v>
          </cell>
          <cell r="G780" t="str">
            <v>No chain</v>
          </cell>
          <cell r="H780" t="str">
            <v>UNKNOWN</v>
          </cell>
          <cell r="I780" t="str">
            <v>UNKNOWN</v>
          </cell>
          <cell r="J780" t="str">
            <v>Stella.Fu@agoda.com</v>
          </cell>
        </row>
        <row r="781">
          <cell r="A781">
            <v>196140</v>
          </cell>
          <cell r="B781" t="str">
            <v>Easttune Hotel Guangzhou</v>
          </cell>
          <cell r="C781" t="str">
            <v>Guangzhou</v>
          </cell>
          <cell r="D781" t="str">
            <v>B</v>
          </cell>
          <cell r="E781">
            <v>4</v>
          </cell>
          <cell r="F781" t="str">
            <v>MM</v>
          </cell>
          <cell r="G781" t="str">
            <v>No chain</v>
          </cell>
          <cell r="H781" t="str">
            <v>UNKNOWN</v>
          </cell>
          <cell r="I781" t="str">
            <v>UNKNOWN</v>
          </cell>
          <cell r="J781" t="str">
            <v>Stella.Fu@agoda.com</v>
          </cell>
        </row>
        <row r="782">
          <cell r="A782">
            <v>196176</v>
          </cell>
          <cell r="B782" t="str">
            <v>Zhuhai Special Economic Zone Hotel</v>
          </cell>
          <cell r="C782" t="str">
            <v>Guangzhou</v>
          </cell>
          <cell r="D782" t="str">
            <v>A</v>
          </cell>
          <cell r="E782">
            <v>3</v>
          </cell>
          <cell r="F782" t="str">
            <v>MM</v>
          </cell>
          <cell r="G782" t="str">
            <v>No chain</v>
          </cell>
          <cell r="H782" t="str">
            <v>UNKNOWN</v>
          </cell>
          <cell r="I782" t="str">
            <v>UNKNOWN</v>
          </cell>
          <cell r="J782" t="str">
            <v>Jacky.Ou@agoda.com</v>
          </cell>
        </row>
        <row r="783">
          <cell r="A783">
            <v>230724</v>
          </cell>
          <cell r="B783" t="str">
            <v>Kairongdu International Hotel</v>
          </cell>
          <cell r="C783" t="str">
            <v>Guangzhou</v>
          </cell>
          <cell r="D783" t="str">
            <v>B</v>
          </cell>
          <cell r="E783">
            <v>5</v>
          </cell>
          <cell r="F783" t="str">
            <v>MM</v>
          </cell>
          <cell r="G783" t="str">
            <v>No chain</v>
          </cell>
          <cell r="H783" t="str">
            <v>UNKNOWN</v>
          </cell>
          <cell r="I783" t="str">
            <v>UNKNOWN</v>
          </cell>
          <cell r="J783" t="str">
            <v>Stella.Fu@agoda.com</v>
          </cell>
        </row>
        <row r="784">
          <cell r="A784">
            <v>236869</v>
          </cell>
          <cell r="B784" t="str">
            <v>Royal Tulip Luxury Hotel Carat - Guangzhou</v>
          </cell>
          <cell r="C784" t="str">
            <v>Guangzhou</v>
          </cell>
          <cell r="D784" t="str">
            <v>A</v>
          </cell>
          <cell r="E784">
            <v>5</v>
          </cell>
          <cell r="F784" t="str">
            <v>Local KA</v>
          </cell>
          <cell r="G784" t="str">
            <v>Jinjiang International</v>
          </cell>
          <cell r="H784" t="str">
            <v>Royal Tulip</v>
          </cell>
          <cell r="I784" t="str">
            <v>UNKNOWN</v>
          </cell>
          <cell r="J784" t="str">
            <v>Stella.Fu@agoda.com</v>
          </cell>
        </row>
        <row r="785">
          <cell r="A785">
            <v>237011</v>
          </cell>
          <cell r="B785" t="str">
            <v>Guangdong Nanmei Osotto Hotel</v>
          </cell>
          <cell r="C785" t="str">
            <v>Guangzhou</v>
          </cell>
          <cell r="D785" t="str">
            <v>A</v>
          </cell>
          <cell r="E785">
            <v>4</v>
          </cell>
          <cell r="F785" t="str">
            <v>MM</v>
          </cell>
          <cell r="G785" t="str">
            <v>No chain</v>
          </cell>
          <cell r="H785" t="str">
            <v>UNKNOWN</v>
          </cell>
          <cell r="I785" t="str">
            <v>UNKNOWN</v>
          </cell>
          <cell r="J785" t="str">
            <v>Stella.Fu@agoda.com</v>
          </cell>
        </row>
        <row r="786">
          <cell r="A786">
            <v>237044</v>
          </cell>
          <cell r="B786" t="str">
            <v>Chateau StarRiver Guangzhou Peninsula</v>
          </cell>
          <cell r="C786" t="str">
            <v>Guangzhou</v>
          </cell>
          <cell r="D786" t="str">
            <v>B</v>
          </cell>
          <cell r="E786">
            <v>5</v>
          </cell>
          <cell r="F786" t="str">
            <v>MM</v>
          </cell>
          <cell r="G786" t="str">
            <v>No chain</v>
          </cell>
          <cell r="H786" t="str">
            <v>UNKNOWN</v>
          </cell>
          <cell r="I786" t="str">
            <v>UNKNOWN</v>
          </cell>
          <cell r="J786" t="str">
            <v>Stella.Fu@agoda.com</v>
          </cell>
        </row>
        <row r="787">
          <cell r="A787">
            <v>237508</v>
          </cell>
          <cell r="B787" t="str">
            <v>Fortune Hotel</v>
          </cell>
          <cell r="C787" t="str">
            <v>Guangzhou</v>
          </cell>
          <cell r="D787" t="str">
            <v>A</v>
          </cell>
          <cell r="E787">
            <v>4</v>
          </cell>
          <cell r="F787" t="str">
            <v>MM</v>
          </cell>
          <cell r="G787" t="str">
            <v>No chain</v>
          </cell>
          <cell r="H787" t="str">
            <v>UNKNOWN</v>
          </cell>
          <cell r="I787" t="str">
            <v>UNKNOWN</v>
          </cell>
          <cell r="J787" t="str">
            <v>Stella.Fu@agoda.com</v>
          </cell>
        </row>
        <row r="788">
          <cell r="A788">
            <v>237601</v>
          </cell>
          <cell r="B788" t="str">
            <v>Crowne Plaza Guangzhou City Centre</v>
          </cell>
          <cell r="C788" t="str">
            <v>Guangzhou</v>
          </cell>
          <cell r="D788" t="str">
            <v>A</v>
          </cell>
          <cell r="E788">
            <v>5</v>
          </cell>
          <cell r="F788" t="str">
            <v>Intl KA</v>
          </cell>
          <cell r="G788" t="str">
            <v>InterContinental Hotels Group</v>
          </cell>
          <cell r="H788" t="str">
            <v>Crowne Plaza</v>
          </cell>
          <cell r="I788" t="str">
            <v>UNKNOWN</v>
          </cell>
          <cell r="J788" t="str">
            <v>Selena.Ding@agoda.com</v>
          </cell>
        </row>
        <row r="789">
          <cell r="A789">
            <v>237602</v>
          </cell>
          <cell r="B789" t="str">
            <v>Crowne Plaza Guangzhou Huadu</v>
          </cell>
          <cell r="C789" t="str">
            <v>Guangzhou</v>
          </cell>
          <cell r="D789" t="str">
            <v>B</v>
          </cell>
          <cell r="E789">
            <v>4</v>
          </cell>
          <cell r="F789" t="str">
            <v>Intl KA</v>
          </cell>
          <cell r="G789" t="str">
            <v>InterContinental Hotels Group</v>
          </cell>
          <cell r="H789" t="str">
            <v>Crowne Plaza</v>
          </cell>
          <cell r="I789" t="str">
            <v>UNKNOWN</v>
          </cell>
          <cell r="J789" t="str">
            <v>Selena.Ding@agoda.com</v>
          </cell>
        </row>
        <row r="790">
          <cell r="A790">
            <v>239400</v>
          </cell>
          <cell r="B790" t="str">
            <v>She &amp; He Service Apartment - Huifeng</v>
          </cell>
          <cell r="C790" t="str">
            <v>Guangzhou</v>
          </cell>
          <cell r="D790" t="str">
            <v>B</v>
          </cell>
          <cell r="E790">
            <v>3</v>
          </cell>
          <cell r="F790" t="str">
            <v>MM</v>
          </cell>
          <cell r="G790" t="str">
            <v>No chain</v>
          </cell>
          <cell r="H790" t="str">
            <v>UNKNOWN</v>
          </cell>
          <cell r="I790" t="str">
            <v>UNKNOWN</v>
          </cell>
          <cell r="J790" t="str">
            <v>Stella.Fu@agoda.com</v>
          </cell>
        </row>
        <row r="791">
          <cell r="A791">
            <v>240577</v>
          </cell>
          <cell r="B791" t="str">
            <v>Gang Run Hotel Guangzhou Beijing Road Branch</v>
          </cell>
          <cell r="C791" t="str">
            <v>Guangzhou</v>
          </cell>
          <cell r="D791" t="str">
            <v>B</v>
          </cell>
          <cell r="E791">
            <v>4</v>
          </cell>
          <cell r="F791" t="str">
            <v>MM</v>
          </cell>
          <cell r="G791" t="str">
            <v>No chain</v>
          </cell>
          <cell r="H791" t="str">
            <v>UNKNOWN</v>
          </cell>
          <cell r="I791" t="str">
            <v>UNKNOWN</v>
          </cell>
          <cell r="J791" t="str">
            <v>Jacky.Ou@agoda.com</v>
          </cell>
        </row>
        <row r="792">
          <cell r="A792">
            <v>241120</v>
          </cell>
          <cell r="B792" t="str">
            <v>Royal Plaza Hotel Guangzhou</v>
          </cell>
          <cell r="C792" t="str">
            <v>Guangzhou</v>
          </cell>
          <cell r="D792" t="str">
            <v>B</v>
          </cell>
          <cell r="E792">
            <v>3</v>
          </cell>
          <cell r="F792" t="str">
            <v>MM</v>
          </cell>
          <cell r="G792" t="str">
            <v>No chain</v>
          </cell>
          <cell r="H792" t="str">
            <v>UNKNOWN</v>
          </cell>
          <cell r="I792" t="str">
            <v>UNKNOWN</v>
          </cell>
          <cell r="J792" t="str">
            <v>Jacky.Ou@agoda.com</v>
          </cell>
        </row>
        <row r="793">
          <cell r="A793">
            <v>241401</v>
          </cell>
          <cell r="B793" t="str">
            <v>Milu Hotel</v>
          </cell>
          <cell r="C793" t="str">
            <v>Guangzhou</v>
          </cell>
          <cell r="D793" t="str">
            <v>B</v>
          </cell>
          <cell r="E793">
            <v>3</v>
          </cell>
          <cell r="F793" t="str">
            <v>MM</v>
          </cell>
          <cell r="G793" t="str">
            <v>No chain</v>
          </cell>
          <cell r="H793" t="str">
            <v>UNKNOWN</v>
          </cell>
          <cell r="I793" t="str">
            <v>UNKNOWN</v>
          </cell>
          <cell r="J793" t="str">
            <v>Stella.Fu@agoda.com</v>
          </cell>
        </row>
        <row r="794">
          <cell r="A794">
            <v>241559</v>
          </cell>
          <cell r="B794" t="str">
            <v>Vili International Hotel</v>
          </cell>
          <cell r="C794" t="str">
            <v>Guangzhou</v>
          </cell>
          <cell r="D794" t="str">
            <v>B</v>
          </cell>
          <cell r="E794">
            <v>4</v>
          </cell>
          <cell r="F794" t="str">
            <v>MM</v>
          </cell>
          <cell r="G794" t="str">
            <v>No chain</v>
          </cell>
          <cell r="H794" t="str">
            <v>UNKNOWN</v>
          </cell>
          <cell r="I794" t="str">
            <v>UNKNOWN</v>
          </cell>
          <cell r="J794" t="str">
            <v>Selena.Ding@agoda.com</v>
          </cell>
        </row>
        <row r="795">
          <cell r="A795">
            <v>241561</v>
          </cell>
          <cell r="B795" t="str">
            <v>Yuwa Hotel</v>
          </cell>
          <cell r="C795" t="str">
            <v>Guangzhou</v>
          </cell>
          <cell r="D795" t="str">
            <v>A</v>
          </cell>
          <cell r="E795">
            <v>4</v>
          </cell>
          <cell r="F795" t="str">
            <v>MM</v>
          </cell>
          <cell r="G795" t="str">
            <v>No chain</v>
          </cell>
          <cell r="H795" t="str">
            <v>UNKNOWN</v>
          </cell>
          <cell r="I795" t="str">
            <v>UNKNOWN</v>
          </cell>
          <cell r="J795" t="str">
            <v>Stella.Fu@agoda.com</v>
          </cell>
        </row>
        <row r="796">
          <cell r="A796">
            <v>245727</v>
          </cell>
          <cell r="B796" t="str">
            <v>Baiyun Lakeside Hotel</v>
          </cell>
          <cell r="C796" t="str">
            <v>Guangzhou</v>
          </cell>
          <cell r="D796" t="str">
            <v>B</v>
          </cell>
          <cell r="E796">
            <v>5</v>
          </cell>
          <cell r="F796" t="str">
            <v>MM</v>
          </cell>
          <cell r="G796" t="str">
            <v>No chain</v>
          </cell>
          <cell r="H796" t="str">
            <v>UNKNOWN</v>
          </cell>
          <cell r="I796" t="str">
            <v>UNKNOWN</v>
          </cell>
          <cell r="J796" t="str">
            <v>Stella.Fu@agoda.com</v>
          </cell>
        </row>
        <row r="797">
          <cell r="A797">
            <v>245745</v>
          </cell>
          <cell r="B797" t="str">
            <v>Guangzhou Marriott Hotel Tianhe</v>
          </cell>
          <cell r="C797" t="str">
            <v>Guangzhou</v>
          </cell>
          <cell r="D797" t="str">
            <v>A</v>
          </cell>
          <cell r="E797">
            <v>5</v>
          </cell>
          <cell r="F797" t="str">
            <v>Intl KA</v>
          </cell>
          <cell r="G797" t="str">
            <v>Marriott</v>
          </cell>
          <cell r="H797" t="str">
            <v>Marriott</v>
          </cell>
          <cell r="I797" t="str">
            <v>Marriott by Derbysoft</v>
          </cell>
          <cell r="J797" t="str">
            <v>Selena.Ding@agoda.com</v>
          </cell>
        </row>
        <row r="798">
          <cell r="A798">
            <v>245758</v>
          </cell>
          <cell r="B798" t="str">
            <v>Jinjiang Inn Guangzhou Yongfu Rd</v>
          </cell>
          <cell r="C798" t="str">
            <v>Guangzhou</v>
          </cell>
          <cell r="D798" t="str">
            <v>B</v>
          </cell>
          <cell r="E798">
            <v>2</v>
          </cell>
          <cell r="F798" t="str">
            <v>Local KA</v>
          </cell>
          <cell r="G798" t="str">
            <v>Jinjiang International</v>
          </cell>
          <cell r="H798" t="str">
            <v>Jinjiang Inn</v>
          </cell>
          <cell r="I798" t="str">
            <v>WeHotel</v>
          </cell>
          <cell r="J798" t="str">
            <v>Chloe.Liu@agoda.com</v>
          </cell>
        </row>
        <row r="799">
          <cell r="A799">
            <v>247879</v>
          </cell>
          <cell r="B799" t="str">
            <v>Junshan Hotel</v>
          </cell>
          <cell r="C799" t="str">
            <v>Guangzhou</v>
          </cell>
          <cell r="D799" t="str">
            <v>B</v>
          </cell>
          <cell r="E799">
            <v>3</v>
          </cell>
          <cell r="F799" t="str">
            <v>MM</v>
          </cell>
          <cell r="G799" t="str">
            <v>No chain</v>
          </cell>
          <cell r="H799" t="str">
            <v>UNKNOWN</v>
          </cell>
          <cell r="I799" t="str">
            <v>UNKNOWN</v>
          </cell>
          <cell r="J799" t="str">
            <v>Stella.Fu@agoda.com</v>
          </cell>
        </row>
        <row r="800">
          <cell r="A800">
            <v>247901</v>
          </cell>
          <cell r="B800" t="str">
            <v>Yanjiang East Garden Inn</v>
          </cell>
          <cell r="C800" t="str">
            <v>Guangzhou</v>
          </cell>
          <cell r="D800" t="str">
            <v>B</v>
          </cell>
          <cell r="E800">
            <v>2</v>
          </cell>
          <cell r="F800" t="str">
            <v>MM</v>
          </cell>
          <cell r="G800" t="str">
            <v>Ling Nan Hotel Group</v>
          </cell>
          <cell r="H800" t="str">
            <v>LN Garden</v>
          </cell>
          <cell r="I800" t="str">
            <v>CCM by Chinaonline</v>
          </cell>
          <cell r="J800" t="str">
            <v>Selena.Ding@agoda.com</v>
          </cell>
        </row>
        <row r="801">
          <cell r="A801">
            <v>247977</v>
          </cell>
          <cell r="B801" t="str">
            <v>Liwan Lake Garden Inn</v>
          </cell>
          <cell r="C801" t="str">
            <v>Guangzhou</v>
          </cell>
          <cell r="D801" t="str">
            <v>B</v>
          </cell>
          <cell r="E801">
            <v>3</v>
          </cell>
          <cell r="F801" t="str">
            <v>MM</v>
          </cell>
          <cell r="G801" t="str">
            <v>Ling Nan Hotel Group</v>
          </cell>
          <cell r="H801" t="str">
            <v>LN Garden</v>
          </cell>
          <cell r="I801" t="str">
            <v>CCM by Chinaonline</v>
          </cell>
          <cell r="J801" t="str">
            <v>Selena.Ding@agoda.com</v>
          </cell>
        </row>
        <row r="802">
          <cell r="A802">
            <v>247994</v>
          </cell>
          <cell r="B802" t="str">
            <v>Yile Road Garden Inn</v>
          </cell>
          <cell r="C802" t="str">
            <v>Guangzhou</v>
          </cell>
          <cell r="D802" t="str">
            <v>B</v>
          </cell>
          <cell r="E802">
            <v>2</v>
          </cell>
          <cell r="F802" t="str">
            <v>MM</v>
          </cell>
          <cell r="G802" t="str">
            <v>Ling Nan Hotel Group</v>
          </cell>
          <cell r="H802" t="str">
            <v>LN Garden</v>
          </cell>
          <cell r="I802" t="str">
            <v>CCM by Chinaonline</v>
          </cell>
          <cell r="J802" t="str">
            <v>Selena.Ding@agoda.com</v>
          </cell>
        </row>
        <row r="803">
          <cell r="A803">
            <v>248302</v>
          </cell>
          <cell r="B803" t="str">
            <v>4th Zhongshan Road Garden Inn</v>
          </cell>
          <cell r="C803" t="str">
            <v>Guangzhou</v>
          </cell>
          <cell r="D803" t="str">
            <v>B</v>
          </cell>
          <cell r="E803">
            <v>2</v>
          </cell>
          <cell r="F803" t="str">
            <v>MM</v>
          </cell>
          <cell r="G803" t="str">
            <v>Ling Nan Hotel Group</v>
          </cell>
          <cell r="H803" t="str">
            <v>LN Garden</v>
          </cell>
          <cell r="I803" t="str">
            <v>CCM by Chinaonline</v>
          </cell>
          <cell r="J803" t="str">
            <v>Selena.Ding@agoda.com</v>
          </cell>
        </row>
        <row r="804">
          <cell r="A804">
            <v>251474</v>
          </cell>
          <cell r="B804" t="str">
            <v>Yuexiu Hotel</v>
          </cell>
          <cell r="C804" t="str">
            <v>Guangzhou</v>
          </cell>
          <cell r="D804" t="str">
            <v>B</v>
          </cell>
          <cell r="E804">
            <v>4</v>
          </cell>
          <cell r="F804" t="str">
            <v>MM</v>
          </cell>
          <cell r="G804" t="str">
            <v>No chain</v>
          </cell>
          <cell r="H804" t="str">
            <v>UNKNOWN</v>
          </cell>
          <cell r="I804" t="str">
            <v>UNKNOWN</v>
          </cell>
          <cell r="J804" t="str">
            <v>Jacky.Ou@agoda.com</v>
          </cell>
        </row>
        <row r="805">
          <cell r="A805">
            <v>251539</v>
          </cell>
          <cell r="B805" t="str">
            <v>Insail Hotels (Guangyuanxincun Jingtai Pedestrian Street Guangzhou)</v>
          </cell>
          <cell r="C805" t="str">
            <v>Guangzhou</v>
          </cell>
          <cell r="D805" t="str">
            <v>B</v>
          </cell>
          <cell r="E805">
            <v>3</v>
          </cell>
          <cell r="F805" t="str">
            <v>MM</v>
          </cell>
          <cell r="G805" t="str">
            <v>No chain</v>
          </cell>
          <cell r="H805" t="str">
            <v>UNKNOWN</v>
          </cell>
          <cell r="I805" t="str">
            <v>UNKNOWN</v>
          </cell>
          <cell r="J805" t="str">
            <v>Jacky.Ou@agoda.com</v>
          </cell>
        </row>
        <row r="806">
          <cell r="A806">
            <v>251801</v>
          </cell>
          <cell r="B806" t="str">
            <v>Guangdong Baiyun City Hotel</v>
          </cell>
          <cell r="C806" t="str">
            <v>Guangzhou</v>
          </cell>
          <cell r="D806" t="str">
            <v>A</v>
          </cell>
          <cell r="E806">
            <v>3</v>
          </cell>
          <cell r="F806" t="str">
            <v>MM</v>
          </cell>
          <cell r="G806" t="str">
            <v>No chain</v>
          </cell>
          <cell r="H806" t="str">
            <v>UNKNOWN</v>
          </cell>
          <cell r="I806" t="str">
            <v>UNKNOWN</v>
          </cell>
          <cell r="J806" t="str">
            <v>Jacky.Ou@agoda.com</v>
          </cell>
        </row>
        <row r="807">
          <cell r="A807">
            <v>255541</v>
          </cell>
          <cell r="B807" t="str">
            <v>Yuncheng Hotel Guangzhou</v>
          </cell>
          <cell r="C807" t="str">
            <v>Guangzhou</v>
          </cell>
          <cell r="D807" t="str">
            <v>B</v>
          </cell>
          <cell r="E807">
            <v>3</v>
          </cell>
          <cell r="F807" t="str">
            <v>MM</v>
          </cell>
          <cell r="G807" t="str">
            <v>No chain</v>
          </cell>
          <cell r="H807" t="str">
            <v>UNKNOWN</v>
          </cell>
          <cell r="I807" t="str">
            <v>UNKNOWN</v>
          </cell>
          <cell r="J807" t="str">
            <v>Stella.Fu@agoda.com</v>
          </cell>
        </row>
        <row r="808">
          <cell r="A808">
            <v>255562</v>
          </cell>
          <cell r="B808" t="str">
            <v>Guangzhou Yifeng Hotel</v>
          </cell>
          <cell r="C808" t="str">
            <v>Guangzhou</v>
          </cell>
          <cell r="D808" t="str">
            <v>B</v>
          </cell>
          <cell r="E808">
            <v>4</v>
          </cell>
          <cell r="F808" t="str">
            <v>MM</v>
          </cell>
          <cell r="G808" t="str">
            <v>No chain</v>
          </cell>
          <cell r="H808" t="str">
            <v>UNKNOWN</v>
          </cell>
          <cell r="I808" t="str">
            <v>UNKNOWN</v>
          </cell>
          <cell r="J808" t="str">
            <v>Selena.Ding@agoda.com</v>
          </cell>
        </row>
        <row r="809">
          <cell r="A809">
            <v>255650</v>
          </cell>
          <cell r="B809" t="str">
            <v>Home Club Hotel Yuexiu Branch</v>
          </cell>
          <cell r="C809" t="str">
            <v>Guangzhou</v>
          </cell>
          <cell r="D809" t="str">
            <v>B</v>
          </cell>
          <cell r="E809">
            <v>2</v>
          </cell>
          <cell r="F809" t="str">
            <v>MM</v>
          </cell>
          <cell r="G809" t="str">
            <v>No chain</v>
          </cell>
          <cell r="H809" t="str">
            <v>UNKNOWN</v>
          </cell>
          <cell r="I809" t="str">
            <v>UNKNOWN</v>
          </cell>
          <cell r="J809" t="str">
            <v>Selena.Ding@agoda.com</v>
          </cell>
        </row>
        <row r="810">
          <cell r="A810">
            <v>255717</v>
          </cell>
          <cell r="B810" t="str">
            <v>Tokai Hotel</v>
          </cell>
          <cell r="C810" t="str">
            <v>Guangzhou</v>
          </cell>
          <cell r="D810" t="str">
            <v>B</v>
          </cell>
          <cell r="E810">
            <v>3</v>
          </cell>
          <cell r="F810" t="str">
            <v>MM</v>
          </cell>
          <cell r="G810" t="str">
            <v>No chain</v>
          </cell>
          <cell r="H810" t="str">
            <v>UNKNOWN</v>
          </cell>
          <cell r="I810" t="str">
            <v>UNKNOWN</v>
          </cell>
          <cell r="J810" t="str">
            <v>Jacky.Ou@agoda.com</v>
          </cell>
        </row>
        <row r="811">
          <cell r="A811">
            <v>256251</v>
          </cell>
          <cell r="B811" t="str">
            <v>Sofitel Guangzhou Sunrich Hotel</v>
          </cell>
          <cell r="C811" t="str">
            <v>Guangzhou</v>
          </cell>
          <cell r="D811" t="str">
            <v>A</v>
          </cell>
          <cell r="E811">
            <v>5</v>
          </cell>
          <cell r="F811" t="str">
            <v>Intl KA</v>
          </cell>
          <cell r="G811" t="str">
            <v>Accor Hotels</v>
          </cell>
          <cell r="H811" t="str">
            <v>Sofitel Hotels &amp; Resorts</v>
          </cell>
          <cell r="I811" t="str">
            <v>UNKNOWN</v>
          </cell>
          <cell r="J811" t="str">
            <v>Selena.Ding@agoda.com</v>
          </cell>
        </row>
        <row r="812">
          <cell r="A812">
            <v>256363</v>
          </cell>
          <cell r="B812" t="str">
            <v>New World Hotel</v>
          </cell>
          <cell r="C812" t="str">
            <v>Guangzhou</v>
          </cell>
          <cell r="D812" t="str">
            <v>B</v>
          </cell>
          <cell r="E812">
            <v>3</v>
          </cell>
          <cell r="F812" t="str">
            <v>MM</v>
          </cell>
          <cell r="G812" t="str">
            <v>Ling Nan Hotel Group</v>
          </cell>
          <cell r="H812" t="str">
            <v>LN Garden</v>
          </cell>
          <cell r="I812" t="str">
            <v>CCM by Chinaonline</v>
          </cell>
          <cell r="J812" t="str">
            <v>Selena.Ding@agoda.com</v>
          </cell>
        </row>
        <row r="813">
          <cell r="A813">
            <v>256588</v>
          </cell>
          <cell r="B813" t="str">
            <v>Chuanghui Business Hotel</v>
          </cell>
          <cell r="C813" t="str">
            <v>Guangzhou</v>
          </cell>
          <cell r="D813" t="str">
            <v>A</v>
          </cell>
          <cell r="E813">
            <v>4</v>
          </cell>
          <cell r="F813" t="str">
            <v>MM</v>
          </cell>
          <cell r="G813" t="str">
            <v>No chain</v>
          </cell>
          <cell r="H813" t="str">
            <v>UNKNOWN</v>
          </cell>
          <cell r="I813" t="str">
            <v>UNKNOWN</v>
          </cell>
          <cell r="J813" t="str">
            <v>Jacky.Ou@agoda.com</v>
          </cell>
        </row>
        <row r="814">
          <cell r="A814">
            <v>256878</v>
          </cell>
          <cell r="B814" t="str">
            <v>Haiyue Hotel</v>
          </cell>
          <cell r="C814" t="str">
            <v>Guangzhou</v>
          </cell>
          <cell r="D814" t="str">
            <v>B</v>
          </cell>
          <cell r="E814">
            <v>3</v>
          </cell>
          <cell r="F814" t="str">
            <v>MM</v>
          </cell>
          <cell r="G814" t="str">
            <v>No chain</v>
          </cell>
          <cell r="H814" t="str">
            <v>UNKNOWN</v>
          </cell>
          <cell r="I814" t="str">
            <v>UNKNOWN</v>
          </cell>
          <cell r="J814" t="str">
            <v>Jacky.Ou@agoda.com</v>
          </cell>
        </row>
        <row r="815">
          <cell r="A815">
            <v>262769</v>
          </cell>
          <cell r="B815" t="str">
            <v>V8 Hotel Xi Cun Branch</v>
          </cell>
          <cell r="C815" t="str">
            <v>Guangzhou</v>
          </cell>
          <cell r="D815" t="str">
            <v>B</v>
          </cell>
          <cell r="E815">
            <v>2</v>
          </cell>
          <cell r="F815" t="str">
            <v>MM</v>
          </cell>
          <cell r="G815" t="str">
            <v>No chain</v>
          </cell>
          <cell r="H815" t="str">
            <v>UNKNOWN</v>
          </cell>
          <cell r="I815" t="str">
            <v>UNKNOWN</v>
          </cell>
          <cell r="J815" t="str">
            <v>Stella.Fu@agoda.com</v>
          </cell>
        </row>
        <row r="816">
          <cell r="A816">
            <v>270805</v>
          </cell>
          <cell r="B816" t="str">
            <v>Holiday Villa Hotel &amp; Residence Baiyun Guangzhou</v>
          </cell>
          <cell r="C816" t="str">
            <v>Guangzhou</v>
          </cell>
          <cell r="D816" t="str">
            <v>B</v>
          </cell>
          <cell r="E816">
            <v>4</v>
          </cell>
          <cell r="F816" t="str">
            <v>MM</v>
          </cell>
          <cell r="G816" t="str">
            <v>No chain</v>
          </cell>
          <cell r="H816" t="str">
            <v>UNKNOWN</v>
          </cell>
          <cell r="I816" t="str">
            <v>UNKNOWN</v>
          </cell>
          <cell r="J816" t="str">
            <v>Stella.Fu@agoda.com</v>
          </cell>
        </row>
        <row r="817">
          <cell r="A817">
            <v>271238</v>
          </cell>
          <cell r="B817" t="str">
            <v>Jindu Hotel</v>
          </cell>
          <cell r="C817" t="str">
            <v>Guangzhou</v>
          </cell>
          <cell r="D817" t="str">
            <v>B</v>
          </cell>
          <cell r="E817">
            <v>3</v>
          </cell>
          <cell r="F817" t="str">
            <v>MM</v>
          </cell>
          <cell r="G817" t="str">
            <v>No chain</v>
          </cell>
          <cell r="H817" t="str">
            <v>UNKNOWN</v>
          </cell>
          <cell r="I817" t="str">
            <v>UNKNOWN</v>
          </cell>
          <cell r="J817" t="str">
            <v>Jacky.Ou@agoda.com</v>
          </cell>
        </row>
        <row r="818">
          <cell r="A818">
            <v>271353</v>
          </cell>
          <cell r="B818" t="str">
            <v>Hilton Guangzhou Tianhe</v>
          </cell>
          <cell r="C818" t="str">
            <v>Guangzhou</v>
          </cell>
          <cell r="D818" t="str">
            <v>A</v>
          </cell>
          <cell r="E818">
            <v>5</v>
          </cell>
          <cell r="F818" t="str">
            <v>Intl KA</v>
          </cell>
          <cell r="G818" t="str">
            <v>Hilton Worldwide</v>
          </cell>
          <cell r="H818" t="str">
            <v>Hilton</v>
          </cell>
          <cell r="I818" t="str">
            <v>Hilton by Derbysoft</v>
          </cell>
          <cell r="J818" t="str">
            <v>Jacky.Ou@agoda.com</v>
          </cell>
        </row>
        <row r="819">
          <cell r="A819">
            <v>271354</v>
          </cell>
          <cell r="B819" t="str">
            <v>Hilton Guangzhou Baiyun</v>
          </cell>
          <cell r="C819" t="str">
            <v>Guangzhou</v>
          </cell>
          <cell r="D819" t="str">
            <v>A</v>
          </cell>
          <cell r="E819">
            <v>5</v>
          </cell>
          <cell r="F819" t="str">
            <v>Intl KA</v>
          </cell>
          <cell r="G819" t="str">
            <v>Hilton Worldwide</v>
          </cell>
          <cell r="H819" t="str">
            <v>Hilton</v>
          </cell>
          <cell r="I819" t="str">
            <v>Hilton by Derbysoft</v>
          </cell>
          <cell r="J819" t="str">
            <v>Jacky.Ou@agoda.com</v>
          </cell>
        </row>
        <row r="820">
          <cell r="A820">
            <v>271682</v>
          </cell>
          <cell r="B820" t="str">
            <v>Hong Ye Hotel</v>
          </cell>
          <cell r="C820" t="str">
            <v>Guangzhou</v>
          </cell>
          <cell r="D820" t="str">
            <v>B</v>
          </cell>
          <cell r="E820">
            <v>3.5</v>
          </cell>
          <cell r="F820" t="str">
            <v>MM</v>
          </cell>
          <cell r="G820" t="str">
            <v>No chain</v>
          </cell>
          <cell r="H820" t="str">
            <v>UNKNOWN</v>
          </cell>
          <cell r="I820" t="str">
            <v>UNKNOWN</v>
          </cell>
          <cell r="J820" t="str">
            <v>Stella.Fu@agoda.com</v>
          </cell>
        </row>
        <row r="821">
          <cell r="A821">
            <v>280345</v>
          </cell>
          <cell r="B821" t="str">
            <v>Insail Hotels (Beijing Road Pedestrian Branch Guangzhou)</v>
          </cell>
          <cell r="C821" t="str">
            <v>Guangzhou</v>
          </cell>
          <cell r="D821" t="str">
            <v>B</v>
          </cell>
          <cell r="E821">
            <v>3</v>
          </cell>
          <cell r="F821" t="str">
            <v>MM</v>
          </cell>
          <cell r="G821" t="str">
            <v>No chain</v>
          </cell>
          <cell r="H821" t="str">
            <v>UNKNOWN</v>
          </cell>
          <cell r="I821" t="str">
            <v>UNKNOWN</v>
          </cell>
          <cell r="J821" t="str">
            <v>Jacky.Ou@agoda.com</v>
          </cell>
        </row>
        <row r="822">
          <cell r="A822">
            <v>284284</v>
          </cell>
          <cell r="B822" t="str">
            <v>Lucky Hotel</v>
          </cell>
          <cell r="C822" t="str">
            <v>Guangzhou</v>
          </cell>
          <cell r="D822" t="str">
            <v>B</v>
          </cell>
          <cell r="E822">
            <v>3</v>
          </cell>
          <cell r="F822" t="str">
            <v>MM</v>
          </cell>
          <cell r="G822" t="str">
            <v>No chain</v>
          </cell>
          <cell r="H822" t="str">
            <v>UNKNOWN</v>
          </cell>
          <cell r="I822" t="str">
            <v>UNKNOWN</v>
          </cell>
          <cell r="J822" t="str">
            <v>Jacky.Ou@agoda.com</v>
          </cell>
        </row>
        <row r="823">
          <cell r="A823">
            <v>284809</v>
          </cell>
          <cell r="B823" t="str">
            <v>Soluxe Hotel Guangzhou</v>
          </cell>
          <cell r="C823" t="str">
            <v>Guangzhou</v>
          </cell>
          <cell r="D823" t="str">
            <v>A</v>
          </cell>
          <cell r="E823">
            <v>5</v>
          </cell>
          <cell r="F823" t="str">
            <v>MM</v>
          </cell>
          <cell r="G823" t="str">
            <v>No chain</v>
          </cell>
          <cell r="H823" t="str">
            <v>UNKNOWN</v>
          </cell>
          <cell r="I823" t="str">
            <v>UNKNOWN</v>
          </cell>
          <cell r="J823" t="str">
            <v>Jacky.Ou@agoda.com</v>
          </cell>
        </row>
        <row r="824">
          <cell r="A824">
            <v>286050</v>
          </cell>
          <cell r="B824" t="str">
            <v>Movie Star Hotel</v>
          </cell>
          <cell r="C824" t="str">
            <v>Guangzhou</v>
          </cell>
          <cell r="D824" t="str">
            <v>B</v>
          </cell>
          <cell r="E824">
            <v>3</v>
          </cell>
          <cell r="F824" t="str">
            <v>MM</v>
          </cell>
          <cell r="G824" t="str">
            <v>No chain</v>
          </cell>
          <cell r="H824" t="str">
            <v>UNKNOWN</v>
          </cell>
          <cell r="I824" t="str">
            <v>UNKNOWN</v>
          </cell>
          <cell r="J824" t="str">
            <v>Selena.Ding@agoda.com</v>
          </cell>
        </row>
        <row r="825">
          <cell r="A825">
            <v>287603</v>
          </cell>
          <cell r="B825" t="str">
            <v>Timmy Hotel</v>
          </cell>
          <cell r="C825" t="str">
            <v>Guangzhou</v>
          </cell>
          <cell r="D825" t="str">
            <v>A</v>
          </cell>
          <cell r="E825">
            <v>4</v>
          </cell>
          <cell r="F825" t="str">
            <v>MM</v>
          </cell>
          <cell r="G825" t="str">
            <v>No chain</v>
          </cell>
          <cell r="H825" t="str">
            <v>UNKNOWN</v>
          </cell>
          <cell r="I825" t="str">
            <v>UNKNOWN</v>
          </cell>
          <cell r="J825" t="str">
            <v>Selena.Ding@agoda.com</v>
          </cell>
        </row>
        <row r="826">
          <cell r="A826">
            <v>290448</v>
          </cell>
          <cell r="B826" t="str">
            <v>Guangzhou Nansha Pearl River Delta World Trade Center Tower Hotel</v>
          </cell>
          <cell r="C826" t="str">
            <v>Guangzhou</v>
          </cell>
          <cell r="D826" t="str">
            <v>A</v>
          </cell>
          <cell r="E826">
            <v>5</v>
          </cell>
          <cell r="F826" t="str">
            <v>MM</v>
          </cell>
          <cell r="G826" t="str">
            <v>No chain</v>
          </cell>
          <cell r="H826" t="str">
            <v>UNKNOWN</v>
          </cell>
          <cell r="I826" t="str">
            <v>UNKNOWN</v>
          </cell>
          <cell r="J826" t="str">
            <v>Stella.Fu@agoda.com</v>
          </cell>
        </row>
        <row r="827">
          <cell r="A827">
            <v>291137</v>
          </cell>
          <cell r="B827" t="str">
            <v>Victoria Hotel</v>
          </cell>
          <cell r="C827" t="str">
            <v>Guangzhou</v>
          </cell>
          <cell r="D827" t="str">
            <v>B</v>
          </cell>
          <cell r="E827">
            <v>5</v>
          </cell>
          <cell r="F827" t="str">
            <v>MM</v>
          </cell>
          <cell r="G827" t="str">
            <v>No chain</v>
          </cell>
          <cell r="H827" t="str">
            <v>UNKNOWN</v>
          </cell>
          <cell r="I827" t="str">
            <v>UNKNOWN</v>
          </cell>
          <cell r="J827" t="str">
            <v>Jacky.Ou@agoda.com</v>
          </cell>
        </row>
        <row r="828">
          <cell r="A828">
            <v>293126</v>
          </cell>
          <cell r="B828" t="str">
            <v>Fragrant Bay Hotel</v>
          </cell>
          <cell r="C828" t="str">
            <v>Guangzhou</v>
          </cell>
          <cell r="D828" t="str">
            <v>B</v>
          </cell>
          <cell r="E828">
            <v>4</v>
          </cell>
          <cell r="F828" t="str">
            <v>MM</v>
          </cell>
          <cell r="G828" t="str">
            <v>No chain</v>
          </cell>
          <cell r="H828" t="str">
            <v>UNKNOWN</v>
          </cell>
          <cell r="I828" t="str">
            <v>UNKNOWN</v>
          </cell>
          <cell r="J828" t="str">
            <v>Selena.Ding@agoda.com</v>
          </cell>
        </row>
        <row r="829">
          <cell r="A829">
            <v>294364</v>
          </cell>
          <cell r="B829" t="str">
            <v>Sanyu Hotel</v>
          </cell>
          <cell r="C829" t="str">
            <v>Guangzhou</v>
          </cell>
          <cell r="D829" t="str">
            <v>B</v>
          </cell>
          <cell r="E829">
            <v>3</v>
          </cell>
          <cell r="F829" t="str">
            <v>MM</v>
          </cell>
          <cell r="G829" t="str">
            <v>No chain</v>
          </cell>
          <cell r="H829" t="str">
            <v>UNKNOWN</v>
          </cell>
          <cell r="I829" t="str">
            <v>UNKNOWN</v>
          </cell>
          <cell r="J829" t="str">
            <v>Jacky.Ou@agoda.com</v>
          </cell>
        </row>
        <row r="830">
          <cell r="A830">
            <v>294465</v>
          </cell>
          <cell r="B830" t="str">
            <v>Insail Hotels(Pazhou Exhibition Center Kecun Metro Station Liyin Square Branch Guangzhou)</v>
          </cell>
          <cell r="C830" t="str">
            <v>Guangzhou</v>
          </cell>
          <cell r="D830" t="str">
            <v>B</v>
          </cell>
          <cell r="E830">
            <v>3</v>
          </cell>
          <cell r="F830" t="str">
            <v>MM</v>
          </cell>
          <cell r="G830" t="str">
            <v>No chain</v>
          </cell>
          <cell r="H830" t="str">
            <v>UNKNOWN</v>
          </cell>
          <cell r="I830" t="str">
            <v>UNKNOWN</v>
          </cell>
          <cell r="J830" t="str">
            <v>Jacky.Ou@agoda.com</v>
          </cell>
        </row>
        <row r="831">
          <cell r="A831">
            <v>294927</v>
          </cell>
          <cell r="B831" t="str">
            <v>J-Hotel</v>
          </cell>
          <cell r="C831" t="str">
            <v>Guangzhou</v>
          </cell>
          <cell r="D831" t="str">
            <v>B</v>
          </cell>
          <cell r="E831">
            <v>4</v>
          </cell>
          <cell r="F831" t="str">
            <v>MM</v>
          </cell>
          <cell r="G831" t="str">
            <v>No chain</v>
          </cell>
          <cell r="H831" t="str">
            <v>UNKNOWN</v>
          </cell>
          <cell r="I831" t="str">
            <v>UNKNOWN</v>
          </cell>
          <cell r="J831" t="e">
            <v>#N/A</v>
          </cell>
        </row>
        <row r="832">
          <cell r="A832">
            <v>296286</v>
          </cell>
          <cell r="B832" t="str">
            <v>Slowcom Gangrun East Asia Hotel</v>
          </cell>
          <cell r="C832" t="str">
            <v>Guangzhou</v>
          </cell>
          <cell r="D832" t="str">
            <v>B</v>
          </cell>
          <cell r="E832">
            <v>3</v>
          </cell>
          <cell r="F832" t="str">
            <v>MM</v>
          </cell>
          <cell r="G832" t="str">
            <v>No chain</v>
          </cell>
          <cell r="H832" t="str">
            <v>UNKNOWN</v>
          </cell>
          <cell r="I832" t="str">
            <v>UNKNOWN</v>
          </cell>
          <cell r="J832" t="str">
            <v>Jacky.Ou@agoda.com</v>
          </cell>
        </row>
        <row r="833">
          <cell r="A833">
            <v>296659</v>
          </cell>
          <cell r="B833" t="str">
            <v>Royal Garden Hotel</v>
          </cell>
          <cell r="C833" t="str">
            <v>Guangzhou</v>
          </cell>
          <cell r="D833" t="str">
            <v>A</v>
          </cell>
          <cell r="E833">
            <v>4</v>
          </cell>
          <cell r="F833" t="str">
            <v>MM</v>
          </cell>
          <cell r="G833" t="str">
            <v>No chain</v>
          </cell>
          <cell r="H833" t="str">
            <v>UNKNOWN</v>
          </cell>
          <cell r="I833" t="str">
            <v>UNKNOWN</v>
          </cell>
          <cell r="J833" t="str">
            <v>Stella.Fu@agoda.com</v>
          </cell>
        </row>
        <row r="834">
          <cell r="A834">
            <v>296757</v>
          </cell>
          <cell r="B834" t="str">
            <v>East Coast Hotel</v>
          </cell>
          <cell r="C834" t="str">
            <v>Guangzhou</v>
          </cell>
          <cell r="D834" t="str">
            <v>B</v>
          </cell>
          <cell r="E834">
            <v>4</v>
          </cell>
          <cell r="F834" t="str">
            <v>MM</v>
          </cell>
          <cell r="G834" t="str">
            <v>No chain</v>
          </cell>
          <cell r="H834" t="str">
            <v>UNKNOWN</v>
          </cell>
          <cell r="I834" t="str">
            <v>UNKNOWN</v>
          </cell>
          <cell r="J834" t="str">
            <v>Jacky.Ou@agoda.com</v>
          </cell>
        </row>
        <row r="835">
          <cell r="A835">
            <v>300291</v>
          </cell>
          <cell r="B835" t="str">
            <v>Euro Garden Hotel Guangzhou</v>
          </cell>
          <cell r="C835" t="str">
            <v>Guangzhou</v>
          </cell>
          <cell r="D835" t="str">
            <v>B</v>
          </cell>
          <cell r="E835">
            <v>4</v>
          </cell>
          <cell r="F835" t="str">
            <v>MM</v>
          </cell>
          <cell r="G835" t="str">
            <v>No chain</v>
          </cell>
          <cell r="H835" t="str">
            <v>UNKNOWN</v>
          </cell>
          <cell r="I835" t="str">
            <v>UNKNOWN</v>
          </cell>
          <cell r="J835" t="str">
            <v>Stella.Fu@agoda.com</v>
          </cell>
        </row>
        <row r="836">
          <cell r="A836">
            <v>301451</v>
          </cell>
          <cell r="B836" t="str">
            <v>Oakwood Premier Guangzhou</v>
          </cell>
          <cell r="C836" t="str">
            <v>Guangzhou</v>
          </cell>
          <cell r="D836" t="str">
            <v>A</v>
          </cell>
          <cell r="E836">
            <v>5</v>
          </cell>
          <cell r="F836" t="str">
            <v>MM</v>
          </cell>
          <cell r="G836" t="str">
            <v>Oakwood Worldwide</v>
          </cell>
          <cell r="H836" t="str">
            <v>Oakwood Worldwide</v>
          </cell>
          <cell r="I836" t="str">
            <v>UNKNOWN</v>
          </cell>
          <cell r="J836" t="str">
            <v>Jacky.Liao@agoda.com</v>
          </cell>
        </row>
        <row r="837">
          <cell r="A837">
            <v>301554</v>
          </cell>
          <cell r="B837" t="str">
            <v>Aoyuan Golf Hotel</v>
          </cell>
          <cell r="C837" t="str">
            <v>Guangzhou</v>
          </cell>
          <cell r="D837" t="str">
            <v>B</v>
          </cell>
          <cell r="E837">
            <v>5</v>
          </cell>
          <cell r="F837" t="str">
            <v>MM</v>
          </cell>
          <cell r="G837" t="str">
            <v>No chain</v>
          </cell>
          <cell r="H837" t="str">
            <v>UNKNOWN</v>
          </cell>
          <cell r="I837" t="str">
            <v>UNKNOWN</v>
          </cell>
          <cell r="J837" t="str">
            <v>Stella.Fu@agoda.com</v>
          </cell>
        </row>
        <row r="838">
          <cell r="A838">
            <v>302389</v>
          </cell>
          <cell r="B838" t="str">
            <v>Insail Hotels Railway Station Guangzhou</v>
          </cell>
          <cell r="C838" t="str">
            <v>Guangzhou</v>
          </cell>
          <cell r="D838" t="str">
            <v>A</v>
          </cell>
          <cell r="E838">
            <v>3</v>
          </cell>
          <cell r="F838" t="str">
            <v>MM</v>
          </cell>
          <cell r="G838" t="str">
            <v>No chain</v>
          </cell>
          <cell r="H838" t="str">
            <v>UNKNOWN</v>
          </cell>
          <cell r="I838" t="str">
            <v>UNKNOWN</v>
          </cell>
          <cell r="J838" t="str">
            <v>Jacky.Ou@agoda.com</v>
          </cell>
        </row>
        <row r="839">
          <cell r="A839">
            <v>302972</v>
          </cell>
          <cell r="B839" t="str">
            <v>Guangzhou River Rhythm Hotel</v>
          </cell>
          <cell r="C839" t="str">
            <v>Guangzhou</v>
          </cell>
          <cell r="D839" t="str">
            <v>B</v>
          </cell>
          <cell r="E839">
            <v>4</v>
          </cell>
          <cell r="F839" t="str">
            <v>MM</v>
          </cell>
          <cell r="G839" t="str">
            <v>No chain</v>
          </cell>
          <cell r="H839" t="str">
            <v>UNKNOWN</v>
          </cell>
          <cell r="I839" t="str">
            <v>UNKNOWN</v>
          </cell>
          <cell r="J839" t="str">
            <v>Jacky.Ou@agoda.com</v>
          </cell>
        </row>
        <row r="840">
          <cell r="A840">
            <v>306228</v>
          </cell>
          <cell r="B840" t="str">
            <v>James Joyce Coffetel Guangzhou Shangxiajiu Hualin International Jade City Branch</v>
          </cell>
          <cell r="C840" t="str">
            <v>Guangzhou</v>
          </cell>
          <cell r="D840" t="str">
            <v>B</v>
          </cell>
          <cell r="E840">
            <v>3.5</v>
          </cell>
          <cell r="F840" t="str">
            <v>MM</v>
          </cell>
          <cell r="G840" t="str">
            <v>No chain</v>
          </cell>
          <cell r="H840" t="str">
            <v>UNKNOWN</v>
          </cell>
          <cell r="I840" t="str">
            <v>UNKNOWN</v>
          </cell>
          <cell r="J840" t="str">
            <v>Jacky.Ou@agoda.com</v>
          </cell>
        </row>
        <row r="841">
          <cell r="A841">
            <v>315736</v>
          </cell>
          <cell r="B841" t="str">
            <v>Imperial Springs</v>
          </cell>
          <cell r="C841" t="str">
            <v>Guangzhou</v>
          </cell>
          <cell r="D841" t="str">
            <v>B</v>
          </cell>
          <cell r="E841">
            <v>5</v>
          </cell>
          <cell r="F841" t="str">
            <v>MM</v>
          </cell>
          <cell r="G841" t="str">
            <v>No chain</v>
          </cell>
          <cell r="H841" t="str">
            <v>UNKNOWN</v>
          </cell>
          <cell r="I841" t="str">
            <v>Siteminder &amp; RDX</v>
          </cell>
          <cell r="J841" t="str">
            <v>Jacky.Ou@agoda.com</v>
          </cell>
        </row>
        <row r="842">
          <cell r="A842">
            <v>335018</v>
          </cell>
          <cell r="B842" t="str">
            <v>The Mulian Urban Resort Hotels Huadu</v>
          </cell>
          <cell r="C842" t="str">
            <v>Guangzhou</v>
          </cell>
          <cell r="D842" t="str">
            <v>B</v>
          </cell>
          <cell r="E842">
            <v>5</v>
          </cell>
          <cell r="F842" t="str">
            <v>MM</v>
          </cell>
          <cell r="G842" t="str">
            <v>No chain</v>
          </cell>
          <cell r="H842" t="str">
            <v>UNKNOWN</v>
          </cell>
          <cell r="I842" t="str">
            <v>UNKNOWN</v>
          </cell>
          <cell r="J842" t="str">
            <v>Stella.Fu@agoda.com</v>
          </cell>
        </row>
        <row r="843">
          <cell r="A843">
            <v>336920</v>
          </cell>
          <cell r="B843" t="str">
            <v>HC Inn</v>
          </cell>
          <cell r="C843" t="str">
            <v>Guangzhou</v>
          </cell>
          <cell r="D843" t="str">
            <v>B</v>
          </cell>
          <cell r="E843">
            <v>1.5</v>
          </cell>
          <cell r="F843" t="str">
            <v>MM</v>
          </cell>
          <cell r="G843" t="str">
            <v>No chain</v>
          </cell>
          <cell r="H843" t="str">
            <v>UNKNOWN</v>
          </cell>
          <cell r="I843" t="str">
            <v>UNKNOWN</v>
          </cell>
          <cell r="J843" t="str">
            <v>Jacky.Liao@agoda.com</v>
          </cell>
        </row>
        <row r="844">
          <cell r="A844">
            <v>337272</v>
          </cell>
          <cell r="B844" t="str">
            <v>Guangzhou Southern Airlines Pearl Business Hotel</v>
          </cell>
          <cell r="C844" t="str">
            <v>Guangzhou</v>
          </cell>
          <cell r="D844" t="str">
            <v>A</v>
          </cell>
          <cell r="E844">
            <v>3</v>
          </cell>
          <cell r="F844" t="str">
            <v>MM</v>
          </cell>
          <cell r="G844" t="str">
            <v>No chain</v>
          </cell>
          <cell r="H844" t="str">
            <v>UNKNOWN</v>
          </cell>
          <cell r="I844" t="str">
            <v>UNKNOWN</v>
          </cell>
          <cell r="J844" t="str">
            <v>Jacky.Ou@agoda.com</v>
          </cell>
        </row>
        <row r="845">
          <cell r="A845">
            <v>338201</v>
          </cell>
          <cell r="B845" t="str">
            <v>Dan Executive Apartment Guangzhou</v>
          </cell>
          <cell r="C845" t="str">
            <v>Guangzhou</v>
          </cell>
          <cell r="D845" t="str">
            <v>A</v>
          </cell>
          <cell r="E845">
            <v>4.5</v>
          </cell>
          <cell r="F845" t="str">
            <v>MM</v>
          </cell>
          <cell r="G845" t="str">
            <v>No chain</v>
          </cell>
          <cell r="H845" t="str">
            <v>UNKNOWN</v>
          </cell>
          <cell r="I845" t="str">
            <v>UNKNOWN</v>
          </cell>
          <cell r="J845" t="str">
            <v>Jacky.Liao@agoda.com</v>
          </cell>
        </row>
        <row r="846">
          <cell r="A846">
            <v>338480</v>
          </cell>
          <cell r="B846" t="str">
            <v>Hao Yin Gloria Plaza Hotel</v>
          </cell>
          <cell r="C846" t="str">
            <v>Guangzhou</v>
          </cell>
          <cell r="D846" t="str">
            <v>B</v>
          </cell>
          <cell r="E846">
            <v>5</v>
          </cell>
          <cell r="F846" t="str">
            <v>MM</v>
          </cell>
          <cell r="G846" t="str">
            <v>Gloria Hotels &amp; Resorts</v>
          </cell>
          <cell r="H846" t="str">
            <v>Gloria Resorts</v>
          </cell>
          <cell r="I846" t="str">
            <v>UNKNOWN</v>
          </cell>
          <cell r="J846" t="str">
            <v>Stella.Fu@agoda.com</v>
          </cell>
        </row>
        <row r="847">
          <cell r="A847">
            <v>338817</v>
          </cell>
          <cell r="B847" t="str">
            <v>La Perle International Hotel</v>
          </cell>
          <cell r="C847" t="str">
            <v>Guangzhou</v>
          </cell>
          <cell r="D847" t="str">
            <v>A</v>
          </cell>
          <cell r="E847">
            <v>4</v>
          </cell>
          <cell r="F847" t="str">
            <v>MM</v>
          </cell>
          <cell r="G847" t="str">
            <v>No chain</v>
          </cell>
          <cell r="H847" t="str">
            <v>UNKNOWN</v>
          </cell>
          <cell r="I847" t="str">
            <v>UNKNOWN</v>
          </cell>
          <cell r="J847" t="str">
            <v>Stella.Fu@agoda.com</v>
          </cell>
        </row>
        <row r="848">
          <cell r="A848">
            <v>344382</v>
          </cell>
          <cell r="B848" t="str">
            <v>Paco Hotel Guangzhou Ouzhuang Metro Branch</v>
          </cell>
          <cell r="C848" t="str">
            <v>Guangzhou</v>
          </cell>
          <cell r="D848" t="str">
            <v>B</v>
          </cell>
          <cell r="E848">
            <v>4</v>
          </cell>
          <cell r="F848" t="str">
            <v>MM</v>
          </cell>
          <cell r="G848" t="str">
            <v>No chain</v>
          </cell>
          <cell r="H848" t="str">
            <v>UNKNOWN</v>
          </cell>
          <cell r="I848" t="str">
            <v>UNKNOWN</v>
          </cell>
          <cell r="J848" t="str">
            <v>Stella.Fu@agoda.com</v>
          </cell>
        </row>
        <row r="849">
          <cell r="A849">
            <v>391623</v>
          </cell>
          <cell r="B849" t="str">
            <v>Jian Sheng Hotel</v>
          </cell>
          <cell r="C849" t="str">
            <v>Guangzhou</v>
          </cell>
          <cell r="D849" t="str">
            <v>B</v>
          </cell>
          <cell r="E849">
            <v>3</v>
          </cell>
          <cell r="F849" t="str">
            <v>MM</v>
          </cell>
          <cell r="G849" t="str">
            <v>No chain</v>
          </cell>
          <cell r="H849" t="str">
            <v>UNKNOWN</v>
          </cell>
          <cell r="I849" t="str">
            <v>UNKNOWN</v>
          </cell>
          <cell r="J849" t="str">
            <v>Selena.Ding@agoda.com</v>
          </cell>
        </row>
        <row r="850">
          <cell r="A850">
            <v>393548</v>
          </cell>
          <cell r="B850" t="str">
            <v>Vertical City Hotel</v>
          </cell>
          <cell r="C850" t="str">
            <v>Guangzhou</v>
          </cell>
          <cell r="D850" t="str">
            <v>A</v>
          </cell>
          <cell r="E850">
            <v>4</v>
          </cell>
          <cell r="F850" t="str">
            <v>MM</v>
          </cell>
          <cell r="G850" t="str">
            <v>No chain</v>
          </cell>
          <cell r="H850" t="str">
            <v>UNKNOWN</v>
          </cell>
          <cell r="I850" t="str">
            <v>UNKNOWN</v>
          </cell>
          <cell r="J850" t="str">
            <v>Selena.Ding@agoda.com</v>
          </cell>
        </row>
        <row r="851">
          <cell r="A851">
            <v>393698</v>
          </cell>
          <cell r="B851" t="str">
            <v>Vanburgh Hotel</v>
          </cell>
          <cell r="C851" t="str">
            <v>Guangzhou</v>
          </cell>
          <cell r="D851" t="str">
            <v>B</v>
          </cell>
          <cell r="E851">
            <v>5</v>
          </cell>
          <cell r="F851" t="str">
            <v>MM</v>
          </cell>
          <cell r="G851" t="str">
            <v>No chain</v>
          </cell>
          <cell r="H851" t="str">
            <v>UNKNOWN</v>
          </cell>
          <cell r="I851" t="str">
            <v>UNKNOWN</v>
          </cell>
          <cell r="J851" t="str">
            <v>Jacky.Liao@agoda.com</v>
          </cell>
        </row>
        <row r="852">
          <cell r="A852">
            <v>394121</v>
          </cell>
          <cell r="B852" t="str">
            <v>Grand Villa Hotel</v>
          </cell>
          <cell r="C852" t="str">
            <v>Guangzhou</v>
          </cell>
          <cell r="D852" t="str">
            <v>A</v>
          </cell>
          <cell r="E852">
            <v>3</v>
          </cell>
          <cell r="F852" t="str">
            <v>MM</v>
          </cell>
          <cell r="G852" t="str">
            <v>No chain</v>
          </cell>
          <cell r="H852" t="str">
            <v>UNKNOWN</v>
          </cell>
          <cell r="I852" t="str">
            <v>UNKNOWN</v>
          </cell>
          <cell r="J852" t="str">
            <v>Stella.Fu@agoda.com</v>
          </cell>
        </row>
        <row r="853">
          <cell r="A853">
            <v>394359</v>
          </cell>
          <cell r="B853" t="str">
            <v>Pearl River International Hotel</v>
          </cell>
          <cell r="C853" t="str">
            <v>Guangzhou</v>
          </cell>
          <cell r="D853" t="str">
            <v>A</v>
          </cell>
          <cell r="E853">
            <v>5</v>
          </cell>
          <cell r="F853" t="str">
            <v>MM</v>
          </cell>
          <cell r="G853" t="str">
            <v>No chain</v>
          </cell>
          <cell r="H853" t="str">
            <v>UNKNOWN</v>
          </cell>
          <cell r="I853" t="str">
            <v>UNKNOWN</v>
          </cell>
          <cell r="J853" t="str">
            <v>Jacky.Liao@agoda.com</v>
          </cell>
        </row>
        <row r="854">
          <cell r="A854">
            <v>399172</v>
          </cell>
          <cell r="B854" t="str">
            <v>Guangzhou Easun Guotai Hotel</v>
          </cell>
          <cell r="C854" t="str">
            <v>Guangzhou</v>
          </cell>
          <cell r="D854" t="str">
            <v>A</v>
          </cell>
          <cell r="E854">
            <v>4</v>
          </cell>
          <cell r="F854" t="str">
            <v>MM</v>
          </cell>
          <cell r="G854" t="str">
            <v>No chain</v>
          </cell>
          <cell r="H854" t="str">
            <v>UNKNOWN</v>
          </cell>
          <cell r="I854" t="str">
            <v>UNKNOWN</v>
          </cell>
          <cell r="J854" t="str">
            <v>Jacky.Ou@agoda.com</v>
          </cell>
        </row>
        <row r="855">
          <cell r="A855">
            <v>399673</v>
          </cell>
          <cell r="B855" t="str">
            <v>Xinhua Hotel</v>
          </cell>
          <cell r="C855" t="str">
            <v>Guangzhou</v>
          </cell>
          <cell r="D855" t="str">
            <v>A</v>
          </cell>
          <cell r="E855">
            <v>3</v>
          </cell>
          <cell r="F855" t="str">
            <v>MM</v>
          </cell>
          <cell r="G855" t="str">
            <v>Ling Nan Hotel Group</v>
          </cell>
          <cell r="H855" t="str">
            <v>LN Garden</v>
          </cell>
          <cell r="I855" t="str">
            <v>CCM by Chinaonline</v>
          </cell>
          <cell r="J855" t="str">
            <v>Selena.Ding@agoda.com</v>
          </cell>
        </row>
        <row r="856">
          <cell r="A856">
            <v>399684</v>
          </cell>
          <cell r="B856" t="str">
            <v>Lavande Hotel Pazhou Branch</v>
          </cell>
          <cell r="C856" t="str">
            <v>Guangzhou</v>
          </cell>
          <cell r="D856" t="str">
            <v>B</v>
          </cell>
          <cell r="E856">
            <v>4</v>
          </cell>
          <cell r="F856" t="str">
            <v>Local KA</v>
          </cell>
          <cell r="G856" t="str">
            <v>Plateno</v>
          </cell>
          <cell r="H856" t="str">
            <v>Lavande</v>
          </cell>
          <cell r="I856" t="str">
            <v>WeHotel</v>
          </cell>
          <cell r="J856" t="str">
            <v>Chloe.Liu@agoda.com</v>
          </cell>
        </row>
        <row r="857">
          <cell r="A857">
            <v>399697</v>
          </cell>
          <cell r="B857" t="str">
            <v>eStay Residence Poly World Trading Center</v>
          </cell>
          <cell r="C857" t="str">
            <v>Guangzhou</v>
          </cell>
          <cell r="D857" t="str">
            <v>B</v>
          </cell>
          <cell r="E857">
            <v>4.5</v>
          </cell>
          <cell r="F857" t="str">
            <v>MM</v>
          </cell>
          <cell r="G857" t="str">
            <v>No chain</v>
          </cell>
          <cell r="H857" t="str">
            <v>UNKNOWN</v>
          </cell>
          <cell r="I857" t="str">
            <v>UNKNOWN</v>
          </cell>
          <cell r="J857" t="str">
            <v>Stella.Fu@agoda.com</v>
          </cell>
        </row>
        <row r="858">
          <cell r="A858">
            <v>399918</v>
          </cell>
          <cell r="B858" t="str">
            <v>Wassim Hotel</v>
          </cell>
          <cell r="C858" t="str">
            <v>Guangzhou</v>
          </cell>
          <cell r="D858" t="str">
            <v>B</v>
          </cell>
          <cell r="E858">
            <v>4</v>
          </cell>
          <cell r="F858" t="str">
            <v>MM</v>
          </cell>
          <cell r="G858" t="str">
            <v>No chain</v>
          </cell>
          <cell r="H858" t="str">
            <v>UNKNOWN</v>
          </cell>
          <cell r="I858" t="str">
            <v>UNKNOWN</v>
          </cell>
          <cell r="J858" t="str">
            <v>Selena.Ding@agoda.com</v>
          </cell>
        </row>
        <row r="859">
          <cell r="A859">
            <v>399995</v>
          </cell>
          <cell r="B859" t="str">
            <v>Sheraton Guangzhou Hotel</v>
          </cell>
          <cell r="C859" t="str">
            <v>Guangzhou</v>
          </cell>
          <cell r="D859" t="str">
            <v>A</v>
          </cell>
          <cell r="E859">
            <v>5</v>
          </cell>
          <cell r="F859" t="str">
            <v>Intl KA</v>
          </cell>
          <cell r="G859" t="str">
            <v>Marriott</v>
          </cell>
          <cell r="H859" t="str">
            <v>Sheraton</v>
          </cell>
          <cell r="I859" t="str">
            <v>Marriott by Derbysoft</v>
          </cell>
          <cell r="J859" t="str">
            <v>Selena.Ding@agoda.com</v>
          </cell>
        </row>
        <row r="860">
          <cell r="A860">
            <v>400016</v>
          </cell>
          <cell r="B860" t="str">
            <v>The Westin Pazhou</v>
          </cell>
          <cell r="C860" t="str">
            <v>Guangzhou</v>
          </cell>
          <cell r="D860" t="str">
            <v>A</v>
          </cell>
          <cell r="E860">
            <v>5</v>
          </cell>
          <cell r="F860" t="str">
            <v>Intl KA</v>
          </cell>
          <cell r="G860" t="str">
            <v>Marriott</v>
          </cell>
          <cell r="H860" t="str">
            <v>Westin</v>
          </cell>
          <cell r="I860" t="str">
            <v>Marriott by Derbysoft</v>
          </cell>
          <cell r="J860" t="str">
            <v>Selena.Ding@agoda.com</v>
          </cell>
        </row>
        <row r="861">
          <cell r="A861">
            <v>400758</v>
          </cell>
          <cell r="B861" t="str">
            <v>Insail Hotels (Haizhu Square Beijing Road Branch Guangzhou)</v>
          </cell>
          <cell r="C861" t="str">
            <v>Guangzhou</v>
          </cell>
          <cell r="D861" t="str">
            <v>A</v>
          </cell>
          <cell r="E861">
            <v>3.5</v>
          </cell>
          <cell r="F861" t="str">
            <v>MM</v>
          </cell>
          <cell r="G861" t="str">
            <v>No chain</v>
          </cell>
          <cell r="H861" t="str">
            <v>UNKNOWN</v>
          </cell>
          <cell r="I861" t="str">
            <v>UNKNOWN</v>
          </cell>
          <cell r="J861" t="str">
            <v>Jacky.Ou@agoda.com</v>
          </cell>
        </row>
        <row r="862">
          <cell r="A862">
            <v>400908</v>
          </cell>
          <cell r="B862" t="str">
            <v>Pazhou Linjiang Shangpin Hotel Apartment</v>
          </cell>
          <cell r="C862" t="str">
            <v>Guangzhou</v>
          </cell>
          <cell r="D862" t="str">
            <v>B</v>
          </cell>
          <cell r="E862">
            <v>3</v>
          </cell>
          <cell r="F862" t="str">
            <v>MM</v>
          </cell>
          <cell r="G862" t="str">
            <v>No chain</v>
          </cell>
          <cell r="H862" t="str">
            <v>UNKNOWN</v>
          </cell>
          <cell r="I862" t="str">
            <v>UNKNOWN</v>
          </cell>
          <cell r="J862" t="str">
            <v>Jacky.Ou@agoda.com</v>
          </cell>
        </row>
        <row r="863">
          <cell r="A863">
            <v>401204</v>
          </cell>
          <cell r="B863" t="str">
            <v>Easeland Hotel</v>
          </cell>
          <cell r="C863" t="str">
            <v>Guangzhou</v>
          </cell>
          <cell r="D863" t="str">
            <v>B</v>
          </cell>
          <cell r="E863">
            <v>5</v>
          </cell>
          <cell r="F863" t="str">
            <v>MM</v>
          </cell>
          <cell r="G863" t="str">
            <v>No chain</v>
          </cell>
          <cell r="H863" t="str">
            <v>UNKNOWN</v>
          </cell>
          <cell r="I863" t="str">
            <v>UNKNOWN</v>
          </cell>
          <cell r="J863" t="str">
            <v>Stella.Fu@agoda.com</v>
          </cell>
        </row>
        <row r="864">
          <cell r="A864">
            <v>408938</v>
          </cell>
          <cell r="B864" t="str">
            <v>Shunying Liyu Hotel Guangzhou</v>
          </cell>
          <cell r="C864" t="str">
            <v>Guangzhou</v>
          </cell>
          <cell r="D864" t="str">
            <v>B</v>
          </cell>
          <cell r="E864">
            <v>4</v>
          </cell>
          <cell r="F864" t="str">
            <v>MM</v>
          </cell>
          <cell r="G864" t="str">
            <v>No chain</v>
          </cell>
          <cell r="H864" t="str">
            <v>UNKNOWN</v>
          </cell>
          <cell r="I864" t="str">
            <v>UNKNOWN</v>
          </cell>
          <cell r="J864" t="str">
            <v>Jacky.Ou@agoda.com</v>
          </cell>
        </row>
        <row r="865">
          <cell r="A865">
            <v>411063</v>
          </cell>
          <cell r="B865" t="str">
            <v>Guangzhou Lujiang Tian Yue Hotel</v>
          </cell>
          <cell r="C865" t="str">
            <v>Guangzhou</v>
          </cell>
          <cell r="D865" t="str">
            <v>B</v>
          </cell>
          <cell r="E865">
            <v>3</v>
          </cell>
          <cell r="F865" t="str">
            <v>MM</v>
          </cell>
          <cell r="G865" t="str">
            <v>No chain</v>
          </cell>
          <cell r="H865" t="str">
            <v>UNKNOWN</v>
          </cell>
          <cell r="I865" t="str">
            <v>UNKNOWN</v>
          </cell>
          <cell r="J865" t="str">
            <v>Jacky.Ou@agoda.com</v>
          </cell>
        </row>
        <row r="866">
          <cell r="A866">
            <v>411643</v>
          </cell>
          <cell r="B866" t="str">
            <v>Guangzhou Hongyuan Hotel</v>
          </cell>
          <cell r="C866" t="str">
            <v>Guangzhou</v>
          </cell>
          <cell r="D866" t="str">
            <v>B</v>
          </cell>
          <cell r="E866">
            <v>3</v>
          </cell>
          <cell r="F866" t="str">
            <v>MM</v>
          </cell>
          <cell r="G866" t="str">
            <v>No chain</v>
          </cell>
          <cell r="H866" t="str">
            <v>UNKNOWN</v>
          </cell>
          <cell r="I866" t="str">
            <v>UNKNOWN</v>
          </cell>
          <cell r="J866" t="str">
            <v>Stella.Fu@agoda.com</v>
          </cell>
        </row>
        <row r="867">
          <cell r="A867">
            <v>412187</v>
          </cell>
          <cell r="B867" t="str">
            <v>Fraser Suites Guangzhou</v>
          </cell>
          <cell r="C867" t="str">
            <v>Guangzhou</v>
          </cell>
          <cell r="D867" t="str">
            <v>A</v>
          </cell>
          <cell r="E867">
            <v>5</v>
          </cell>
          <cell r="F867" t="str">
            <v>Intl KA</v>
          </cell>
          <cell r="G867" t="str">
            <v>Fraser Hospitality</v>
          </cell>
          <cell r="H867" t="str">
            <v>Fraser Suites</v>
          </cell>
          <cell r="I867" t="str">
            <v>Siteminder &amp; RDX</v>
          </cell>
          <cell r="J867" t="str">
            <v>Jacky.Ou@agoda.com</v>
          </cell>
        </row>
        <row r="868">
          <cell r="A868">
            <v>433269</v>
          </cell>
          <cell r="B868" t="str">
            <v>Ascott IFC Guangzhou Residence</v>
          </cell>
          <cell r="C868" t="str">
            <v>Guangzhou</v>
          </cell>
          <cell r="D868" t="str">
            <v>B</v>
          </cell>
          <cell r="E868">
            <v>4.5</v>
          </cell>
          <cell r="F868" t="str">
            <v>Intl KA</v>
          </cell>
          <cell r="G868" t="str">
            <v>Ascott International</v>
          </cell>
          <cell r="H868" t="str">
            <v>Ascott The Residence</v>
          </cell>
          <cell r="I868" t="str">
            <v>UNKNOWN</v>
          </cell>
          <cell r="J868" t="str">
            <v>Stella.Fu@agoda.com</v>
          </cell>
        </row>
        <row r="869">
          <cell r="A869">
            <v>443551</v>
          </cell>
          <cell r="B869" t="str">
            <v>Cavan Hotel</v>
          </cell>
          <cell r="C869" t="str">
            <v>Guangzhou</v>
          </cell>
          <cell r="D869" t="str">
            <v>A</v>
          </cell>
          <cell r="E869">
            <v>5</v>
          </cell>
          <cell r="F869" t="str">
            <v>MM</v>
          </cell>
          <cell r="G869" t="str">
            <v>No chain</v>
          </cell>
          <cell r="H869" t="str">
            <v>UNKNOWN</v>
          </cell>
          <cell r="I869" t="str">
            <v>UNKNOWN</v>
          </cell>
          <cell r="J869" t="str">
            <v>Selena.Ding@agoda.com</v>
          </cell>
        </row>
        <row r="870">
          <cell r="A870">
            <v>443663</v>
          </cell>
          <cell r="B870" t="str">
            <v>New Asia Hotel</v>
          </cell>
          <cell r="C870" t="str">
            <v>Guangzhou</v>
          </cell>
          <cell r="D870" t="str">
            <v>A</v>
          </cell>
          <cell r="E870">
            <v>2</v>
          </cell>
          <cell r="F870" t="str">
            <v>MM</v>
          </cell>
          <cell r="G870" t="str">
            <v>Ling Nan Hotel Group</v>
          </cell>
          <cell r="H870" t="str">
            <v>LN Garden</v>
          </cell>
          <cell r="I870" t="str">
            <v>CCM by Chinaonline</v>
          </cell>
          <cell r="J870" t="str">
            <v>Selena.Ding@agoda.com</v>
          </cell>
        </row>
        <row r="871">
          <cell r="A871">
            <v>443688</v>
          </cell>
          <cell r="B871" t="str">
            <v>Aiqun Hotel</v>
          </cell>
          <cell r="C871" t="str">
            <v>Guangzhou</v>
          </cell>
          <cell r="D871" t="str">
            <v>B</v>
          </cell>
          <cell r="E871">
            <v>3</v>
          </cell>
          <cell r="F871" t="str">
            <v>MM</v>
          </cell>
          <cell r="G871" t="str">
            <v>Ling Nan Hotel Group</v>
          </cell>
          <cell r="H871" t="str">
            <v>LN Garden</v>
          </cell>
          <cell r="I871" t="str">
            <v>CCM by Chinaonline</v>
          </cell>
          <cell r="J871" t="str">
            <v>Selena.Ding@agoda.com</v>
          </cell>
        </row>
        <row r="872">
          <cell r="A872">
            <v>444993</v>
          </cell>
          <cell r="B872" t="str">
            <v>W Guangzhou</v>
          </cell>
          <cell r="C872" t="str">
            <v>Guangzhou</v>
          </cell>
          <cell r="D872" t="str">
            <v>A</v>
          </cell>
          <cell r="E872">
            <v>4</v>
          </cell>
          <cell r="F872" t="str">
            <v>Intl KA</v>
          </cell>
          <cell r="G872" t="str">
            <v>Marriott</v>
          </cell>
          <cell r="H872" t="str">
            <v>W Hotels</v>
          </cell>
          <cell r="I872" t="str">
            <v>Marriott by Derbysoft</v>
          </cell>
          <cell r="J872" t="str">
            <v>Selena.Ding@agoda.com</v>
          </cell>
        </row>
        <row r="873">
          <cell r="A873">
            <v>445959</v>
          </cell>
          <cell r="B873" t="str">
            <v>Xinyuexin Hotel</v>
          </cell>
          <cell r="C873" t="str">
            <v>Guangzhou</v>
          </cell>
          <cell r="D873" t="str">
            <v>B</v>
          </cell>
          <cell r="E873">
            <v>2</v>
          </cell>
          <cell r="F873" t="str">
            <v>MM</v>
          </cell>
          <cell r="G873" t="str">
            <v>No chain</v>
          </cell>
          <cell r="H873" t="str">
            <v>UNKNOWN</v>
          </cell>
          <cell r="I873" t="str">
            <v>UNKNOWN</v>
          </cell>
          <cell r="J873" t="str">
            <v>Jacky.Ou@agoda.com</v>
          </cell>
        </row>
        <row r="874">
          <cell r="A874">
            <v>446034</v>
          </cell>
          <cell r="B874" t="str">
            <v>Insail Hotels (Huangpu DaSha More Branch Guangzhou)</v>
          </cell>
          <cell r="C874" t="str">
            <v>Guangzhou</v>
          </cell>
          <cell r="D874" t="str">
            <v>A</v>
          </cell>
          <cell r="E874">
            <v>3</v>
          </cell>
          <cell r="F874" t="str">
            <v>MM</v>
          </cell>
          <cell r="G874" t="str">
            <v>No chain</v>
          </cell>
          <cell r="H874" t="str">
            <v>UNKNOWN</v>
          </cell>
          <cell r="I874" t="str">
            <v>UNKNOWN</v>
          </cell>
          <cell r="J874" t="str">
            <v>Jacky.Ou@agoda.com</v>
          </cell>
        </row>
        <row r="875">
          <cell r="A875">
            <v>446461</v>
          </cell>
          <cell r="B875" t="str">
            <v>Guangzhou Grand View Golden Palace Apartment</v>
          </cell>
          <cell r="C875" t="str">
            <v>Guangzhou</v>
          </cell>
          <cell r="D875" t="str">
            <v>B</v>
          </cell>
          <cell r="E875">
            <v>4</v>
          </cell>
          <cell r="F875" t="str">
            <v>MM</v>
          </cell>
          <cell r="G875" t="str">
            <v>No chain</v>
          </cell>
          <cell r="H875" t="str">
            <v>UNKNOWN</v>
          </cell>
          <cell r="I875" t="str">
            <v>UNKNOWN</v>
          </cell>
          <cell r="J875" t="str">
            <v>Stella.Fu@agoda.com</v>
          </cell>
        </row>
        <row r="876">
          <cell r="A876">
            <v>446883</v>
          </cell>
          <cell r="B876" t="str">
            <v>Guangzhou Wellgold Hotel</v>
          </cell>
          <cell r="C876" t="str">
            <v>Guangzhou</v>
          </cell>
          <cell r="D876" t="str">
            <v>B</v>
          </cell>
          <cell r="E876">
            <v>4</v>
          </cell>
          <cell r="F876" t="str">
            <v>MM</v>
          </cell>
          <cell r="G876" t="str">
            <v>No chain</v>
          </cell>
          <cell r="H876" t="str">
            <v>UNKNOWN</v>
          </cell>
          <cell r="I876" t="str">
            <v>UNKNOWN</v>
          </cell>
          <cell r="J876" t="str">
            <v>Stella.Fu@agoda.com</v>
          </cell>
        </row>
        <row r="877">
          <cell r="A877">
            <v>462976</v>
          </cell>
          <cell r="B877" t="str">
            <v>Dragon Lake Princess Hotel</v>
          </cell>
          <cell r="C877" t="str">
            <v>Guangzhou</v>
          </cell>
          <cell r="D877" t="str">
            <v>B</v>
          </cell>
          <cell r="E877">
            <v>5</v>
          </cell>
          <cell r="F877" t="str">
            <v>MM</v>
          </cell>
          <cell r="G877" t="str">
            <v>No chain</v>
          </cell>
          <cell r="H877" t="str">
            <v>UNKNOWN</v>
          </cell>
          <cell r="I877" t="str">
            <v>UNKNOWN</v>
          </cell>
          <cell r="J877" t="str">
            <v>Stella.Fu@agoda.com</v>
          </cell>
        </row>
        <row r="878">
          <cell r="A878">
            <v>478089</v>
          </cell>
          <cell r="B878" t="str">
            <v>Clayton Hotel Guangzhou</v>
          </cell>
          <cell r="C878" t="str">
            <v>Guangzhou</v>
          </cell>
          <cell r="D878" t="str">
            <v>B</v>
          </cell>
          <cell r="E878">
            <v>4.5</v>
          </cell>
          <cell r="F878" t="str">
            <v>MM</v>
          </cell>
          <cell r="G878" t="str">
            <v>No chain</v>
          </cell>
          <cell r="H878" t="str">
            <v>UNKNOWN</v>
          </cell>
          <cell r="I878" t="str">
            <v>UNKNOWN</v>
          </cell>
          <cell r="J878" t="str">
            <v>Selena.Ding@agoda.com</v>
          </cell>
        </row>
        <row r="879">
          <cell r="A879">
            <v>479096</v>
          </cell>
          <cell r="B879" t="str">
            <v>Hotel Guangdong</v>
          </cell>
          <cell r="C879" t="str">
            <v>Guangzhou</v>
          </cell>
          <cell r="D879" t="str">
            <v>B</v>
          </cell>
          <cell r="E879">
            <v>2</v>
          </cell>
          <cell r="F879" t="str">
            <v>MM</v>
          </cell>
          <cell r="G879" t="str">
            <v>Ling Nan Hotel Group</v>
          </cell>
          <cell r="H879" t="str">
            <v>LN Garden</v>
          </cell>
          <cell r="I879" t="str">
            <v>CCM by Chinaonline</v>
          </cell>
          <cell r="J879" t="str">
            <v>Selena.Ding@agoda.com</v>
          </cell>
        </row>
        <row r="880">
          <cell r="A880">
            <v>479258</v>
          </cell>
          <cell r="B880" t="str">
            <v>Private Apartments - Beijing Road</v>
          </cell>
          <cell r="C880" t="str">
            <v>Guangzhou</v>
          </cell>
          <cell r="D880" t="str">
            <v>A</v>
          </cell>
          <cell r="E880">
            <v>3.5</v>
          </cell>
          <cell r="F880" t="str">
            <v>MM</v>
          </cell>
          <cell r="G880" t="str">
            <v>No chain</v>
          </cell>
          <cell r="H880" t="str">
            <v>UNKNOWN</v>
          </cell>
          <cell r="I880" t="str">
            <v>UNKNOWN</v>
          </cell>
          <cell r="J880" t="str">
            <v>Selena.Ding@agoda.com</v>
          </cell>
        </row>
        <row r="881">
          <cell r="A881">
            <v>487183</v>
          </cell>
          <cell r="B881" t="str">
            <v>7 Days Inn Guangzhou WTC Branch</v>
          </cell>
          <cell r="C881" t="str">
            <v>Guangzhou</v>
          </cell>
          <cell r="D881" t="str">
            <v>B</v>
          </cell>
          <cell r="E881">
            <v>2</v>
          </cell>
          <cell r="F881" t="str">
            <v>Local KA</v>
          </cell>
          <cell r="G881" t="str">
            <v>Plateno</v>
          </cell>
          <cell r="H881" t="str">
            <v>7 days</v>
          </cell>
          <cell r="I881" t="str">
            <v>WeHotel</v>
          </cell>
          <cell r="J881" t="str">
            <v>Chloe.Liu@agoda.com</v>
          </cell>
        </row>
        <row r="882">
          <cell r="A882">
            <v>488594</v>
          </cell>
          <cell r="B882" t="str">
            <v>Nanfang Dasha Hotel</v>
          </cell>
          <cell r="C882" t="str">
            <v>Guangzhou</v>
          </cell>
          <cell r="D882" t="str">
            <v>A</v>
          </cell>
          <cell r="E882">
            <v>3</v>
          </cell>
          <cell r="F882" t="str">
            <v>MM</v>
          </cell>
          <cell r="G882" t="str">
            <v>Ling Nan Hotel Group</v>
          </cell>
          <cell r="H882" t="str">
            <v>LN Garden</v>
          </cell>
          <cell r="I882" t="str">
            <v>CCM by Chinaonline</v>
          </cell>
          <cell r="J882" t="str">
            <v>Jacky.Ou@agoda.com</v>
          </cell>
        </row>
        <row r="883">
          <cell r="A883">
            <v>488834</v>
          </cell>
          <cell r="B883" t="str">
            <v>eStay • Residence Poly Central Pivot</v>
          </cell>
          <cell r="C883" t="str">
            <v>Guangzhou</v>
          </cell>
          <cell r="D883" t="str">
            <v>B</v>
          </cell>
          <cell r="E883">
            <v>3</v>
          </cell>
          <cell r="F883" t="str">
            <v>MM</v>
          </cell>
          <cell r="G883" t="str">
            <v>No chain</v>
          </cell>
          <cell r="H883" t="str">
            <v>UNKNOWN</v>
          </cell>
          <cell r="I883" t="str">
            <v>UNKNOWN</v>
          </cell>
          <cell r="J883" t="str">
            <v>Selena.Ding@agoda.com</v>
          </cell>
        </row>
        <row r="884">
          <cell r="A884">
            <v>489647</v>
          </cell>
          <cell r="B884" t="str">
            <v>South &amp; North International Apartment (Kam Rueng Plaza)</v>
          </cell>
          <cell r="C884" t="str">
            <v>Guangzhou</v>
          </cell>
          <cell r="D884" t="str">
            <v>A</v>
          </cell>
          <cell r="E884">
            <v>4</v>
          </cell>
          <cell r="F884" t="str">
            <v>MM</v>
          </cell>
          <cell r="G884" t="str">
            <v>No chain</v>
          </cell>
          <cell r="H884" t="str">
            <v>UNKNOWN</v>
          </cell>
          <cell r="I884" t="str">
            <v>UNKNOWN</v>
          </cell>
          <cell r="J884" t="str">
            <v>Jacky.Ou@agoda.com</v>
          </cell>
        </row>
        <row r="885">
          <cell r="A885">
            <v>489663</v>
          </cell>
          <cell r="B885" t="str">
            <v>U Hotel Poly Zhonghui International Apartment</v>
          </cell>
          <cell r="C885" t="str">
            <v>Guangzhou</v>
          </cell>
          <cell r="D885" t="str">
            <v>B</v>
          </cell>
          <cell r="E885">
            <v>3</v>
          </cell>
          <cell r="F885" t="str">
            <v>MM</v>
          </cell>
          <cell r="G885" t="str">
            <v>No chain</v>
          </cell>
          <cell r="H885" t="str">
            <v>UNKNOWN</v>
          </cell>
          <cell r="I885" t="str">
            <v>UNKNOWN</v>
          </cell>
          <cell r="J885" t="str">
            <v>Stella.Fu@agoda.com</v>
          </cell>
        </row>
        <row r="886">
          <cell r="A886">
            <v>489698</v>
          </cell>
          <cell r="B886" t="str">
            <v>7 Days Inn Guangzhou Liwan Road Branch</v>
          </cell>
          <cell r="C886" t="str">
            <v>Guangzhou</v>
          </cell>
          <cell r="D886" t="str">
            <v>B</v>
          </cell>
          <cell r="E886">
            <v>2</v>
          </cell>
          <cell r="F886" t="str">
            <v>Local KA</v>
          </cell>
          <cell r="G886" t="str">
            <v>Plateno</v>
          </cell>
          <cell r="H886" t="str">
            <v>7 days</v>
          </cell>
          <cell r="I886" t="str">
            <v>WeHotel</v>
          </cell>
          <cell r="J886" t="str">
            <v>Chloe.Liu@agoda.com</v>
          </cell>
        </row>
        <row r="887">
          <cell r="A887">
            <v>502257</v>
          </cell>
          <cell r="B887" t="str">
            <v>Gorgeous Hotel</v>
          </cell>
          <cell r="C887" t="str">
            <v>Guangzhou</v>
          </cell>
          <cell r="D887" t="str">
            <v>B</v>
          </cell>
          <cell r="E887">
            <v>4</v>
          </cell>
          <cell r="F887" t="str">
            <v>MM</v>
          </cell>
          <cell r="G887" t="str">
            <v>No chain</v>
          </cell>
          <cell r="H887" t="str">
            <v>UNKNOWN</v>
          </cell>
          <cell r="I887" t="str">
            <v>UNKNOWN</v>
          </cell>
          <cell r="J887" t="str">
            <v>Stella.Fu@agoda.com</v>
          </cell>
        </row>
        <row r="888">
          <cell r="A888">
            <v>502359</v>
          </cell>
          <cell r="B888" t="str">
            <v>St. Martin Hotel</v>
          </cell>
          <cell r="C888" t="str">
            <v>Guangzhou</v>
          </cell>
          <cell r="D888" t="str">
            <v>B</v>
          </cell>
          <cell r="E888">
            <v>3</v>
          </cell>
          <cell r="F888" t="str">
            <v>MM</v>
          </cell>
          <cell r="G888" t="str">
            <v>No chain</v>
          </cell>
          <cell r="H888" t="str">
            <v>UNKNOWN</v>
          </cell>
          <cell r="I888" t="str">
            <v>UNKNOWN</v>
          </cell>
          <cell r="J888" t="str">
            <v>Selena.Ding@agoda.com</v>
          </cell>
        </row>
        <row r="889">
          <cell r="A889">
            <v>502873</v>
          </cell>
          <cell r="B889" t="str">
            <v>Gondola Taikoo Hotel</v>
          </cell>
          <cell r="C889" t="str">
            <v>Guangzhou</v>
          </cell>
          <cell r="D889" t="str">
            <v>B</v>
          </cell>
          <cell r="E889">
            <v>4</v>
          </cell>
          <cell r="F889" t="str">
            <v>MM</v>
          </cell>
          <cell r="G889" t="str">
            <v>No chain</v>
          </cell>
          <cell r="H889" t="str">
            <v>UNKNOWN</v>
          </cell>
          <cell r="I889" t="str">
            <v>UNKNOWN</v>
          </cell>
          <cell r="J889" t="str">
            <v>Stella.Fu@agoda.com</v>
          </cell>
        </row>
        <row r="890">
          <cell r="A890">
            <v>514924</v>
          </cell>
          <cell r="B890" t="str">
            <v>Paco Hotel Guangzhou Dongfeng Road Branch</v>
          </cell>
          <cell r="C890" t="str">
            <v>Guangzhou</v>
          </cell>
          <cell r="D890" t="str">
            <v>B</v>
          </cell>
          <cell r="E890">
            <v>4</v>
          </cell>
          <cell r="F890" t="str">
            <v>MM</v>
          </cell>
          <cell r="G890" t="str">
            <v>No chain</v>
          </cell>
          <cell r="H890" t="str">
            <v>UNKNOWN</v>
          </cell>
          <cell r="I890" t="str">
            <v>UNKNOWN</v>
          </cell>
          <cell r="J890" t="str">
            <v>Stella.Fu@agoda.com</v>
          </cell>
        </row>
        <row r="891">
          <cell r="A891">
            <v>515501</v>
          </cell>
          <cell r="B891" t="str">
            <v>Haizhu Hotel</v>
          </cell>
          <cell r="C891" t="str">
            <v>Guangzhou</v>
          </cell>
          <cell r="D891" t="str">
            <v>B</v>
          </cell>
          <cell r="E891">
            <v>2</v>
          </cell>
          <cell r="F891" t="str">
            <v>MM</v>
          </cell>
          <cell r="G891" t="str">
            <v>Ling Nan Hotel Group</v>
          </cell>
          <cell r="H891" t="str">
            <v>LN Garden</v>
          </cell>
          <cell r="I891" t="str">
            <v>CCM by Chinaonline</v>
          </cell>
          <cell r="J891" t="str">
            <v>Selena.Ding@agoda.com</v>
          </cell>
        </row>
        <row r="892">
          <cell r="A892">
            <v>517209</v>
          </cell>
          <cell r="B892" t="str">
            <v>New Pearl River Hotel</v>
          </cell>
          <cell r="C892" t="str">
            <v>Guangzhou</v>
          </cell>
          <cell r="D892" t="str">
            <v>B</v>
          </cell>
          <cell r="E892">
            <v>4</v>
          </cell>
          <cell r="F892" t="str">
            <v>MM</v>
          </cell>
          <cell r="G892" t="str">
            <v>No chain</v>
          </cell>
          <cell r="H892" t="str">
            <v>UNKNOWN</v>
          </cell>
          <cell r="I892" t="str">
            <v>UNKNOWN</v>
          </cell>
          <cell r="J892" t="str">
            <v>Jacky.Liao@agoda.com</v>
          </cell>
        </row>
        <row r="893">
          <cell r="A893">
            <v>519400</v>
          </cell>
          <cell r="B893" t="str">
            <v>Leeden Jingxi Hotel</v>
          </cell>
          <cell r="C893" t="str">
            <v>Guangzhou</v>
          </cell>
          <cell r="D893" t="str">
            <v>B</v>
          </cell>
          <cell r="E893">
            <v>5</v>
          </cell>
          <cell r="F893" t="str">
            <v>MM</v>
          </cell>
          <cell r="G893" t="str">
            <v>No chain</v>
          </cell>
          <cell r="H893" t="str">
            <v>UNKNOWN</v>
          </cell>
          <cell r="I893" t="str">
            <v>UNKNOWN</v>
          </cell>
          <cell r="J893" t="str">
            <v>Jacky.Liao@agoda.com</v>
          </cell>
        </row>
        <row r="894">
          <cell r="A894">
            <v>523017</v>
          </cell>
          <cell r="B894" t="str">
            <v>XingHe Business Hotel (Railway Station &amp; Yuexiu Park Branch)</v>
          </cell>
          <cell r="C894" t="str">
            <v>Guangzhou</v>
          </cell>
          <cell r="D894" t="str">
            <v>B</v>
          </cell>
          <cell r="E894">
            <v>3</v>
          </cell>
          <cell r="F894" t="str">
            <v>MM</v>
          </cell>
          <cell r="G894" t="str">
            <v>No chain</v>
          </cell>
          <cell r="H894" t="str">
            <v>UNKNOWN</v>
          </cell>
          <cell r="I894" t="str">
            <v>UNKNOWN</v>
          </cell>
          <cell r="J894" t="str">
            <v>Stella.Fu@agoda.com</v>
          </cell>
        </row>
        <row r="895">
          <cell r="A895">
            <v>523242</v>
          </cell>
          <cell r="B895" t="str">
            <v>Guangzhou Hakka Apartment Beijing Road</v>
          </cell>
          <cell r="C895" t="str">
            <v>Guangzhou</v>
          </cell>
          <cell r="D895" t="str">
            <v>A</v>
          </cell>
          <cell r="E895">
            <v>2.5</v>
          </cell>
          <cell r="F895" t="str">
            <v>MM</v>
          </cell>
          <cell r="G895" t="str">
            <v>No chain</v>
          </cell>
          <cell r="H895" t="str">
            <v>UNKNOWN</v>
          </cell>
          <cell r="I895" t="str">
            <v>UNKNOWN</v>
          </cell>
          <cell r="J895" t="str">
            <v>Jacky.Ou@agoda.com</v>
          </cell>
        </row>
        <row r="896">
          <cell r="A896">
            <v>528897</v>
          </cell>
          <cell r="B896" t="str">
            <v>Langham Place Guangzhou</v>
          </cell>
          <cell r="C896" t="str">
            <v>Guangzhou</v>
          </cell>
          <cell r="D896" t="str">
            <v>A</v>
          </cell>
          <cell r="E896">
            <v>5</v>
          </cell>
          <cell r="F896" t="str">
            <v>Intl KA</v>
          </cell>
          <cell r="G896" t="str">
            <v>Langham Hotels International</v>
          </cell>
          <cell r="H896" t="str">
            <v>Langham Place Hotels and Resorts</v>
          </cell>
          <cell r="I896" t="str">
            <v>Siteminder &amp; RDX</v>
          </cell>
          <cell r="J896" t="str">
            <v>Jacky.Liao@agoda.com</v>
          </cell>
        </row>
        <row r="897">
          <cell r="A897">
            <v>532446</v>
          </cell>
          <cell r="B897" t="str">
            <v>DoubleTree by Hilton Hotel Guangzhou</v>
          </cell>
          <cell r="C897" t="str">
            <v>Guangzhou</v>
          </cell>
          <cell r="D897" t="str">
            <v>A</v>
          </cell>
          <cell r="E897">
            <v>4.5</v>
          </cell>
          <cell r="F897" t="str">
            <v>Intl KA</v>
          </cell>
          <cell r="G897" t="str">
            <v>Hilton Worldwide</v>
          </cell>
          <cell r="H897" t="str">
            <v>Doubletree</v>
          </cell>
          <cell r="I897" t="str">
            <v>Hilton by Derbysoft</v>
          </cell>
          <cell r="J897" t="str">
            <v>Jacky.Ou@agoda.com</v>
          </cell>
        </row>
        <row r="898">
          <cell r="A898">
            <v>545159</v>
          </cell>
          <cell r="B898" t="str">
            <v>Insail Hotels (XiMenKou Subway Station Branch Guangzhou )</v>
          </cell>
          <cell r="C898" t="str">
            <v>Guangzhou</v>
          </cell>
          <cell r="D898" t="str">
            <v>A</v>
          </cell>
          <cell r="E898">
            <v>3</v>
          </cell>
          <cell r="F898" t="str">
            <v>MM</v>
          </cell>
          <cell r="G898" t="str">
            <v>No chain</v>
          </cell>
          <cell r="H898" t="str">
            <v>UNKNOWN</v>
          </cell>
          <cell r="I898" t="str">
            <v>UNKNOWN</v>
          </cell>
          <cell r="J898" t="str">
            <v>Jacky.Ou@agoda.com</v>
          </cell>
        </row>
        <row r="899">
          <cell r="A899">
            <v>548575</v>
          </cell>
          <cell r="B899" t="str">
            <v>Guangzhou Royal River Waifiden Apartment</v>
          </cell>
          <cell r="C899" t="str">
            <v>Guangzhou</v>
          </cell>
          <cell r="D899" t="str">
            <v>B</v>
          </cell>
          <cell r="E899">
            <v>4</v>
          </cell>
          <cell r="F899" t="str">
            <v>MM</v>
          </cell>
          <cell r="G899" t="str">
            <v>No chain</v>
          </cell>
          <cell r="H899" t="str">
            <v>UNKNOWN</v>
          </cell>
          <cell r="I899" t="str">
            <v>UNKNOWN</v>
          </cell>
          <cell r="J899" t="str">
            <v>Jacky.Liao@agoda.com</v>
          </cell>
        </row>
        <row r="900">
          <cell r="A900">
            <v>548581</v>
          </cell>
          <cell r="B900" t="str">
            <v>The Mulian Hotel Guangzhou Zhujiang New Town</v>
          </cell>
          <cell r="C900" t="str">
            <v>Guangzhou</v>
          </cell>
          <cell r="D900" t="str">
            <v>A</v>
          </cell>
          <cell r="E900">
            <v>5</v>
          </cell>
          <cell r="F900" t="str">
            <v>MM</v>
          </cell>
          <cell r="G900" t="str">
            <v>No chain</v>
          </cell>
          <cell r="H900" t="str">
            <v>UNKNOWN</v>
          </cell>
          <cell r="I900" t="str">
            <v>UNKNOWN</v>
          </cell>
          <cell r="J900" t="str">
            <v>Jacky.Liao@agoda.com</v>
          </cell>
        </row>
        <row r="901">
          <cell r="A901">
            <v>551685</v>
          </cell>
          <cell r="B901" t="str">
            <v>Yimi Hotel Guangzhou Railway Station Sanyuanli Branch</v>
          </cell>
          <cell r="C901" t="str">
            <v>Guangzhou</v>
          </cell>
          <cell r="D901" t="str">
            <v>A</v>
          </cell>
          <cell r="E901">
            <v>3</v>
          </cell>
          <cell r="F901" t="str">
            <v>MM</v>
          </cell>
          <cell r="G901" t="str">
            <v>No chain</v>
          </cell>
          <cell r="H901" t="str">
            <v>UNKNOWN</v>
          </cell>
          <cell r="I901" t="str">
            <v>UNKNOWN</v>
          </cell>
          <cell r="J901" t="str">
            <v>Stella.Fu@agoda.com</v>
          </cell>
        </row>
        <row r="902">
          <cell r="A902">
            <v>551706</v>
          </cell>
          <cell r="B902" t="str">
            <v>Kaiserdom Hotel Guangzhou Hainan</v>
          </cell>
          <cell r="C902" t="str">
            <v>Guangzhou</v>
          </cell>
          <cell r="D902" t="str">
            <v>B</v>
          </cell>
          <cell r="E902">
            <v>3</v>
          </cell>
          <cell r="F902" t="str">
            <v>MM</v>
          </cell>
          <cell r="G902" t="str">
            <v>No chain</v>
          </cell>
          <cell r="H902" t="str">
            <v>UNKNOWN</v>
          </cell>
          <cell r="I902" t="str">
            <v>UNKNOWN</v>
          </cell>
          <cell r="J902" t="str">
            <v>Jacky.Ou@agoda.com</v>
          </cell>
        </row>
        <row r="903">
          <cell r="A903">
            <v>551893</v>
          </cell>
          <cell r="B903" t="str">
            <v>7 Days Inn Guangzhou - Kecun Branch</v>
          </cell>
          <cell r="C903" t="str">
            <v>Guangzhou</v>
          </cell>
          <cell r="D903" t="str">
            <v>B</v>
          </cell>
          <cell r="E903">
            <v>2</v>
          </cell>
          <cell r="F903" t="str">
            <v>Local KA</v>
          </cell>
          <cell r="G903" t="str">
            <v>Plateno</v>
          </cell>
          <cell r="H903" t="str">
            <v>7 days</v>
          </cell>
          <cell r="I903" t="str">
            <v>WeHotel</v>
          </cell>
          <cell r="J903" t="str">
            <v>Chloe.Liu@agoda.com</v>
          </cell>
        </row>
        <row r="904">
          <cell r="A904">
            <v>551897</v>
          </cell>
          <cell r="B904" t="str">
            <v>7 Days Premium Guangzhou - Kecun Metro 2rd Branch</v>
          </cell>
          <cell r="C904" t="str">
            <v>Guangzhou</v>
          </cell>
          <cell r="D904" t="str">
            <v>B</v>
          </cell>
          <cell r="E904">
            <v>2</v>
          </cell>
          <cell r="F904" t="str">
            <v>Local KA</v>
          </cell>
          <cell r="G904" t="str">
            <v>Plateno</v>
          </cell>
          <cell r="H904" t="str">
            <v>Premium</v>
          </cell>
          <cell r="I904" t="str">
            <v>WeHotel</v>
          </cell>
          <cell r="J904" t="str">
            <v>Chloe.Liu@agoda.com</v>
          </cell>
        </row>
        <row r="905">
          <cell r="A905">
            <v>564193</v>
          </cell>
          <cell r="B905" t="str">
            <v>7 Days Premium Guangzhou Kecun Metro Branch</v>
          </cell>
          <cell r="C905" t="str">
            <v>Guangzhou</v>
          </cell>
          <cell r="D905" t="str">
            <v>B</v>
          </cell>
          <cell r="E905">
            <v>2</v>
          </cell>
          <cell r="F905" t="str">
            <v>Local KA</v>
          </cell>
          <cell r="G905" t="str">
            <v>Plateno</v>
          </cell>
          <cell r="H905" t="str">
            <v>Premium</v>
          </cell>
          <cell r="I905" t="str">
            <v>WeHotel</v>
          </cell>
          <cell r="J905" t="str">
            <v>Chloe.Liu@agoda.com</v>
          </cell>
        </row>
        <row r="906">
          <cell r="A906">
            <v>564899</v>
          </cell>
          <cell r="B906" t="str">
            <v>7 Days Premium Guangzhou Tianhe East Road Branch</v>
          </cell>
          <cell r="C906" t="str">
            <v>Guangzhou</v>
          </cell>
          <cell r="D906" t="str">
            <v>B</v>
          </cell>
          <cell r="E906">
            <v>2</v>
          </cell>
          <cell r="F906" t="str">
            <v>Local KA</v>
          </cell>
          <cell r="G906" t="str">
            <v>Plateno</v>
          </cell>
          <cell r="H906" t="str">
            <v>Premium</v>
          </cell>
          <cell r="I906" t="str">
            <v>WeHotel</v>
          </cell>
          <cell r="J906" t="str">
            <v>Chloe.Liu@agoda.com</v>
          </cell>
        </row>
        <row r="907">
          <cell r="A907">
            <v>567731</v>
          </cell>
          <cell r="B907" t="str">
            <v>Xiangtian Hotel</v>
          </cell>
          <cell r="C907" t="str">
            <v>Guangzhou</v>
          </cell>
          <cell r="D907" t="str">
            <v>B</v>
          </cell>
          <cell r="E907">
            <v>3</v>
          </cell>
          <cell r="F907" t="str">
            <v>MM</v>
          </cell>
          <cell r="G907" t="str">
            <v>No chain</v>
          </cell>
          <cell r="H907" t="str">
            <v>UNKNOWN</v>
          </cell>
          <cell r="I907" t="str">
            <v>UNKNOWN</v>
          </cell>
          <cell r="J907" t="str">
            <v>Stella.Fu@agoda.com</v>
          </cell>
        </row>
        <row r="908">
          <cell r="A908">
            <v>567917</v>
          </cell>
          <cell r="B908" t="str">
            <v>Xinghe Xianjiang HotelRailway Station Branch</v>
          </cell>
          <cell r="C908" t="str">
            <v>Guangzhou</v>
          </cell>
          <cell r="D908" t="str">
            <v>A</v>
          </cell>
          <cell r="E908">
            <v>4</v>
          </cell>
          <cell r="F908" t="str">
            <v>MM</v>
          </cell>
          <cell r="G908" t="str">
            <v>No chain</v>
          </cell>
          <cell r="H908" t="str">
            <v>UNKNOWN</v>
          </cell>
          <cell r="I908" t="str">
            <v>UNKNOWN</v>
          </cell>
          <cell r="J908" t="str">
            <v>Jacky.Ou@agoda.com</v>
          </cell>
        </row>
        <row r="909">
          <cell r="A909">
            <v>568108</v>
          </cell>
          <cell r="B909" t="str">
            <v>Guangzhou Borrman Hotel</v>
          </cell>
          <cell r="C909" t="str">
            <v>Guangzhou</v>
          </cell>
          <cell r="D909" t="str">
            <v>A</v>
          </cell>
          <cell r="E909">
            <v>4</v>
          </cell>
          <cell r="F909" t="str">
            <v>MM</v>
          </cell>
          <cell r="G909" t="str">
            <v>Dossen</v>
          </cell>
          <cell r="H909" t="str">
            <v>Borrman Hotel</v>
          </cell>
          <cell r="I909" t="str">
            <v>UNKNOWN</v>
          </cell>
          <cell r="J909" t="str">
            <v>not.managed@agoda.com</v>
          </cell>
        </row>
        <row r="910">
          <cell r="A910">
            <v>568809</v>
          </cell>
          <cell r="B910" t="str">
            <v>Galaxy Hotel Guangzhou</v>
          </cell>
          <cell r="C910" t="str">
            <v>Guangzhou</v>
          </cell>
          <cell r="D910" t="str">
            <v>B</v>
          </cell>
          <cell r="E910">
            <v>4</v>
          </cell>
          <cell r="F910" t="str">
            <v>MM</v>
          </cell>
          <cell r="G910" t="str">
            <v>No chain</v>
          </cell>
          <cell r="H910" t="str">
            <v>UNKNOWN</v>
          </cell>
          <cell r="I910" t="str">
            <v>UNKNOWN</v>
          </cell>
          <cell r="J910" t="str">
            <v>Stella.Fu@agoda.com</v>
          </cell>
        </row>
        <row r="911">
          <cell r="A911">
            <v>572351</v>
          </cell>
          <cell r="B911" t="str">
            <v>Guangzhou Yuehai Hotel</v>
          </cell>
          <cell r="C911" t="str">
            <v>Guangzhou</v>
          </cell>
          <cell r="D911" t="str">
            <v>B</v>
          </cell>
          <cell r="E911">
            <v>4</v>
          </cell>
          <cell r="F911" t="str">
            <v>MM</v>
          </cell>
          <cell r="G911" t="str">
            <v>No chain</v>
          </cell>
          <cell r="H911" t="str">
            <v>UNKNOWN</v>
          </cell>
          <cell r="I911" t="str">
            <v>UNKNOWN</v>
          </cell>
          <cell r="J911" t="str">
            <v>Jacky.Ou@agoda.com</v>
          </cell>
        </row>
        <row r="912">
          <cell r="A912">
            <v>610123</v>
          </cell>
          <cell r="B912" t="str">
            <v>Yunkai Hotel</v>
          </cell>
          <cell r="C912" t="str">
            <v>Guangzhou</v>
          </cell>
          <cell r="D912" t="str">
            <v>B</v>
          </cell>
          <cell r="E912">
            <v>5</v>
          </cell>
          <cell r="F912" t="str">
            <v>MM</v>
          </cell>
          <cell r="G912" t="str">
            <v>No chain</v>
          </cell>
          <cell r="H912" t="str">
            <v>UNKNOWN</v>
          </cell>
          <cell r="I912" t="str">
            <v>UNKNOWN</v>
          </cell>
          <cell r="J912" t="str">
            <v>Stella.Fu@agoda.com</v>
          </cell>
        </row>
        <row r="913">
          <cell r="A913">
            <v>617249</v>
          </cell>
          <cell r="B913" t="str">
            <v>Guangzhou Manguo Hotel</v>
          </cell>
          <cell r="C913" t="str">
            <v>Guangzhou</v>
          </cell>
          <cell r="D913" t="str">
            <v>B</v>
          </cell>
          <cell r="E913">
            <v>5</v>
          </cell>
          <cell r="F913" t="str">
            <v>MM</v>
          </cell>
          <cell r="G913" t="str">
            <v>No chain</v>
          </cell>
          <cell r="H913" t="str">
            <v>UNKNOWN</v>
          </cell>
          <cell r="I913" t="str">
            <v>UNKNOWN</v>
          </cell>
          <cell r="J913" t="str">
            <v>Stella.Fu@agoda.com</v>
          </cell>
        </row>
        <row r="914">
          <cell r="A914">
            <v>621164</v>
          </cell>
          <cell r="B914" t="str">
            <v>Paco Business Hotel Luogang Branch</v>
          </cell>
          <cell r="C914" t="str">
            <v>Guangzhou</v>
          </cell>
          <cell r="D914" t="str">
            <v>B</v>
          </cell>
          <cell r="E914">
            <v>4</v>
          </cell>
          <cell r="F914" t="str">
            <v>MM</v>
          </cell>
          <cell r="G914" t="str">
            <v>No chain</v>
          </cell>
          <cell r="H914" t="str">
            <v>UNKNOWN</v>
          </cell>
          <cell r="I914" t="str">
            <v>UNKNOWN</v>
          </cell>
          <cell r="J914" t="str">
            <v>Stella.Fu@agoda.com</v>
          </cell>
        </row>
        <row r="915">
          <cell r="A915">
            <v>621297</v>
          </cell>
          <cell r="B915" t="str">
            <v>JJ Coffee Theme Hotel Guangzhou Exhibition Center</v>
          </cell>
          <cell r="C915" t="str">
            <v>Guangzhou</v>
          </cell>
          <cell r="D915" t="str">
            <v>B</v>
          </cell>
          <cell r="E915">
            <v>3</v>
          </cell>
          <cell r="F915" t="str">
            <v>MM</v>
          </cell>
          <cell r="G915" t="str">
            <v>No chain</v>
          </cell>
          <cell r="H915" t="str">
            <v>UNKNOWN</v>
          </cell>
          <cell r="I915" t="str">
            <v>UNKNOWN</v>
          </cell>
          <cell r="J915" t="str">
            <v>Stella.Fu@agoda.com</v>
          </cell>
        </row>
        <row r="916">
          <cell r="A916">
            <v>624377</v>
          </cell>
          <cell r="B916" t="str">
            <v>Yihe Glory Hotel</v>
          </cell>
          <cell r="C916" t="str">
            <v>Guangzhou</v>
          </cell>
          <cell r="D916" t="str">
            <v>B</v>
          </cell>
          <cell r="E916">
            <v>5</v>
          </cell>
          <cell r="F916" t="str">
            <v>MM</v>
          </cell>
          <cell r="G916" t="str">
            <v>No chain</v>
          </cell>
          <cell r="H916" t="str">
            <v>UNKNOWN</v>
          </cell>
          <cell r="I916" t="str">
            <v>UNKNOWN</v>
          </cell>
          <cell r="J916" t="str">
            <v>Jacky.Liao@agoda.com</v>
          </cell>
        </row>
        <row r="917">
          <cell r="A917">
            <v>625614</v>
          </cell>
          <cell r="B917" t="str">
            <v>Changfeng Gloria Plaza Hotel</v>
          </cell>
          <cell r="C917" t="str">
            <v>Guangzhou</v>
          </cell>
          <cell r="D917" t="str">
            <v>B</v>
          </cell>
          <cell r="E917">
            <v>4.5</v>
          </cell>
          <cell r="F917" t="str">
            <v>MM</v>
          </cell>
          <cell r="G917" t="str">
            <v>Gloria Hotels &amp; Resorts</v>
          </cell>
          <cell r="H917" t="str">
            <v>Gloria Resorts</v>
          </cell>
          <cell r="I917" t="str">
            <v>UNKNOWN</v>
          </cell>
          <cell r="J917" t="str">
            <v>Stella.Fu@agoda.com</v>
          </cell>
        </row>
        <row r="918">
          <cell r="A918">
            <v>625977</v>
          </cell>
          <cell r="B918" t="str">
            <v>Citadines Lizhiwan Guangzhou Apartments</v>
          </cell>
          <cell r="C918" t="str">
            <v>Guangzhou</v>
          </cell>
          <cell r="D918" t="str">
            <v>B</v>
          </cell>
          <cell r="E918">
            <v>4</v>
          </cell>
          <cell r="F918" t="str">
            <v>Intl KA</v>
          </cell>
          <cell r="G918" t="str">
            <v>Ascott International</v>
          </cell>
          <cell r="H918" t="str">
            <v>Citadines Apart'hotel</v>
          </cell>
          <cell r="I918" t="str">
            <v>UNKNOWN</v>
          </cell>
          <cell r="J918" t="str">
            <v>Stella.Fu@agoda.com</v>
          </cell>
        </row>
        <row r="919">
          <cell r="A919">
            <v>626316</v>
          </cell>
          <cell r="B919" t="str">
            <v>Lavande Hotel Guangzhou Zhengjia Plaza Branch</v>
          </cell>
          <cell r="C919" t="str">
            <v>Guangzhou</v>
          </cell>
          <cell r="D919" t="str">
            <v>B</v>
          </cell>
          <cell r="E919">
            <v>3</v>
          </cell>
          <cell r="F919" t="str">
            <v>Local KA</v>
          </cell>
          <cell r="G919" t="str">
            <v>Plateno</v>
          </cell>
          <cell r="H919" t="str">
            <v>Lavande</v>
          </cell>
          <cell r="I919" t="str">
            <v>WeHotel</v>
          </cell>
          <cell r="J919" t="str">
            <v>Chloe.Liu@agoda.com</v>
          </cell>
        </row>
        <row r="920">
          <cell r="A920">
            <v>648659</v>
          </cell>
          <cell r="B920" t="str">
            <v>Holiday Inn Guangzhou Science City</v>
          </cell>
          <cell r="C920" t="str">
            <v>Guangzhou</v>
          </cell>
          <cell r="D920" t="str">
            <v>B</v>
          </cell>
          <cell r="E920">
            <v>4</v>
          </cell>
          <cell r="F920" t="str">
            <v>Intl KA</v>
          </cell>
          <cell r="G920" t="str">
            <v>InterContinental Hotels Group</v>
          </cell>
          <cell r="H920" t="str">
            <v>Holiday Inn</v>
          </cell>
          <cell r="I920" t="str">
            <v>UNKNOWN</v>
          </cell>
          <cell r="J920" t="str">
            <v>Selena.Ding@agoda.com</v>
          </cell>
        </row>
        <row r="921">
          <cell r="A921">
            <v>665886</v>
          </cell>
          <cell r="B921" t="str">
            <v>7 Days Premium Guangzhou - Huashi Station Branch</v>
          </cell>
          <cell r="C921" t="str">
            <v>Guangzhou</v>
          </cell>
          <cell r="D921" t="str">
            <v>B</v>
          </cell>
          <cell r="E921">
            <v>2</v>
          </cell>
          <cell r="F921" t="str">
            <v>Local KA</v>
          </cell>
          <cell r="G921" t="str">
            <v>Plateno</v>
          </cell>
          <cell r="H921" t="str">
            <v>Premium</v>
          </cell>
          <cell r="I921" t="str">
            <v>WeHotel</v>
          </cell>
          <cell r="J921" t="str">
            <v>Chloe.Liu@agoda.com</v>
          </cell>
        </row>
        <row r="922">
          <cell r="A922">
            <v>665951</v>
          </cell>
          <cell r="B922" t="str">
            <v>7 Days Inn Guangzhou - East Longkou Road Branch</v>
          </cell>
          <cell r="C922" t="str">
            <v>Guangzhou</v>
          </cell>
          <cell r="D922" t="str">
            <v>B</v>
          </cell>
          <cell r="E922">
            <v>2</v>
          </cell>
          <cell r="F922" t="str">
            <v>Local KA</v>
          </cell>
          <cell r="G922" t="str">
            <v>Plateno</v>
          </cell>
          <cell r="H922" t="str">
            <v>7 days</v>
          </cell>
          <cell r="I922" t="str">
            <v>WeHotel</v>
          </cell>
          <cell r="J922" t="str">
            <v>Chloe.Liu@agoda.com</v>
          </cell>
        </row>
        <row r="923">
          <cell r="A923">
            <v>666090</v>
          </cell>
          <cell r="B923" t="str">
            <v>Guangzhou Meigang Hotel</v>
          </cell>
          <cell r="C923" t="str">
            <v>Guangzhou</v>
          </cell>
          <cell r="D923" t="str">
            <v>B</v>
          </cell>
          <cell r="E923">
            <v>3</v>
          </cell>
          <cell r="F923" t="str">
            <v>MM</v>
          </cell>
          <cell r="G923" t="str">
            <v>No chain</v>
          </cell>
          <cell r="H923" t="str">
            <v>UNKNOWN</v>
          </cell>
          <cell r="I923" t="str">
            <v>UNKNOWN</v>
          </cell>
          <cell r="J923" t="str">
            <v>Jacky.Ou@agoda.com</v>
          </cell>
        </row>
        <row r="924">
          <cell r="A924">
            <v>675434</v>
          </cell>
          <cell r="B924" t="str">
            <v>Guangzhou Tong Yu International Hotel</v>
          </cell>
          <cell r="C924" t="str">
            <v>Guangzhou</v>
          </cell>
          <cell r="D924" t="str">
            <v>B</v>
          </cell>
          <cell r="E924">
            <v>5</v>
          </cell>
          <cell r="F924" t="str">
            <v>MM</v>
          </cell>
          <cell r="G924" t="str">
            <v>No chain</v>
          </cell>
          <cell r="H924" t="str">
            <v>UNKNOWN</v>
          </cell>
          <cell r="I924" t="str">
            <v>UNKNOWN</v>
          </cell>
          <cell r="J924" t="str">
            <v>Stella.Fu@agoda.com</v>
          </cell>
        </row>
        <row r="925">
          <cell r="A925">
            <v>685059</v>
          </cell>
          <cell r="B925" t="str">
            <v>7 Days Premium Jianshe Main Street-Guangzhou</v>
          </cell>
          <cell r="C925" t="str">
            <v>Guangzhou</v>
          </cell>
          <cell r="D925" t="str">
            <v>B</v>
          </cell>
          <cell r="E925">
            <v>1.5</v>
          </cell>
          <cell r="F925" t="str">
            <v>Local KA</v>
          </cell>
          <cell r="G925" t="str">
            <v>Plateno</v>
          </cell>
          <cell r="H925" t="str">
            <v>Premium</v>
          </cell>
          <cell r="I925" t="str">
            <v>WeHotel</v>
          </cell>
          <cell r="J925" t="str">
            <v>Chloe.Liu@agoda.com</v>
          </cell>
        </row>
        <row r="926">
          <cell r="A926">
            <v>720517</v>
          </cell>
          <cell r="B926" t="str">
            <v>Guangzhou Junye International Hotel</v>
          </cell>
          <cell r="C926" t="str">
            <v>Guangzhou</v>
          </cell>
          <cell r="D926" t="str">
            <v>A</v>
          </cell>
          <cell r="E926">
            <v>4</v>
          </cell>
          <cell r="F926" t="str">
            <v>MM</v>
          </cell>
          <cell r="G926" t="str">
            <v>No chain</v>
          </cell>
          <cell r="H926" t="str">
            <v>UNKNOWN</v>
          </cell>
          <cell r="I926" t="str">
            <v>UNKNOWN</v>
          </cell>
          <cell r="J926" t="str">
            <v>Stella.Fu@agoda.com</v>
          </cell>
        </row>
        <row r="927">
          <cell r="A927">
            <v>726698</v>
          </cell>
          <cell r="B927" t="str">
            <v>Hotel Nikko Guangzhou</v>
          </cell>
          <cell r="C927" t="str">
            <v>Guangzhou</v>
          </cell>
          <cell r="D927" t="str">
            <v>B</v>
          </cell>
          <cell r="E927">
            <v>5</v>
          </cell>
          <cell r="F927" t="str">
            <v>MM</v>
          </cell>
          <cell r="G927" t="str">
            <v>Okura Nikko Hotels</v>
          </cell>
          <cell r="H927" t="str">
            <v>Nikko Hotels International</v>
          </cell>
          <cell r="I927" t="str">
            <v>UNKNOWN</v>
          </cell>
          <cell r="J927" t="str">
            <v>Stella.Fu@agoda.com</v>
          </cell>
        </row>
        <row r="928">
          <cell r="A928">
            <v>729905</v>
          </cell>
          <cell r="B928" t="str">
            <v>Holiday Inn Guangzhou Airport Zone</v>
          </cell>
          <cell r="C928" t="str">
            <v>Guangzhou</v>
          </cell>
          <cell r="D928" t="str">
            <v>B</v>
          </cell>
          <cell r="E928">
            <v>4</v>
          </cell>
          <cell r="F928" t="str">
            <v>Intl KA</v>
          </cell>
          <cell r="G928" t="str">
            <v>InterContinental Hotels Group</v>
          </cell>
          <cell r="H928" t="str">
            <v>Holiday Inn</v>
          </cell>
          <cell r="I928" t="str">
            <v>UNKNOWN</v>
          </cell>
          <cell r="J928" t="str">
            <v>Selena.Ding@agoda.com</v>
          </cell>
        </row>
        <row r="929">
          <cell r="A929">
            <v>734806</v>
          </cell>
          <cell r="B929" t="str">
            <v>Insail Hotels (Huanshi Road Taojin Metro Station Guangzhou )</v>
          </cell>
          <cell r="C929" t="str">
            <v>Guangzhou</v>
          </cell>
          <cell r="D929" t="str">
            <v>B</v>
          </cell>
          <cell r="E929">
            <v>4</v>
          </cell>
          <cell r="F929" t="str">
            <v>MM</v>
          </cell>
          <cell r="G929" t="str">
            <v>No chain</v>
          </cell>
          <cell r="H929" t="str">
            <v>UNKNOWN</v>
          </cell>
          <cell r="I929" t="str">
            <v>UNKNOWN</v>
          </cell>
          <cell r="J929" t="str">
            <v>Jacky.Ou@agoda.com</v>
          </cell>
        </row>
        <row r="930">
          <cell r="A930">
            <v>735180</v>
          </cell>
          <cell r="B930" t="str">
            <v>7 Days Inn Guangzhou Tangxia Keyun Branch</v>
          </cell>
          <cell r="C930" t="str">
            <v>Guangzhou</v>
          </cell>
          <cell r="D930" t="str">
            <v>B</v>
          </cell>
          <cell r="E930">
            <v>1.5</v>
          </cell>
          <cell r="F930" t="str">
            <v>Local KA</v>
          </cell>
          <cell r="G930" t="str">
            <v>Plateno</v>
          </cell>
          <cell r="H930" t="str">
            <v>7 days</v>
          </cell>
          <cell r="I930" t="str">
            <v>WeHotel</v>
          </cell>
          <cell r="J930" t="str">
            <v>Chloe.Liu@agoda.com</v>
          </cell>
        </row>
        <row r="931">
          <cell r="A931">
            <v>735208</v>
          </cell>
          <cell r="B931" t="str">
            <v>7 Days Inn Guangzhou Guihua Gang Branch</v>
          </cell>
          <cell r="C931" t="str">
            <v>Guangzhou</v>
          </cell>
          <cell r="D931" t="str">
            <v>B</v>
          </cell>
          <cell r="E931">
            <v>2</v>
          </cell>
          <cell r="F931" t="str">
            <v>Local KA</v>
          </cell>
          <cell r="G931" t="str">
            <v>Plateno</v>
          </cell>
          <cell r="H931" t="str">
            <v>7 days</v>
          </cell>
          <cell r="I931" t="str">
            <v>WeHotel</v>
          </cell>
          <cell r="J931" t="str">
            <v>Chloe.Liu@agoda.com</v>
          </cell>
        </row>
        <row r="932">
          <cell r="A932">
            <v>735301</v>
          </cell>
          <cell r="B932" t="str">
            <v>7 Days Inn Guangzhou Beijing Road Metro Branch</v>
          </cell>
          <cell r="C932" t="str">
            <v>Guangzhou</v>
          </cell>
          <cell r="D932" t="str">
            <v>B</v>
          </cell>
          <cell r="E932">
            <v>2</v>
          </cell>
          <cell r="F932" t="str">
            <v>Local KA</v>
          </cell>
          <cell r="G932" t="str">
            <v>Plateno</v>
          </cell>
          <cell r="H932" t="str">
            <v>7 days</v>
          </cell>
          <cell r="I932" t="str">
            <v>WeHotel</v>
          </cell>
          <cell r="J932" t="str">
            <v>Chloe.Liu@agoda.com</v>
          </cell>
        </row>
        <row r="933">
          <cell r="A933">
            <v>735312</v>
          </cell>
          <cell r="B933" t="str">
            <v>7 Days Inn Guangzhou Jiangnanxi Metro Branch</v>
          </cell>
          <cell r="C933" t="str">
            <v>Guangzhou</v>
          </cell>
          <cell r="D933" t="str">
            <v>B</v>
          </cell>
          <cell r="E933">
            <v>2</v>
          </cell>
          <cell r="F933" t="str">
            <v>Local KA</v>
          </cell>
          <cell r="G933" t="str">
            <v>Plateno</v>
          </cell>
          <cell r="H933" t="str">
            <v>7 days</v>
          </cell>
          <cell r="I933" t="str">
            <v>WeHotel</v>
          </cell>
          <cell r="J933" t="str">
            <v>Chloe.Liu@agoda.com</v>
          </cell>
        </row>
        <row r="934">
          <cell r="A934">
            <v>735339</v>
          </cell>
          <cell r="B934" t="str">
            <v>7 Days Inn Guangzhou Sun Yat-Sen University North Gate Branch</v>
          </cell>
          <cell r="C934" t="str">
            <v>Guangzhou</v>
          </cell>
          <cell r="D934" t="str">
            <v>B</v>
          </cell>
          <cell r="E934">
            <v>2</v>
          </cell>
          <cell r="F934" t="str">
            <v>Local KA</v>
          </cell>
          <cell r="G934" t="str">
            <v>Plateno</v>
          </cell>
          <cell r="H934" t="str">
            <v>7 days</v>
          </cell>
          <cell r="I934" t="str">
            <v>WeHotel</v>
          </cell>
          <cell r="J934" t="str">
            <v>Chloe.Liu@agoda.com</v>
          </cell>
        </row>
        <row r="935">
          <cell r="A935">
            <v>735408</v>
          </cell>
          <cell r="B935" t="str">
            <v>7 Days Inn Guangzhou Shipaiqiao Metro Branch</v>
          </cell>
          <cell r="C935" t="str">
            <v>Guangzhou</v>
          </cell>
          <cell r="D935" t="str">
            <v>B</v>
          </cell>
          <cell r="E935">
            <v>2</v>
          </cell>
          <cell r="F935" t="str">
            <v>Local KA</v>
          </cell>
          <cell r="G935" t="str">
            <v>Plateno</v>
          </cell>
          <cell r="H935" t="str">
            <v>7 days</v>
          </cell>
          <cell r="I935" t="str">
            <v>WeHotel</v>
          </cell>
          <cell r="J935" t="str">
            <v>Chloe.Liu@agoda.com</v>
          </cell>
        </row>
        <row r="936">
          <cell r="A936">
            <v>735412</v>
          </cell>
          <cell r="B936" t="str">
            <v>7 Days Inn Guangzhou New Tianhe Park Branch</v>
          </cell>
          <cell r="C936" t="str">
            <v>Guangzhou</v>
          </cell>
          <cell r="D936" t="str">
            <v>B</v>
          </cell>
          <cell r="E936">
            <v>2</v>
          </cell>
          <cell r="F936" t="str">
            <v>Local KA</v>
          </cell>
          <cell r="G936" t="str">
            <v>Plateno</v>
          </cell>
          <cell r="H936" t="str">
            <v>7 days</v>
          </cell>
          <cell r="I936" t="str">
            <v>WeHotel</v>
          </cell>
          <cell r="J936" t="str">
            <v>Chloe.Liu@agoda.com</v>
          </cell>
        </row>
        <row r="937">
          <cell r="A937">
            <v>735421</v>
          </cell>
          <cell r="B937" t="str">
            <v>7 Days Inn Guangzhou Yangji Metro Branch</v>
          </cell>
          <cell r="C937" t="str">
            <v>Guangzhou</v>
          </cell>
          <cell r="D937" t="str">
            <v>B</v>
          </cell>
          <cell r="E937">
            <v>2</v>
          </cell>
          <cell r="F937" t="str">
            <v>Local KA</v>
          </cell>
          <cell r="G937" t="str">
            <v>Plateno</v>
          </cell>
          <cell r="H937" t="str">
            <v>7 days</v>
          </cell>
          <cell r="I937" t="str">
            <v>WeHotel</v>
          </cell>
          <cell r="J937" t="str">
            <v>Chloe.Liu@agoda.com</v>
          </cell>
        </row>
        <row r="938">
          <cell r="A938">
            <v>735510</v>
          </cell>
          <cell r="B938" t="str">
            <v>7 Days Inn Guangzhou Jingxi South Hospital Tonghe Metro Branch</v>
          </cell>
          <cell r="C938" t="str">
            <v>Guangzhou</v>
          </cell>
          <cell r="D938" t="str">
            <v>B</v>
          </cell>
          <cell r="E938">
            <v>2</v>
          </cell>
          <cell r="F938" t="str">
            <v>Local KA</v>
          </cell>
          <cell r="G938" t="str">
            <v>Plateno</v>
          </cell>
          <cell r="H938" t="str">
            <v>7 days</v>
          </cell>
          <cell r="I938" t="str">
            <v>WeHotel</v>
          </cell>
          <cell r="J938" t="str">
            <v>Chloe.Liu@agoda.com</v>
          </cell>
        </row>
        <row r="939">
          <cell r="A939">
            <v>736894</v>
          </cell>
          <cell r="B939" t="str">
            <v>7 Days Inn Guangzhou Tianhe Yantang Metro Branch</v>
          </cell>
          <cell r="C939" t="str">
            <v>Guangzhou</v>
          </cell>
          <cell r="D939" t="str">
            <v>B</v>
          </cell>
          <cell r="E939">
            <v>2</v>
          </cell>
          <cell r="F939" t="str">
            <v>Local KA</v>
          </cell>
          <cell r="G939" t="str">
            <v>Plateno</v>
          </cell>
          <cell r="H939" t="str">
            <v>7 days</v>
          </cell>
          <cell r="I939" t="str">
            <v>WeHotel</v>
          </cell>
          <cell r="J939" t="str">
            <v>Chloe.Liu@agoda.com</v>
          </cell>
        </row>
        <row r="940">
          <cell r="A940">
            <v>736984</v>
          </cell>
          <cell r="B940" t="str">
            <v>Honder International Hotel</v>
          </cell>
          <cell r="C940" t="str">
            <v>Guangzhou</v>
          </cell>
          <cell r="D940" t="str">
            <v>B</v>
          </cell>
          <cell r="E940">
            <v>5</v>
          </cell>
          <cell r="F940" t="str">
            <v>MM</v>
          </cell>
          <cell r="G940" t="str">
            <v>No chain</v>
          </cell>
          <cell r="H940" t="str">
            <v>UNKNOWN</v>
          </cell>
          <cell r="I940" t="str">
            <v>UNKNOWN</v>
          </cell>
          <cell r="J940" t="str">
            <v>Selena.Ding@agoda.com</v>
          </cell>
        </row>
        <row r="941">
          <cell r="A941">
            <v>780472</v>
          </cell>
          <cell r="B941" t="str">
            <v>7 Days Inn Guangzhou - Dongshankou Station Branch</v>
          </cell>
          <cell r="C941" t="str">
            <v>Guangzhou</v>
          </cell>
          <cell r="D941" t="str">
            <v>B</v>
          </cell>
          <cell r="E941">
            <v>2</v>
          </cell>
          <cell r="F941" t="str">
            <v>Local KA</v>
          </cell>
          <cell r="G941" t="str">
            <v>Plateno</v>
          </cell>
          <cell r="H941" t="str">
            <v>7 days</v>
          </cell>
          <cell r="I941" t="str">
            <v>WeHotel</v>
          </cell>
          <cell r="J941" t="str">
            <v>Chloe.Liu@agoda.com</v>
          </cell>
        </row>
        <row r="942">
          <cell r="A942">
            <v>781098</v>
          </cell>
          <cell r="B942" t="str">
            <v>Aloft Guangzhou University Park</v>
          </cell>
          <cell r="C942" t="str">
            <v>Guangzhou</v>
          </cell>
          <cell r="D942" t="str">
            <v>B</v>
          </cell>
          <cell r="E942">
            <v>4</v>
          </cell>
          <cell r="F942" t="str">
            <v>Intl KA</v>
          </cell>
          <cell r="G942" t="str">
            <v>Marriott</v>
          </cell>
          <cell r="H942" t="str">
            <v>Aloft</v>
          </cell>
          <cell r="I942" t="str">
            <v>Marriott by Derbysoft</v>
          </cell>
          <cell r="J942" t="str">
            <v>Selena.Ding@agoda.com</v>
          </cell>
        </row>
        <row r="943">
          <cell r="A943">
            <v>782709</v>
          </cell>
          <cell r="B943" t="str">
            <v>Guangzhou Boyi Hotel</v>
          </cell>
          <cell r="C943" t="str">
            <v>Guangzhou</v>
          </cell>
          <cell r="D943" t="str">
            <v>A</v>
          </cell>
          <cell r="E943">
            <v>4</v>
          </cell>
          <cell r="F943" t="str">
            <v>MM</v>
          </cell>
          <cell r="G943" t="str">
            <v>No chain</v>
          </cell>
          <cell r="H943" t="str">
            <v>UNKNOWN</v>
          </cell>
          <cell r="I943" t="str">
            <v>UNKNOWN</v>
          </cell>
          <cell r="J943" t="str">
            <v>Jacky.Liao@agoda.com</v>
          </cell>
        </row>
        <row r="944">
          <cell r="A944">
            <v>783876</v>
          </cell>
          <cell r="B944" t="str">
            <v>Denise Hotel Shangxiajiu</v>
          </cell>
          <cell r="C944" t="str">
            <v>Guangzhou</v>
          </cell>
          <cell r="D944" t="str">
            <v>B</v>
          </cell>
          <cell r="E944">
            <v>2</v>
          </cell>
          <cell r="F944" t="str">
            <v>MM</v>
          </cell>
          <cell r="G944" t="str">
            <v>No chain</v>
          </cell>
          <cell r="H944" t="str">
            <v>UNKNOWN</v>
          </cell>
          <cell r="I944" t="str">
            <v>UNKNOWN</v>
          </cell>
          <cell r="J944" t="str">
            <v>Jacky.Ou@agoda.com</v>
          </cell>
        </row>
        <row r="945">
          <cell r="A945">
            <v>823485</v>
          </cell>
          <cell r="B945" t="str">
            <v>James Joyce Coffetel Hotel Guangzhou Tianhebei</v>
          </cell>
          <cell r="C945" t="str">
            <v>Guangzhou</v>
          </cell>
          <cell r="D945" t="str">
            <v>B</v>
          </cell>
          <cell r="E945">
            <v>3</v>
          </cell>
          <cell r="F945" t="str">
            <v>Local KA</v>
          </cell>
          <cell r="G945" t="str">
            <v>Plateno</v>
          </cell>
          <cell r="H945" t="str">
            <v>James Joyce</v>
          </cell>
          <cell r="I945" t="str">
            <v>WeHotel</v>
          </cell>
          <cell r="J945" t="str">
            <v>Chloe.Liu@agoda.com</v>
          </cell>
        </row>
        <row r="946">
          <cell r="A946">
            <v>850187</v>
          </cell>
          <cell r="B946" t="str">
            <v>WAIFIDEN Apartment Poly D Branch</v>
          </cell>
          <cell r="C946" t="str">
            <v>Guangzhou</v>
          </cell>
          <cell r="D946" t="str">
            <v>B</v>
          </cell>
          <cell r="E946">
            <v>4</v>
          </cell>
          <cell r="F946" t="str">
            <v>MM</v>
          </cell>
          <cell r="G946" t="str">
            <v>No chain</v>
          </cell>
          <cell r="H946" t="str">
            <v>UNKNOWN</v>
          </cell>
          <cell r="I946" t="str">
            <v>UNKNOWN</v>
          </cell>
          <cell r="J946" t="str">
            <v>Jacky.Liao@agoda.com</v>
          </cell>
        </row>
        <row r="947">
          <cell r="A947">
            <v>860784</v>
          </cell>
          <cell r="B947" t="str">
            <v>Guangzhou Daxin International Hotel</v>
          </cell>
          <cell r="C947" t="str">
            <v>Guangzhou</v>
          </cell>
          <cell r="D947" t="str">
            <v>B</v>
          </cell>
          <cell r="E947">
            <v>4</v>
          </cell>
          <cell r="F947" t="str">
            <v>MM</v>
          </cell>
          <cell r="G947" t="str">
            <v>No chain</v>
          </cell>
          <cell r="H947" t="str">
            <v>UNKNOWN</v>
          </cell>
          <cell r="I947" t="str">
            <v>UNKNOWN</v>
          </cell>
          <cell r="J947" t="str">
            <v>Stella.Fu@agoda.com</v>
          </cell>
        </row>
        <row r="948">
          <cell r="A948">
            <v>861144</v>
          </cell>
          <cell r="B948" t="str">
            <v>7 Days Inn Guangzhou Shangxiajiu Branch</v>
          </cell>
          <cell r="C948" t="str">
            <v>Guangzhou</v>
          </cell>
          <cell r="D948" t="str">
            <v>B</v>
          </cell>
          <cell r="E948">
            <v>2</v>
          </cell>
          <cell r="F948" t="str">
            <v>Local KA</v>
          </cell>
          <cell r="G948" t="str">
            <v>Plateno</v>
          </cell>
          <cell r="H948" t="str">
            <v>7 days</v>
          </cell>
          <cell r="I948" t="str">
            <v>WeHotel</v>
          </cell>
          <cell r="J948" t="str">
            <v>Chloe.Liu@agoda.com</v>
          </cell>
        </row>
        <row r="949">
          <cell r="A949">
            <v>861171</v>
          </cell>
          <cell r="B949" t="str">
            <v>7 Days Inn Guangzhou Dongpu Tianhe Square Branch</v>
          </cell>
          <cell r="C949" t="str">
            <v>Guangzhou</v>
          </cell>
          <cell r="D949" t="str">
            <v>B</v>
          </cell>
          <cell r="E949">
            <v>2</v>
          </cell>
          <cell r="F949" t="str">
            <v>Local KA</v>
          </cell>
          <cell r="G949" t="str">
            <v>Plateno</v>
          </cell>
          <cell r="H949" t="str">
            <v>7 days</v>
          </cell>
          <cell r="I949" t="str">
            <v>WeHotel</v>
          </cell>
          <cell r="J949" t="str">
            <v>Chloe.Liu@agoda.com</v>
          </cell>
        </row>
        <row r="950">
          <cell r="A950">
            <v>862123</v>
          </cell>
          <cell r="B950" t="str">
            <v>JI Hotel Guangzhou Ximenkou</v>
          </cell>
          <cell r="C950" t="str">
            <v>Guangzhou</v>
          </cell>
          <cell r="D950" t="str">
            <v>B</v>
          </cell>
          <cell r="E950">
            <v>4</v>
          </cell>
          <cell r="F950" t="str">
            <v>Local KA</v>
          </cell>
          <cell r="G950" t="str">
            <v>Huazhu Hotels Group</v>
          </cell>
          <cell r="H950" t="str">
            <v>JI Hotel</v>
          </cell>
          <cell r="I950" t="str">
            <v>Huazhu By ChinaOnline</v>
          </cell>
          <cell r="J950" t="str">
            <v>lavender.miao@agoda.com</v>
          </cell>
        </row>
        <row r="951">
          <cell r="A951">
            <v>862346</v>
          </cell>
          <cell r="B951" t="str">
            <v>Insail Hotels ZhongshanBa Subway Station Guangzhou</v>
          </cell>
          <cell r="C951" t="str">
            <v>Guangzhou</v>
          </cell>
          <cell r="D951" t="str">
            <v>B</v>
          </cell>
          <cell r="E951">
            <v>3.5</v>
          </cell>
          <cell r="F951" t="str">
            <v>MM</v>
          </cell>
          <cell r="G951" t="str">
            <v>No chain</v>
          </cell>
          <cell r="H951" t="str">
            <v>UNKNOWN</v>
          </cell>
          <cell r="I951" t="str">
            <v>UNKNOWN</v>
          </cell>
          <cell r="J951" t="e">
            <v>#N/A</v>
          </cell>
        </row>
        <row r="952">
          <cell r="A952">
            <v>871492</v>
          </cell>
          <cell r="B952" t="str">
            <v>Days Inn Panyu</v>
          </cell>
          <cell r="C952" t="str">
            <v>Guangzhou</v>
          </cell>
          <cell r="D952" t="str">
            <v>B</v>
          </cell>
          <cell r="E952">
            <v>4</v>
          </cell>
          <cell r="F952" t="str">
            <v>Intl KA</v>
          </cell>
          <cell r="G952" t="str">
            <v>Wyndham Hotels &amp; Resorts</v>
          </cell>
          <cell r="H952" t="str">
            <v>Days Inn</v>
          </cell>
          <cell r="I952" t="str">
            <v>UNKNOWN</v>
          </cell>
          <cell r="J952" t="str">
            <v>Stella.Fu@agoda.com</v>
          </cell>
        </row>
        <row r="953">
          <cell r="A953">
            <v>872740</v>
          </cell>
          <cell r="B953" t="str">
            <v>Youjia Hotel and Apartment Guangzhou Huadu</v>
          </cell>
          <cell r="C953" t="str">
            <v>Guangzhou</v>
          </cell>
          <cell r="D953" t="str">
            <v>B</v>
          </cell>
          <cell r="E953">
            <v>4</v>
          </cell>
          <cell r="F953" t="str">
            <v>MM</v>
          </cell>
          <cell r="G953" t="str">
            <v>No chain</v>
          </cell>
          <cell r="H953" t="str">
            <v>UNKNOWN</v>
          </cell>
          <cell r="I953" t="str">
            <v>UNKNOWN</v>
          </cell>
          <cell r="J953" t="str">
            <v>Stella.Fu@agoda.com</v>
          </cell>
        </row>
        <row r="954">
          <cell r="A954">
            <v>894854</v>
          </cell>
          <cell r="B954" t="str">
            <v>Crowne Plaza Guangzhou Zengcheng</v>
          </cell>
          <cell r="C954" t="str">
            <v>Guangzhou</v>
          </cell>
          <cell r="D954" t="str">
            <v>B</v>
          </cell>
          <cell r="E954">
            <v>5</v>
          </cell>
          <cell r="F954" t="str">
            <v>Intl KA</v>
          </cell>
          <cell r="G954" t="str">
            <v>InterContinental Hotels Group</v>
          </cell>
          <cell r="H954" t="str">
            <v>Crowne Plaza</v>
          </cell>
          <cell r="I954" t="str">
            <v>UNKNOWN</v>
          </cell>
          <cell r="J954" t="str">
            <v>Selena.Ding@agoda.com</v>
          </cell>
        </row>
        <row r="955">
          <cell r="A955">
            <v>895114</v>
          </cell>
          <cell r="B955" t="str">
            <v>Guangzhou Pengman Apartment Zhengjia Huanshi Branch</v>
          </cell>
          <cell r="C955" t="str">
            <v>Guangzhou</v>
          </cell>
          <cell r="D955" t="str">
            <v>B</v>
          </cell>
          <cell r="E955">
            <v>3.5</v>
          </cell>
          <cell r="F955" t="str">
            <v>MM</v>
          </cell>
          <cell r="G955" t="str">
            <v>No chain</v>
          </cell>
          <cell r="H955" t="str">
            <v>UNKNOWN</v>
          </cell>
          <cell r="I955" t="str">
            <v>UNKNOWN</v>
          </cell>
          <cell r="J955" t="str">
            <v>Jacky.Ou@agoda.com</v>
          </cell>
        </row>
        <row r="956">
          <cell r="A956">
            <v>895440</v>
          </cell>
          <cell r="B956" t="str">
            <v>Insail Hotels (Zhujiang New Town Jinan University Branch Guangzhou)</v>
          </cell>
          <cell r="C956" t="str">
            <v>Guangzhou</v>
          </cell>
          <cell r="D956" t="str">
            <v>B</v>
          </cell>
          <cell r="E956">
            <v>3</v>
          </cell>
          <cell r="F956" t="str">
            <v>MM</v>
          </cell>
          <cell r="G956" t="str">
            <v>No chain</v>
          </cell>
          <cell r="H956" t="str">
            <v>UNKNOWN</v>
          </cell>
          <cell r="I956" t="str">
            <v>UNKNOWN</v>
          </cell>
          <cell r="J956" t="e">
            <v>#N/A</v>
          </cell>
        </row>
        <row r="957">
          <cell r="A957">
            <v>906067</v>
          </cell>
          <cell r="B957" t="str">
            <v>Xing Yi International Apartment Hotel Guangzhou Pazhou Branch</v>
          </cell>
          <cell r="C957" t="str">
            <v>Guangzhou</v>
          </cell>
          <cell r="D957" t="str">
            <v>B</v>
          </cell>
          <cell r="E957">
            <v>4</v>
          </cell>
          <cell r="F957" t="str">
            <v>MM</v>
          </cell>
          <cell r="G957" t="str">
            <v>No chain</v>
          </cell>
          <cell r="H957" t="str">
            <v>UNKNOWN</v>
          </cell>
          <cell r="I957" t="str">
            <v>UNKNOWN</v>
          </cell>
          <cell r="J957" t="str">
            <v>Stella.Fu@agoda.com</v>
          </cell>
        </row>
        <row r="958">
          <cell r="A958">
            <v>908873</v>
          </cell>
          <cell r="B958" t="str">
            <v>LN Hotel Five</v>
          </cell>
          <cell r="C958" t="str">
            <v>Guangzhou</v>
          </cell>
          <cell r="D958" t="str">
            <v>B</v>
          </cell>
          <cell r="E958">
            <v>4.5</v>
          </cell>
          <cell r="F958" t="str">
            <v>MM</v>
          </cell>
          <cell r="G958" t="str">
            <v>Ling Nan Hotel Group</v>
          </cell>
          <cell r="H958" t="str">
            <v>LN Garden</v>
          </cell>
          <cell r="I958" t="str">
            <v>CCM by Chinaonline</v>
          </cell>
          <cell r="J958" t="str">
            <v>Selena.Ding@agoda.com</v>
          </cell>
        </row>
        <row r="959">
          <cell r="A959">
            <v>923109</v>
          </cell>
          <cell r="B959" t="str">
            <v>7 Days Inn Guangzhou South Railway Station Nanpu Metro Station Branch</v>
          </cell>
          <cell r="C959" t="str">
            <v>Guangzhou</v>
          </cell>
          <cell r="D959" t="str">
            <v>B</v>
          </cell>
          <cell r="E959">
            <v>2</v>
          </cell>
          <cell r="F959" t="str">
            <v>Local KA</v>
          </cell>
          <cell r="G959" t="str">
            <v>Plateno</v>
          </cell>
          <cell r="H959" t="str">
            <v>7 days</v>
          </cell>
          <cell r="I959" t="str">
            <v>WeHotel</v>
          </cell>
          <cell r="J959" t="str">
            <v>Chloe.Liu@agoda.com</v>
          </cell>
        </row>
        <row r="960">
          <cell r="A960">
            <v>924100</v>
          </cell>
          <cell r="B960" t="str">
            <v>Shangyuan Shimao Grand Hotel</v>
          </cell>
          <cell r="C960" t="str">
            <v>Guangzhou</v>
          </cell>
          <cell r="D960" t="str">
            <v>B</v>
          </cell>
          <cell r="E960">
            <v>4</v>
          </cell>
          <cell r="F960" t="str">
            <v>MM</v>
          </cell>
          <cell r="G960" t="str">
            <v>No chain</v>
          </cell>
          <cell r="H960" t="str">
            <v>UNKNOWN</v>
          </cell>
          <cell r="I960" t="str">
            <v>UNKNOWN</v>
          </cell>
          <cell r="J960" t="str">
            <v>Selena.Ding@agoda.com</v>
          </cell>
        </row>
        <row r="961">
          <cell r="A961">
            <v>926096</v>
          </cell>
          <cell r="B961" t="str">
            <v>7 Days Inn Guangzhou Kecun Metro Station Third Branch</v>
          </cell>
          <cell r="C961" t="str">
            <v>Guangzhou</v>
          </cell>
          <cell r="D961" t="str">
            <v>B</v>
          </cell>
          <cell r="E961">
            <v>2</v>
          </cell>
          <cell r="F961" t="str">
            <v>Local KA</v>
          </cell>
          <cell r="G961" t="str">
            <v>Plateno</v>
          </cell>
          <cell r="H961" t="str">
            <v>7 days</v>
          </cell>
          <cell r="I961" t="str">
            <v>WeHotel</v>
          </cell>
          <cell r="J961" t="str">
            <v>Chloe.Liu@agoda.com</v>
          </cell>
        </row>
        <row r="962">
          <cell r="A962">
            <v>926515</v>
          </cell>
          <cell r="B962" t="str">
            <v>Louidon Mega Apartment Hotel Of Kam Rueng Plaza</v>
          </cell>
          <cell r="C962" t="str">
            <v>Guangzhou</v>
          </cell>
          <cell r="D962" t="str">
            <v>A</v>
          </cell>
          <cell r="E962">
            <v>3.5</v>
          </cell>
          <cell r="F962" t="str">
            <v>MM</v>
          </cell>
          <cell r="G962" t="str">
            <v>No chain</v>
          </cell>
          <cell r="H962" t="str">
            <v>UNKNOWN</v>
          </cell>
          <cell r="I962" t="str">
            <v>UNKNOWN</v>
          </cell>
          <cell r="J962" t="str">
            <v>Jacky.Ou@agoda.com</v>
          </cell>
        </row>
        <row r="963">
          <cell r="A963">
            <v>926629</v>
          </cell>
          <cell r="B963" t="str">
            <v>7 Days Inn Guangzhou Baoye Road Shayuan Metro Station Branch</v>
          </cell>
          <cell r="C963" t="str">
            <v>Guangzhou</v>
          </cell>
          <cell r="D963" t="str">
            <v>B</v>
          </cell>
          <cell r="E963">
            <v>2</v>
          </cell>
          <cell r="F963" t="str">
            <v>Local KA</v>
          </cell>
          <cell r="G963" t="str">
            <v>Plateno</v>
          </cell>
          <cell r="H963" t="str">
            <v>7 days</v>
          </cell>
          <cell r="I963" t="str">
            <v>WeHotel</v>
          </cell>
          <cell r="J963" t="str">
            <v>Chloe.Liu@agoda.com</v>
          </cell>
        </row>
        <row r="964">
          <cell r="A964">
            <v>928930</v>
          </cell>
          <cell r="B964" t="str">
            <v>XingHe Hotel Guangzhou East Railway Station Branch</v>
          </cell>
          <cell r="C964" t="str">
            <v>Guangzhou</v>
          </cell>
          <cell r="D964" t="str">
            <v>B</v>
          </cell>
          <cell r="E964">
            <v>3</v>
          </cell>
          <cell r="F964" t="str">
            <v>MM</v>
          </cell>
          <cell r="G964" t="str">
            <v>No chain</v>
          </cell>
          <cell r="H964" t="str">
            <v>UNKNOWN</v>
          </cell>
          <cell r="I964" t="str">
            <v>UNKNOWN</v>
          </cell>
          <cell r="J964" t="str">
            <v>Jacky.Ou@agoda.com</v>
          </cell>
        </row>
        <row r="965">
          <cell r="A965">
            <v>931945</v>
          </cell>
          <cell r="B965" t="str">
            <v>Fang Jie Hotel Teemall Branch</v>
          </cell>
          <cell r="C965" t="str">
            <v>Guangzhou</v>
          </cell>
          <cell r="D965" t="str">
            <v>A</v>
          </cell>
          <cell r="E965">
            <v>3</v>
          </cell>
          <cell r="F965" t="str">
            <v>MM</v>
          </cell>
          <cell r="G965" t="str">
            <v>No chain</v>
          </cell>
          <cell r="H965" t="str">
            <v>UNKNOWN</v>
          </cell>
          <cell r="I965" t="str">
            <v>UNKNOWN</v>
          </cell>
          <cell r="J965" t="str">
            <v>Jacky.Ou@agoda.com</v>
          </cell>
        </row>
        <row r="966">
          <cell r="A966">
            <v>941920</v>
          </cell>
          <cell r="B966" t="str">
            <v>Grand Eastern International Apartment</v>
          </cell>
          <cell r="C966" t="str">
            <v>Guangzhou</v>
          </cell>
          <cell r="D966" t="str">
            <v>B</v>
          </cell>
          <cell r="E966">
            <v>4</v>
          </cell>
          <cell r="F966" t="str">
            <v>MM</v>
          </cell>
          <cell r="G966" t="str">
            <v>No chain</v>
          </cell>
          <cell r="H966" t="str">
            <v>UNKNOWN</v>
          </cell>
          <cell r="I966" t="str">
            <v>UNKNOWN</v>
          </cell>
          <cell r="J966" t="str">
            <v>Jacky.Ou@agoda.com</v>
          </cell>
        </row>
        <row r="967">
          <cell r="A967">
            <v>984420</v>
          </cell>
          <cell r="B967" t="str">
            <v>Fu Qian Ming Tai Service Apartment</v>
          </cell>
          <cell r="C967" t="str">
            <v>Guangzhou</v>
          </cell>
          <cell r="D967" t="str">
            <v>B</v>
          </cell>
          <cell r="E967">
            <v>3.5</v>
          </cell>
          <cell r="F967" t="str">
            <v>MM</v>
          </cell>
          <cell r="G967" t="str">
            <v>No chain</v>
          </cell>
          <cell r="H967" t="str">
            <v>UNKNOWN</v>
          </cell>
          <cell r="I967" t="str">
            <v>UNKNOWN</v>
          </cell>
          <cell r="J967" t="str">
            <v>Jacky.Ou@agoda.com</v>
          </cell>
        </row>
        <row r="968">
          <cell r="A968">
            <v>986757</v>
          </cell>
          <cell r="B968" t="str">
            <v>Calvin Hotel Guangzhou Huadu</v>
          </cell>
          <cell r="C968" t="str">
            <v>Guangzhou</v>
          </cell>
          <cell r="D968" t="str">
            <v>A</v>
          </cell>
          <cell r="E968">
            <v>2</v>
          </cell>
          <cell r="F968" t="str">
            <v>MM</v>
          </cell>
          <cell r="G968" t="str">
            <v>No chain</v>
          </cell>
          <cell r="H968" t="str">
            <v>UNKNOWN</v>
          </cell>
          <cell r="I968" t="str">
            <v>UNKNOWN</v>
          </cell>
          <cell r="J968" t="str">
            <v>Stella.Fu@agoda.com</v>
          </cell>
        </row>
        <row r="969">
          <cell r="A969">
            <v>1030556</v>
          </cell>
          <cell r="B969" t="str">
            <v>DoubleTree by Hilton Guangzhou Science City</v>
          </cell>
          <cell r="C969" t="str">
            <v>Guangzhou</v>
          </cell>
          <cell r="D969" t="str">
            <v>B</v>
          </cell>
          <cell r="E969">
            <v>4.5</v>
          </cell>
          <cell r="F969" t="str">
            <v>Intl KA</v>
          </cell>
          <cell r="G969" t="str">
            <v>Hilton Worldwide</v>
          </cell>
          <cell r="H969" t="str">
            <v>Doubletree</v>
          </cell>
          <cell r="I969" t="str">
            <v>Hilton by Derbysoft</v>
          </cell>
          <cell r="J969" t="str">
            <v>Jacky.Ou@agoda.com</v>
          </cell>
        </row>
        <row r="970">
          <cell r="A970">
            <v>1057521</v>
          </cell>
          <cell r="B970" t="str">
            <v>Sunny Apartment Of Grand Continental</v>
          </cell>
          <cell r="C970" t="str">
            <v>Guangzhou</v>
          </cell>
          <cell r="D970" t="str">
            <v>B</v>
          </cell>
          <cell r="E970">
            <v>3</v>
          </cell>
          <cell r="F970" t="str">
            <v>MM</v>
          </cell>
          <cell r="G970" t="str">
            <v>No chain</v>
          </cell>
          <cell r="H970" t="str">
            <v>UNKNOWN</v>
          </cell>
          <cell r="I970" t="str">
            <v>UNKNOWN</v>
          </cell>
          <cell r="J970" t="str">
            <v>Jacky.Ou@agoda.com</v>
          </cell>
        </row>
        <row r="971">
          <cell r="A971">
            <v>1060480</v>
          </cell>
          <cell r="B971" t="str">
            <v>Vaperse Hotel Guangzhou</v>
          </cell>
          <cell r="C971" t="str">
            <v>Guangzhou</v>
          </cell>
          <cell r="D971" t="str">
            <v>A</v>
          </cell>
          <cell r="E971">
            <v>5</v>
          </cell>
          <cell r="F971" t="str">
            <v>MM</v>
          </cell>
          <cell r="G971" t="str">
            <v>No chain</v>
          </cell>
          <cell r="H971" t="str">
            <v>UNKNOWN</v>
          </cell>
          <cell r="I971" t="str">
            <v>UNKNOWN</v>
          </cell>
          <cell r="J971" t="str">
            <v>Stella.Fu@agoda.com</v>
          </cell>
        </row>
        <row r="972">
          <cell r="A972">
            <v>1060564</v>
          </cell>
          <cell r="B972" t="str">
            <v>Lavande Hotel Guangzhou Shi Pai Qiao Metro Station</v>
          </cell>
          <cell r="C972" t="str">
            <v>Guangzhou</v>
          </cell>
          <cell r="D972" t="str">
            <v>B</v>
          </cell>
          <cell r="E972">
            <v>4</v>
          </cell>
          <cell r="F972" t="str">
            <v>Local KA</v>
          </cell>
          <cell r="G972" t="str">
            <v>Plateno</v>
          </cell>
          <cell r="H972" t="str">
            <v>Lavande</v>
          </cell>
          <cell r="I972" t="str">
            <v>WeHotel</v>
          </cell>
          <cell r="J972" t="str">
            <v>Chloe.Liu@agoda.com</v>
          </cell>
        </row>
        <row r="973">
          <cell r="A973">
            <v>1068998</v>
          </cell>
          <cell r="B973" t="str">
            <v>Lake Piedmont International Hotel</v>
          </cell>
          <cell r="C973" t="str">
            <v>Guangzhou</v>
          </cell>
          <cell r="D973" t="str">
            <v>B</v>
          </cell>
          <cell r="E973">
            <v>5</v>
          </cell>
          <cell r="F973" t="str">
            <v>MM</v>
          </cell>
          <cell r="G973" t="str">
            <v>No chain</v>
          </cell>
          <cell r="H973" t="str">
            <v>UNKNOWN</v>
          </cell>
          <cell r="I973" t="str">
            <v>UNKNOWN</v>
          </cell>
          <cell r="J973" t="str">
            <v>Stella.Fu@agoda.com</v>
          </cell>
        </row>
        <row r="974">
          <cell r="A974">
            <v>1076915</v>
          </cell>
          <cell r="B974" t="str">
            <v>Insail Hotels (Pazhou Exhibition Center KeCun Metro Station Dunhe Road Branch Guangzhou)</v>
          </cell>
          <cell r="C974" t="str">
            <v>Guangzhou</v>
          </cell>
          <cell r="D974" t="str">
            <v>B</v>
          </cell>
          <cell r="E974">
            <v>3</v>
          </cell>
          <cell r="F974" t="str">
            <v>MM</v>
          </cell>
          <cell r="G974" t="str">
            <v>No chain</v>
          </cell>
          <cell r="H974" t="str">
            <v>UNKNOWN</v>
          </cell>
          <cell r="I974" t="str">
            <v>UNKNOWN</v>
          </cell>
          <cell r="J974" t="str">
            <v>Jacky.Ou@agoda.com</v>
          </cell>
        </row>
        <row r="975">
          <cell r="A975">
            <v>1077403</v>
          </cell>
          <cell r="B975" t="str">
            <v>7 Days Inn Guangzhou South Railway Station Huijiang Metro Station Branch</v>
          </cell>
          <cell r="C975" t="str">
            <v>Guangzhou</v>
          </cell>
          <cell r="D975" t="str">
            <v>B</v>
          </cell>
          <cell r="E975">
            <v>2</v>
          </cell>
          <cell r="F975" t="str">
            <v>Local KA</v>
          </cell>
          <cell r="G975" t="str">
            <v>Plateno</v>
          </cell>
          <cell r="H975" t="str">
            <v>7 days</v>
          </cell>
          <cell r="I975" t="str">
            <v>WeHotel</v>
          </cell>
          <cell r="J975" t="str">
            <v>Chloe.Liu@agoda.com</v>
          </cell>
        </row>
        <row r="976">
          <cell r="A976">
            <v>1077994</v>
          </cell>
          <cell r="B976" t="str">
            <v>Guangzhou Casa Riva Hotel</v>
          </cell>
          <cell r="C976" t="str">
            <v>Guangzhou</v>
          </cell>
          <cell r="D976" t="str">
            <v>B</v>
          </cell>
          <cell r="E976">
            <v>4</v>
          </cell>
          <cell r="F976" t="str">
            <v>MM</v>
          </cell>
          <cell r="G976" t="str">
            <v>No chain</v>
          </cell>
          <cell r="H976" t="str">
            <v>UNKNOWN</v>
          </cell>
          <cell r="I976" t="str">
            <v>UNKNOWN</v>
          </cell>
          <cell r="J976" t="str">
            <v>Jacky.Ou@agoda.com</v>
          </cell>
        </row>
        <row r="977">
          <cell r="A977">
            <v>1088110</v>
          </cell>
          <cell r="B977" t="str">
            <v>Xizhengjia Apartment Hotel Pazhou Complex</v>
          </cell>
          <cell r="C977" t="str">
            <v>Guangzhou</v>
          </cell>
          <cell r="D977" t="str">
            <v>B</v>
          </cell>
          <cell r="E977">
            <v>3</v>
          </cell>
          <cell r="F977" t="str">
            <v>MM</v>
          </cell>
          <cell r="G977" t="str">
            <v>No chain</v>
          </cell>
          <cell r="H977" t="str">
            <v>UNKNOWN</v>
          </cell>
          <cell r="I977" t="str">
            <v>UNKNOWN</v>
          </cell>
          <cell r="J977" t="str">
            <v>Jacky.Ou@agoda.com</v>
          </cell>
        </row>
        <row r="978">
          <cell r="A978">
            <v>1105886</v>
          </cell>
          <cell r="B978" t="str">
            <v>SUN Yat-sen university Hotel and Conference Centre</v>
          </cell>
          <cell r="C978" t="str">
            <v>Guangzhou</v>
          </cell>
          <cell r="D978" t="str">
            <v>B</v>
          </cell>
          <cell r="E978">
            <v>4</v>
          </cell>
          <cell r="F978" t="str">
            <v>MM</v>
          </cell>
          <cell r="G978" t="str">
            <v>No chain</v>
          </cell>
          <cell r="H978" t="str">
            <v>UNKNOWN</v>
          </cell>
          <cell r="I978" t="str">
            <v>UNKNOWN</v>
          </cell>
          <cell r="J978" t="str">
            <v>Jacky.Ou@agoda.com</v>
          </cell>
        </row>
        <row r="979">
          <cell r="A979">
            <v>1115936</v>
          </cell>
          <cell r="B979" t="str">
            <v>Liang Fan Holiday Inn</v>
          </cell>
          <cell r="C979" t="str">
            <v>Guangzhou</v>
          </cell>
          <cell r="D979" t="str">
            <v>B</v>
          </cell>
          <cell r="E979">
            <v>4</v>
          </cell>
          <cell r="F979" t="str">
            <v>MM</v>
          </cell>
          <cell r="G979" t="str">
            <v>No chain</v>
          </cell>
          <cell r="H979" t="str">
            <v>UNKNOWN</v>
          </cell>
          <cell r="I979" t="str">
            <v>UNKNOWN</v>
          </cell>
          <cell r="J979" t="str">
            <v>Stella.Fu@agoda.com</v>
          </cell>
        </row>
        <row r="980">
          <cell r="A980">
            <v>1134945</v>
          </cell>
          <cell r="B980" t="str">
            <v>Park Hyatt Guangzhou</v>
          </cell>
          <cell r="C980" t="str">
            <v>Guangzhou</v>
          </cell>
          <cell r="D980" t="str">
            <v>A</v>
          </cell>
          <cell r="E980">
            <v>5</v>
          </cell>
          <cell r="F980" t="str">
            <v>Intl KA</v>
          </cell>
          <cell r="G980" t="str">
            <v>Hyatt Hotels</v>
          </cell>
          <cell r="H980" t="str">
            <v>Park Hyatt Hotels</v>
          </cell>
          <cell r="I980" t="str">
            <v>Hyatt</v>
          </cell>
          <cell r="J980" t="str">
            <v>Jacky.Ou@agoda.com</v>
          </cell>
        </row>
        <row r="981">
          <cell r="A981">
            <v>1136199</v>
          </cell>
          <cell r="B981" t="str">
            <v>IU Hotel Guangzhou Sports Center Lin He West Metro Branch</v>
          </cell>
          <cell r="C981" t="str">
            <v>Guangzhou</v>
          </cell>
          <cell r="D981" t="str">
            <v>B</v>
          </cell>
          <cell r="E981">
            <v>2</v>
          </cell>
          <cell r="F981" t="str">
            <v>Local KA</v>
          </cell>
          <cell r="G981" t="str">
            <v>Plateno</v>
          </cell>
          <cell r="H981" t="str">
            <v>IU</v>
          </cell>
          <cell r="I981" t="str">
            <v>WeHotel</v>
          </cell>
          <cell r="J981" t="str">
            <v>Chloe.Liu@agoda.com</v>
          </cell>
        </row>
        <row r="982">
          <cell r="A982">
            <v>1136232</v>
          </cell>
          <cell r="B982" t="str">
            <v>IU Hotel Guangzhou Huangpu Bay Branch</v>
          </cell>
          <cell r="C982" t="str">
            <v>Guangzhou</v>
          </cell>
          <cell r="D982" t="str">
            <v>B</v>
          </cell>
          <cell r="E982">
            <v>2</v>
          </cell>
          <cell r="F982" t="str">
            <v>Local KA</v>
          </cell>
          <cell r="G982" t="str">
            <v>Plateno</v>
          </cell>
          <cell r="H982" t="str">
            <v>IU</v>
          </cell>
          <cell r="I982" t="str">
            <v>WeHotel</v>
          </cell>
          <cell r="J982" t="str">
            <v>Chloe.Liu@agoda.com</v>
          </cell>
        </row>
        <row r="983">
          <cell r="A983">
            <v>1136320</v>
          </cell>
          <cell r="B983" t="str">
            <v>IU Hotel Guangzhou Tianhe Sports Center Branch</v>
          </cell>
          <cell r="C983" t="str">
            <v>Guangzhou</v>
          </cell>
          <cell r="D983" t="str">
            <v>B</v>
          </cell>
          <cell r="E983">
            <v>2</v>
          </cell>
          <cell r="F983" t="str">
            <v>Local KA</v>
          </cell>
          <cell r="G983" t="str">
            <v>Plateno</v>
          </cell>
          <cell r="H983" t="str">
            <v>IU</v>
          </cell>
          <cell r="I983" t="str">
            <v>WeHotel</v>
          </cell>
          <cell r="J983" t="str">
            <v>Chloe.Liu@agoda.com</v>
          </cell>
        </row>
        <row r="984">
          <cell r="A984">
            <v>1145665</v>
          </cell>
          <cell r="B984" t="str">
            <v>JI Hotel Guangzhou Tianhe East Railway Station</v>
          </cell>
          <cell r="C984" t="str">
            <v>Guangzhou</v>
          </cell>
          <cell r="D984" t="str">
            <v>B</v>
          </cell>
          <cell r="E984">
            <v>4</v>
          </cell>
          <cell r="F984" t="str">
            <v>Local KA</v>
          </cell>
          <cell r="G984" t="str">
            <v>Huazhu Hotels Group</v>
          </cell>
          <cell r="H984" t="str">
            <v>JI Hotel</v>
          </cell>
          <cell r="I984" t="str">
            <v>Huazhu By ChinaOnline</v>
          </cell>
          <cell r="J984" t="str">
            <v>lavender.miao@agoda.com</v>
          </cell>
        </row>
        <row r="985">
          <cell r="A985">
            <v>1155987</v>
          </cell>
          <cell r="B985" t="str">
            <v>Lavande Hotel Guangzhou Zhongshanba Metro Station Branch</v>
          </cell>
          <cell r="C985" t="str">
            <v>Guangzhou</v>
          </cell>
          <cell r="D985" t="str">
            <v>B</v>
          </cell>
          <cell r="E985">
            <v>3</v>
          </cell>
          <cell r="F985" t="str">
            <v>Local KA</v>
          </cell>
          <cell r="G985" t="str">
            <v>Plateno</v>
          </cell>
          <cell r="H985" t="str">
            <v>Lavande</v>
          </cell>
          <cell r="I985" t="str">
            <v>WeHotel</v>
          </cell>
          <cell r="J985" t="str">
            <v>Chloe.Liu@agoda.com</v>
          </cell>
        </row>
        <row r="986">
          <cell r="A986">
            <v>1159280</v>
          </cell>
          <cell r="B986" t="str">
            <v>Lavande Hotel Guangzhou Ximenkou Metro</v>
          </cell>
          <cell r="C986" t="str">
            <v>Guangzhou</v>
          </cell>
          <cell r="D986" t="str">
            <v>B</v>
          </cell>
          <cell r="E986">
            <v>3.5</v>
          </cell>
          <cell r="F986" t="str">
            <v>Local KA</v>
          </cell>
          <cell r="G986" t="str">
            <v>Plateno</v>
          </cell>
          <cell r="H986" t="str">
            <v>Lavande</v>
          </cell>
          <cell r="I986" t="str">
            <v>WeHotel</v>
          </cell>
          <cell r="J986" t="str">
            <v>Chloe.Liu@agoda.com</v>
          </cell>
        </row>
        <row r="987">
          <cell r="A987">
            <v>1159283</v>
          </cell>
          <cell r="B987" t="str">
            <v>Lavande Hotel Guangzhou Baiyun Intl Airport</v>
          </cell>
          <cell r="C987" t="str">
            <v>Guangzhou</v>
          </cell>
          <cell r="D987" t="str">
            <v>B</v>
          </cell>
          <cell r="E987">
            <v>3.5</v>
          </cell>
          <cell r="F987" t="str">
            <v>Local KA</v>
          </cell>
          <cell r="G987" t="str">
            <v>Plateno</v>
          </cell>
          <cell r="H987" t="str">
            <v>Lavande</v>
          </cell>
          <cell r="I987" t="str">
            <v>WeHotel</v>
          </cell>
          <cell r="J987" t="str">
            <v>Chloe.Liu@agoda.com</v>
          </cell>
        </row>
        <row r="988">
          <cell r="A988">
            <v>1159284</v>
          </cell>
          <cell r="B988" t="str">
            <v>Lavande Hotel Guangzhou Sanyuanli Metro Station</v>
          </cell>
          <cell r="C988" t="str">
            <v>Guangzhou</v>
          </cell>
          <cell r="D988" t="str">
            <v>B</v>
          </cell>
          <cell r="E988">
            <v>3.5</v>
          </cell>
          <cell r="F988" t="str">
            <v>Local KA</v>
          </cell>
          <cell r="G988" t="str">
            <v>Plateno</v>
          </cell>
          <cell r="H988" t="str">
            <v>Lavande</v>
          </cell>
          <cell r="I988" t="str">
            <v>WeHotel</v>
          </cell>
          <cell r="J988" t="str">
            <v>Chloe.Liu@agoda.com</v>
          </cell>
        </row>
        <row r="989">
          <cell r="A989">
            <v>1160102</v>
          </cell>
          <cell r="B989" t="str">
            <v>S. International Service Apartment</v>
          </cell>
          <cell r="C989" t="str">
            <v>Guangzhou</v>
          </cell>
          <cell r="D989" t="str">
            <v>A</v>
          </cell>
          <cell r="E989">
            <v>4</v>
          </cell>
          <cell r="F989" t="str">
            <v>MM</v>
          </cell>
          <cell r="G989" t="str">
            <v>No chain</v>
          </cell>
          <cell r="H989" t="str">
            <v>UNKNOWN</v>
          </cell>
          <cell r="I989" t="str">
            <v>UNKNOWN</v>
          </cell>
          <cell r="J989" t="str">
            <v>Jacky.Ou@agoda.com</v>
          </cell>
        </row>
        <row r="990">
          <cell r="A990">
            <v>1160126</v>
          </cell>
          <cell r="B990" t="str">
            <v>Xing Yi International Apartment Chimelong Huamei International Branch</v>
          </cell>
          <cell r="C990" t="str">
            <v>Guangzhou</v>
          </cell>
          <cell r="D990" t="str">
            <v>B</v>
          </cell>
          <cell r="E990">
            <v>4</v>
          </cell>
          <cell r="F990" t="str">
            <v>MM</v>
          </cell>
          <cell r="G990" t="str">
            <v>No chain</v>
          </cell>
          <cell r="H990" t="str">
            <v>UNKNOWN</v>
          </cell>
          <cell r="I990" t="str">
            <v>UNKNOWN</v>
          </cell>
          <cell r="J990" t="str">
            <v>Stella.Fu@agoda.com</v>
          </cell>
        </row>
        <row r="991">
          <cell r="A991">
            <v>1160281</v>
          </cell>
          <cell r="B991" t="str">
            <v>Guangzhou Ramada Encore Hotel</v>
          </cell>
          <cell r="C991" t="str">
            <v>Guangzhou</v>
          </cell>
          <cell r="D991" t="str">
            <v>B</v>
          </cell>
          <cell r="E991">
            <v>5</v>
          </cell>
          <cell r="F991" t="str">
            <v>MM</v>
          </cell>
          <cell r="G991" t="str">
            <v>No chain</v>
          </cell>
          <cell r="H991" t="str">
            <v>UNKNOWN</v>
          </cell>
          <cell r="I991" t="str">
            <v>UNKNOWN</v>
          </cell>
          <cell r="J991" t="str">
            <v>Stella.Fu@agoda.com</v>
          </cell>
        </row>
        <row r="992">
          <cell r="A992">
            <v>1179600</v>
          </cell>
          <cell r="B992" t="str">
            <v>Planet Hotel</v>
          </cell>
          <cell r="C992" t="str">
            <v>Guangzhou</v>
          </cell>
          <cell r="D992" t="str">
            <v>A</v>
          </cell>
          <cell r="E992">
            <v>3</v>
          </cell>
          <cell r="F992" t="str">
            <v>MM</v>
          </cell>
          <cell r="G992" t="str">
            <v>No chain</v>
          </cell>
          <cell r="H992" t="str">
            <v>UNKNOWN</v>
          </cell>
          <cell r="I992" t="str">
            <v>UNKNOWN</v>
          </cell>
          <cell r="J992" t="str">
            <v>Jacky.Ou@agoda.com</v>
          </cell>
        </row>
        <row r="993">
          <cell r="A993">
            <v>1192836</v>
          </cell>
          <cell r="B993" t="str">
            <v>Hampton by Hilton Guangzhou Zhujiang New Town</v>
          </cell>
          <cell r="C993" t="str">
            <v>Guangzhou</v>
          </cell>
          <cell r="D993" t="str">
            <v>A</v>
          </cell>
          <cell r="E993">
            <v>4</v>
          </cell>
          <cell r="F993" t="str">
            <v>Intl KA</v>
          </cell>
          <cell r="G993" t="str">
            <v>Hilton Worldwide</v>
          </cell>
          <cell r="H993" t="str">
            <v>Hampton Inn</v>
          </cell>
          <cell r="I993" t="str">
            <v>UNKNOWN</v>
          </cell>
          <cell r="J993" t="str">
            <v>Jacky.Ou@agoda.com</v>
          </cell>
        </row>
        <row r="994">
          <cell r="A994">
            <v>1193070</v>
          </cell>
          <cell r="B994" t="str">
            <v>City Join Hotel Tiyu Zhongxin Branch</v>
          </cell>
          <cell r="C994" t="str">
            <v>Guangzhou</v>
          </cell>
          <cell r="D994" t="str">
            <v>A</v>
          </cell>
          <cell r="E994">
            <v>3</v>
          </cell>
          <cell r="F994" t="str">
            <v>MM</v>
          </cell>
          <cell r="G994" t="str">
            <v>No chain</v>
          </cell>
          <cell r="H994" t="str">
            <v>UNKNOWN</v>
          </cell>
          <cell r="I994" t="str">
            <v>UNKNOWN</v>
          </cell>
          <cell r="J994" t="str">
            <v>Jacky.Ou@agoda.com</v>
          </cell>
        </row>
        <row r="995">
          <cell r="A995">
            <v>1199787</v>
          </cell>
          <cell r="B995" t="str">
            <v>IU Hotel Guangzhou Jingxi Southern Hospital Metro Branch</v>
          </cell>
          <cell r="C995" t="str">
            <v>Guangzhou</v>
          </cell>
          <cell r="D995" t="str">
            <v>B</v>
          </cell>
          <cell r="E995">
            <v>2</v>
          </cell>
          <cell r="F995" t="str">
            <v>Local KA</v>
          </cell>
          <cell r="G995" t="str">
            <v>Plateno</v>
          </cell>
          <cell r="H995" t="str">
            <v>IU</v>
          </cell>
          <cell r="I995" t="str">
            <v>WeHotel</v>
          </cell>
          <cell r="J995" t="str">
            <v>Chloe.Liu@agoda.com</v>
          </cell>
        </row>
        <row r="996">
          <cell r="A996">
            <v>1200068</v>
          </cell>
          <cell r="B996" t="str">
            <v>Aloft Guangzhou Tianhe</v>
          </cell>
          <cell r="C996" t="str">
            <v>Guangzhou</v>
          </cell>
          <cell r="D996" t="str">
            <v>A</v>
          </cell>
          <cell r="E996">
            <v>4</v>
          </cell>
          <cell r="F996" t="str">
            <v>Intl KA</v>
          </cell>
          <cell r="G996" t="str">
            <v>Marriott</v>
          </cell>
          <cell r="H996" t="str">
            <v>Aloft</v>
          </cell>
          <cell r="I996" t="str">
            <v>Marriott by Derbysoft</v>
          </cell>
          <cell r="J996" t="str">
            <v>Selena.Ding@agoda.com</v>
          </cell>
        </row>
        <row r="997">
          <cell r="A997">
            <v>1220759</v>
          </cell>
          <cell r="B997" t="str">
            <v>IU Hotel Guangzhou Taihe Square Branch</v>
          </cell>
          <cell r="C997" t="str">
            <v>Guangzhou</v>
          </cell>
          <cell r="D997" t="str">
            <v>B</v>
          </cell>
          <cell r="E997">
            <v>2</v>
          </cell>
          <cell r="F997" t="str">
            <v>Local KA</v>
          </cell>
          <cell r="G997" t="str">
            <v>Plateno</v>
          </cell>
          <cell r="H997" t="str">
            <v>IU</v>
          </cell>
          <cell r="I997" t="str">
            <v>WeHotel</v>
          </cell>
          <cell r="J997" t="str">
            <v>Chloe.Liu@agoda.com</v>
          </cell>
        </row>
        <row r="998">
          <cell r="A998">
            <v>1220794</v>
          </cell>
          <cell r="B998" t="str">
            <v>IU Hotel Guangzhou Chimelong Safari Park Branch</v>
          </cell>
          <cell r="C998" t="str">
            <v>Guangzhou</v>
          </cell>
          <cell r="D998" t="str">
            <v>B</v>
          </cell>
          <cell r="E998">
            <v>2</v>
          </cell>
          <cell r="F998" t="str">
            <v>Local KA</v>
          </cell>
          <cell r="G998" t="str">
            <v>Plateno</v>
          </cell>
          <cell r="H998" t="str">
            <v>IU</v>
          </cell>
          <cell r="I998" t="str">
            <v>WeHotel</v>
          </cell>
          <cell r="J998" t="str">
            <v>Chloe.Liu@agoda.com</v>
          </cell>
        </row>
        <row r="999">
          <cell r="A999">
            <v>1254099</v>
          </cell>
          <cell r="B999" t="str">
            <v>LN White House Hotel</v>
          </cell>
          <cell r="C999" t="str">
            <v>Guangzhou</v>
          </cell>
          <cell r="D999" t="str">
            <v>B</v>
          </cell>
          <cell r="E999">
            <v>2</v>
          </cell>
          <cell r="F999" t="str">
            <v>MM</v>
          </cell>
          <cell r="G999" t="str">
            <v>Ling Nan Hotel Group</v>
          </cell>
          <cell r="H999" t="str">
            <v>LN Garden</v>
          </cell>
          <cell r="I999" t="str">
            <v>CCM by Chinaonline</v>
          </cell>
          <cell r="J999" t="str">
            <v>Selena.Ding@agoda.com</v>
          </cell>
        </row>
        <row r="1000">
          <cell r="A1000">
            <v>1258445</v>
          </cell>
          <cell r="B1000" t="str">
            <v>Yicheng Pazhou Poly World Trade Centre Apartment</v>
          </cell>
          <cell r="C1000" t="str">
            <v>Guangzhou</v>
          </cell>
          <cell r="D1000" t="str">
            <v>A</v>
          </cell>
          <cell r="E1000">
            <v>3</v>
          </cell>
          <cell r="F1000" t="str">
            <v>MM</v>
          </cell>
          <cell r="G1000" t="str">
            <v>No chain</v>
          </cell>
          <cell r="H1000" t="str">
            <v>UNKNOWN</v>
          </cell>
          <cell r="I1000" t="str">
            <v>UNKNOWN</v>
          </cell>
          <cell r="J1000" t="str">
            <v>Selena.Ding@agoda.com</v>
          </cell>
        </row>
        <row r="1001">
          <cell r="A1001">
            <v>1274101</v>
          </cell>
          <cell r="B1001" t="str">
            <v>Yuexiu Hotel Golden Key Floor</v>
          </cell>
          <cell r="C1001" t="str">
            <v>Guangzhou</v>
          </cell>
          <cell r="D1001" t="str">
            <v>B</v>
          </cell>
          <cell r="E1001">
            <v>4</v>
          </cell>
          <cell r="F1001" t="str">
            <v>MM</v>
          </cell>
          <cell r="G1001" t="str">
            <v>No chain</v>
          </cell>
          <cell r="H1001" t="str">
            <v>UNKNOWN</v>
          </cell>
          <cell r="I1001" t="str">
            <v>UNKNOWN</v>
          </cell>
          <cell r="J1001" t="str">
            <v>Jacky.Ou@agoda.com</v>
          </cell>
        </row>
        <row r="1002">
          <cell r="A1002">
            <v>1281591</v>
          </cell>
          <cell r="B1002" t="str">
            <v>Vienna Hotel Guangzhou Panyu Shiqiao Center Branch</v>
          </cell>
          <cell r="C1002" t="str">
            <v>Guangzhou</v>
          </cell>
          <cell r="D1002" t="str">
            <v>B</v>
          </cell>
          <cell r="E1002">
            <v>4</v>
          </cell>
          <cell r="F1002" t="str">
            <v>MM</v>
          </cell>
          <cell r="G1002" t="str">
            <v>Vienna Hotel Group</v>
          </cell>
          <cell r="H1002" t="str">
            <v>Vienna International Hotel</v>
          </cell>
          <cell r="I1002" t="str">
            <v>UNKNOWN</v>
          </cell>
          <cell r="J1002" t="str">
            <v>Stella.Fu@agoda.com</v>
          </cell>
        </row>
        <row r="1003">
          <cell r="A1003">
            <v>1326070</v>
          </cell>
          <cell r="B1003" t="str">
            <v>Jia Mei Hotel</v>
          </cell>
          <cell r="C1003" t="str">
            <v>Guangzhou</v>
          </cell>
          <cell r="D1003" t="str">
            <v>B</v>
          </cell>
          <cell r="E1003">
            <v>3</v>
          </cell>
          <cell r="F1003" t="str">
            <v>MM</v>
          </cell>
          <cell r="G1003" t="str">
            <v>No chain</v>
          </cell>
          <cell r="H1003" t="str">
            <v>UNKNOWN</v>
          </cell>
          <cell r="I1003" t="str">
            <v>UNKNOWN</v>
          </cell>
          <cell r="J1003" t="str">
            <v>Jacky.Ou@agoda.com</v>
          </cell>
        </row>
        <row r="1004">
          <cell r="A1004">
            <v>1328030</v>
          </cell>
          <cell r="B1004" t="str">
            <v>Guangzhou Lijiang Mingzhu Hotel</v>
          </cell>
          <cell r="C1004" t="str">
            <v>Guangzhou</v>
          </cell>
          <cell r="D1004" t="str">
            <v>A</v>
          </cell>
          <cell r="E1004">
            <v>4</v>
          </cell>
          <cell r="F1004" t="str">
            <v>MM</v>
          </cell>
          <cell r="G1004" t="str">
            <v>No chain</v>
          </cell>
          <cell r="H1004" t="str">
            <v>UNKNOWN</v>
          </cell>
          <cell r="I1004" t="str">
            <v>UNKNOWN</v>
          </cell>
          <cell r="J1004" t="str">
            <v>Stella.Fu@agoda.com</v>
          </cell>
        </row>
        <row r="1005">
          <cell r="A1005">
            <v>1413650</v>
          </cell>
          <cell r="B1005" t="str">
            <v>ZhuYing Art Hotel</v>
          </cell>
          <cell r="C1005" t="str">
            <v>Guangzhou</v>
          </cell>
          <cell r="D1005" t="str">
            <v>B</v>
          </cell>
          <cell r="E1005">
            <v>4</v>
          </cell>
          <cell r="F1005" t="str">
            <v>MM</v>
          </cell>
          <cell r="G1005" t="str">
            <v>No chain</v>
          </cell>
          <cell r="H1005" t="str">
            <v>UNKNOWN</v>
          </cell>
          <cell r="I1005" t="str">
            <v>UNKNOWN</v>
          </cell>
          <cell r="J1005" t="str">
            <v>Jacky.Ou@agoda.com</v>
          </cell>
        </row>
        <row r="1006">
          <cell r="A1006">
            <v>1501451</v>
          </cell>
          <cell r="B1006" t="str">
            <v>Hong En Hotel Guangzhou Baiyun International Airport Branch</v>
          </cell>
          <cell r="C1006" t="str">
            <v>Guangzhou</v>
          </cell>
          <cell r="D1006" t="str">
            <v>B</v>
          </cell>
          <cell r="E1006">
            <v>2</v>
          </cell>
          <cell r="F1006" t="str">
            <v>MM</v>
          </cell>
          <cell r="G1006" t="str">
            <v>No chain</v>
          </cell>
          <cell r="H1006" t="str">
            <v>UNKNOWN</v>
          </cell>
          <cell r="I1006" t="str">
            <v>UNKNOWN</v>
          </cell>
          <cell r="J1006" t="str">
            <v>Stella.Fu@agoda.com</v>
          </cell>
        </row>
        <row r="1007">
          <cell r="A1007">
            <v>1603069</v>
          </cell>
          <cell r="B1007" t="str">
            <v>Aoyou International Apartment Hotel A Mall Brunch</v>
          </cell>
          <cell r="C1007" t="str">
            <v>Guangzhou</v>
          </cell>
          <cell r="D1007" t="str">
            <v>B</v>
          </cell>
          <cell r="E1007">
            <v>3</v>
          </cell>
          <cell r="F1007" t="str">
            <v>MM</v>
          </cell>
          <cell r="G1007" t="str">
            <v>No chain</v>
          </cell>
          <cell r="H1007" t="str">
            <v>UNKNOWN</v>
          </cell>
          <cell r="I1007" t="str">
            <v>UNKNOWN</v>
          </cell>
          <cell r="J1007" t="str">
            <v>Stella.Fu@agoda.com</v>
          </cell>
        </row>
        <row r="1008">
          <cell r="A1008">
            <v>1619166</v>
          </cell>
          <cell r="B1008" t="str">
            <v>Yimi Mi Apartment Beijing Road Jie Deng Du Hui Branch</v>
          </cell>
          <cell r="C1008" t="str">
            <v>Guangzhou</v>
          </cell>
          <cell r="D1008" t="str">
            <v>A</v>
          </cell>
          <cell r="E1008">
            <v>4</v>
          </cell>
          <cell r="F1008" t="str">
            <v>MM</v>
          </cell>
          <cell r="G1008" t="str">
            <v>No chain</v>
          </cell>
          <cell r="H1008" t="str">
            <v>UNKNOWN</v>
          </cell>
          <cell r="I1008" t="str">
            <v>UNKNOWN</v>
          </cell>
          <cell r="J1008" t="str">
            <v>Stella.Fu@agoda.com</v>
          </cell>
        </row>
        <row r="1009">
          <cell r="A1009">
            <v>1623002</v>
          </cell>
          <cell r="B1009" t="str">
            <v>Nomo Beijing Road A-Jiedeng MIX International Apartment</v>
          </cell>
          <cell r="C1009" t="str">
            <v>Guangzhou</v>
          </cell>
          <cell r="D1009" t="str">
            <v>A</v>
          </cell>
          <cell r="E1009">
            <v>4</v>
          </cell>
          <cell r="F1009" t="str">
            <v>MM</v>
          </cell>
          <cell r="G1009" t="str">
            <v>No chain</v>
          </cell>
          <cell r="H1009" t="str">
            <v>UNKNOWN</v>
          </cell>
          <cell r="I1009" t="str">
            <v>UNKNOWN</v>
          </cell>
          <cell r="J1009" t="str">
            <v>Jacky.Ou@agoda.com</v>
          </cell>
        </row>
        <row r="1010">
          <cell r="A1010">
            <v>1730368</v>
          </cell>
          <cell r="B1010" t="str">
            <v>Ausotel Smart Baiyun Airport</v>
          </cell>
          <cell r="C1010" t="str">
            <v>Guangzhou</v>
          </cell>
          <cell r="D1010" t="str">
            <v>B</v>
          </cell>
          <cell r="E1010">
            <v>4</v>
          </cell>
          <cell r="F1010" t="str">
            <v>MM</v>
          </cell>
          <cell r="G1010" t="str">
            <v>No chain</v>
          </cell>
          <cell r="H1010" t="str">
            <v>UNKNOWN</v>
          </cell>
          <cell r="I1010" t="str">
            <v>UNKNOWN</v>
          </cell>
          <cell r="J1010" t="str">
            <v>Stella.Fu@agoda.com</v>
          </cell>
        </row>
        <row r="1011">
          <cell r="A1011">
            <v>1803461</v>
          </cell>
          <cell r="B1011" t="str">
            <v>J Hotel Guangzhou University Town</v>
          </cell>
          <cell r="C1011" t="str">
            <v>Guangzhou</v>
          </cell>
          <cell r="D1011" t="str">
            <v>B</v>
          </cell>
          <cell r="E1011">
            <v>3</v>
          </cell>
          <cell r="F1011" t="str">
            <v>MM</v>
          </cell>
          <cell r="G1011" t="str">
            <v>No chain</v>
          </cell>
          <cell r="H1011" t="str">
            <v>UNKNOWN</v>
          </cell>
          <cell r="I1011" t="str">
            <v>UNKNOWN</v>
          </cell>
          <cell r="J1011" t="str">
            <v>Selena.Ding@agoda.com</v>
          </cell>
        </row>
        <row r="1012">
          <cell r="A1012">
            <v>1811038</v>
          </cell>
          <cell r="B1012" t="str">
            <v>Vienna Hotel Guangzhou Baiyun Aiport Branch</v>
          </cell>
          <cell r="C1012" t="str">
            <v>Guangzhou</v>
          </cell>
          <cell r="D1012" t="str">
            <v>B</v>
          </cell>
          <cell r="E1012">
            <v>4</v>
          </cell>
          <cell r="F1012" t="str">
            <v>MM</v>
          </cell>
          <cell r="G1012" t="str">
            <v>Vienna Hotel Group</v>
          </cell>
          <cell r="H1012" t="str">
            <v>Vienna International Hotel</v>
          </cell>
          <cell r="I1012" t="str">
            <v>UNKNOWN</v>
          </cell>
          <cell r="J1012" t="str">
            <v>Stella.Fu@agoda.com</v>
          </cell>
        </row>
        <row r="1013">
          <cell r="A1013">
            <v>1846045</v>
          </cell>
          <cell r="B1013" t="str">
            <v>Square Garden Yuexiu Time Apartment</v>
          </cell>
          <cell r="C1013" t="str">
            <v>Guangzhou</v>
          </cell>
          <cell r="D1013" t="str">
            <v>B</v>
          </cell>
          <cell r="E1013">
            <v>4</v>
          </cell>
          <cell r="F1013" t="str">
            <v>MM</v>
          </cell>
          <cell r="G1013" t="str">
            <v>No chain</v>
          </cell>
          <cell r="H1013" t="str">
            <v>UNKNOWN</v>
          </cell>
          <cell r="I1013" t="str">
            <v>UNKNOWN</v>
          </cell>
          <cell r="J1013" t="str">
            <v>Jacky.Ou@agoda.com</v>
          </cell>
        </row>
        <row r="1014">
          <cell r="A1014">
            <v>1899393</v>
          </cell>
          <cell r="B1014" t="str">
            <v>Private Enjoy Home Apartment Beijing Road Jinyuan Branch</v>
          </cell>
          <cell r="C1014" t="str">
            <v>Guangzhou</v>
          </cell>
          <cell r="D1014" t="str">
            <v>B</v>
          </cell>
          <cell r="E1014">
            <v>3</v>
          </cell>
          <cell r="F1014" t="str">
            <v>MM</v>
          </cell>
          <cell r="G1014" t="str">
            <v>No chain</v>
          </cell>
          <cell r="H1014" t="str">
            <v>UNKNOWN</v>
          </cell>
          <cell r="I1014" t="str">
            <v>UNKNOWN</v>
          </cell>
          <cell r="J1014" t="str">
            <v>Selena.Ding@agoda.com</v>
          </cell>
        </row>
        <row r="1015">
          <cell r="A1015">
            <v>2053174</v>
          </cell>
          <cell r="B1015" t="str">
            <v>Seaman Hotel</v>
          </cell>
          <cell r="C1015" t="str">
            <v>Guangzhou</v>
          </cell>
          <cell r="D1015" t="str">
            <v>B</v>
          </cell>
          <cell r="E1015">
            <v>0</v>
          </cell>
          <cell r="F1015" t="str">
            <v>MM</v>
          </cell>
          <cell r="G1015" t="str">
            <v>No chain</v>
          </cell>
          <cell r="H1015" t="str">
            <v>UNKNOWN</v>
          </cell>
          <cell r="I1015" t="str">
            <v>UNKNOWN</v>
          </cell>
          <cell r="J1015" t="str">
            <v>Jacky.Ou@agoda.com</v>
          </cell>
        </row>
        <row r="1016">
          <cell r="A1016">
            <v>2081683</v>
          </cell>
          <cell r="B1016" t="str">
            <v>Orange Trees International Apartment</v>
          </cell>
          <cell r="C1016" t="str">
            <v>Guangzhou</v>
          </cell>
          <cell r="D1016" t="str">
            <v>B</v>
          </cell>
          <cell r="E1016">
            <v>4</v>
          </cell>
          <cell r="F1016" t="str">
            <v>MM</v>
          </cell>
          <cell r="G1016" t="str">
            <v>No chain</v>
          </cell>
          <cell r="H1016" t="str">
            <v>UNKNOWN</v>
          </cell>
          <cell r="I1016" t="str">
            <v>UNKNOWN</v>
          </cell>
          <cell r="J1016" t="str">
            <v>Jacky.Ou@agoda.com</v>
          </cell>
        </row>
        <row r="1017">
          <cell r="A1017">
            <v>2081922</v>
          </cell>
          <cell r="B1017" t="str">
            <v>More Residence Overseas Chinese Village</v>
          </cell>
          <cell r="C1017" t="str">
            <v>Guangzhou</v>
          </cell>
          <cell r="D1017" t="str">
            <v>B</v>
          </cell>
          <cell r="E1017">
            <v>3.5</v>
          </cell>
          <cell r="F1017" t="str">
            <v>MM</v>
          </cell>
          <cell r="G1017" t="str">
            <v>No chain</v>
          </cell>
          <cell r="H1017" t="str">
            <v>UNKNOWN</v>
          </cell>
          <cell r="I1017" t="str">
            <v>UNKNOWN</v>
          </cell>
          <cell r="J1017" t="str">
            <v>Stella.Fu@agoda.com</v>
          </cell>
        </row>
        <row r="1018">
          <cell r="A1018">
            <v>2092259</v>
          </cell>
          <cell r="B1018" t="str">
            <v>Southern Club Station 1 Hotel</v>
          </cell>
          <cell r="C1018" t="str">
            <v>Guangzhou</v>
          </cell>
          <cell r="D1018" t="str">
            <v>B</v>
          </cell>
          <cell r="E1018">
            <v>4</v>
          </cell>
          <cell r="F1018" t="str">
            <v>MM</v>
          </cell>
          <cell r="G1018" t="str">
            <v>No chain</v>
          </cell>
          <cell r="H1018" t="str">
            <v>UNKNOWN</v>
          </cell>
          <cell r="I1018" t="str">
            <v>UNKNOWN</v>
          </cell>
          <cell r="J1018" t="str">
            <v>Jacky.Ou@agoda.com</v>
          </cell>
        </row>
        <row r="1019">
          <cell r="A1019">
            <v>2190883</v>
          </cell>
          <cell r="B1019" t="str">
            <v>Conrad Guangzhou</v>
          </cell>
          <cell r="C1019" t="str">
            <v>Guangzhou</v>
          </cell>
          <cell r="D1019" t="str">
            <v>A</v>
          </cell>
          <cell r="E1019">
            <v>5</v>
          </cell>
          <cell r="F1019" t="str">
            <v>Intl KA</v>
          </cell>
          <cell r="G1019" t="str">
            <v>Hilton Worldwide</v>
          </cell>
          <cell r="H1019" t="str">
            <v>Conrad</v>
          </cell>
          <cell r="I1019" t="str">
            <v>Hilton by Derbysoft</v>
          </cell>
          <cell r="J1019" t="str">
            <v>Jacky.Ou@agoda.com</v>
          </cell>
        </row>
        <row r="1020">
          <cell r="A1020">
            <v>2191585</v>
          </cell>
          <cell r="B1020" t="str">
            <v>Days Inn Guangzhou South Railway Station</v>
          </cell>
          <cell r="C1020" t="str">
            <v>Guangzhou</v>
          </cell>
          <cell r="D1020" t="str">
            <v>B</v>
          </cell>
          <cell r="E1020">
            <v>4</v>
          </cell>
          <cell r="F1020" t="str">
            <v>Intl KA</v>
          </cell>
          <cell r="G1020" t="str">
            <v>Wyndham Hotels &amp; Resorts</v>
          </cell>
          <cell r="H1020" t="str">
            <v>Days Inn</v>
          </cell>
          <cell r="I1020" t="str">
            <v>UNKNOWN</v>
          </cell>
          <cell r="J1020" t="str">
            <v>Stella.Fu@agoda.com</v>
          </cell>
        </row>
        <row r="1021">
          <cell r="A1021">
            <v>2225282</v>
          </cell>
          <cell r="B1021" t="str">
            <v>Guangzhou Seaman's Club</v>
          </cell>
          <cell r="C1021" t="str">
            <v>Guangzhou</v>
          </cell>
          <cell r="D1021" t="str">
            <v>B</v>
          </cell>
          <cell r="E1021">
            <v>3</v>
          </cell>
          <cell r="F1021" t="str">
            <v>MM</v>
          </cell>
          <cell r="G1021" t="str">
            <v>No chain</v>
          </cell>
          <cell r="H1021" t="str">
            <v>UNKNOWN</v>
          </cell>
          <cell r="I1021" t="str">
            <v>UNKNOWN</v>
          </cell>
          <cell r="J1021" t="str">
            <v>Jacky.Ou@agoda.com</v>
          </cell>
        </row>
        <row r="1022">
          <cell r="A1022">
            <v>2241557</v>
          </cell>
          <cell r="B1022" t="str">
            <v>Taotaoju Apartment Beijing Road Jiedengduhui Branch</v>
          </cell>
          <cell r="C1022" t="str">
            <v>Guangzhou</v>
          </cell>
          <cell r="D1022" t="str">
            <v>A</v>
          </cell>
          <cell r="E1022">
            <v>3</v>
          </cell>
          <cell r="F1022" t="str">
            <v>MM</v>
          </cell>
          <cell r="G1022" t="str">
            <v>No chain</v>
          </cell>
          <cell r="H1022" t="str">
            <v>UNKNOWN</v>
          </cell>
          <cell r="I1022" t="str">
            <v>UNKNOWN</v>
          </cell>
          <cell r="J1022" t="str">
            <v>Selena.Ding@agoda.com</v>
          </cell>
        </row>
        <row r="1023">
          <cell r="A1023">
            <v>2276465</v>
          </cell>
          <cell r="B1023" t="str">
            <v>JiaJia MIX International Apartment Beijing Road Branch</v>
          </cell>
          <cell r="C1023" t="str">
            <v>Guangzhou</v>
          </cell>
          <cell r="D1023" t="str">
            <v>B</v>
          </cell>
          <cell r="E1023">
            <v>4</v>
          </cell>
          <cell r="F1023" t="str">
            <v>MM</v>
          </cell>
          <cell r="G1023" t="str">
            <v>No chain</v>
          </cell>
          <cell r="H1023" t="str">
            <v>UNKNOWN</v>
          </cell>
          <cell r="I1023" t="str">
            <v>UNKNOWN</v>
          </cell>
          <cell r="J1023" t="str">
            <v>Stella.Fu@agoda.com</v>
          </cell>
        </row>
        <row r="1024">
          <cell r="A1024">
            <v>2299424</v>
          </cell>
          <cell r="B1024" t="str">
            <v>James Joyce Coffetel Guangzhou Sanyuanli Metro Branch</v>
          </cell>
          <cell r="C1024" t="str">
            <v>Guangzhou</v>
          </cell>
          <cell r="D1024" t="str">
            <v>B</v>
          </cell>
          <cell r="E1024">
            <v>3</v>
          </cell>
          <cell r="F1024" t="str">
            <v>Local KA</v>
          </cell>
          <cell r="G1024" t="str">
            <v>Plateno</v>
          </cell>
          <cell r="H1024" t="str">
            <v>James Joyce</v>
          </cell>
          <cell r="I1024" t="str">
            <v>WeHotel</v>
          </cell>
          <cell r="J1024" t="str">
            <v>Chloe.Liu@agoda.com</v>
          </cell>
        </row>
        <row r="1025">
          <cell r="A1025">
            <v>2347401</v>
          </cell>
          <cell r="B1025" t="str">
            <v>Yimi Apartment Pazhou Exhibition Branch</v>
          </cell>
          <cell r="C1025" t="str">
            <v>Guangzhou</v>
          </cell>
          <cell r="D1025" t="str">
            <v>B</v>
          </cell>
          <cell r="E1025">
            <v>2</v>
          </cell>
          <cell r="F1025" t="str">
            <v>MM</v>
          </cell>
          <cell r="G1025" t="str">
            <v>No chain</v>
          </cell>
          <cell r="H1025" t="str">
            <v>UNKNOWN</v>
          </cell>
          <cell r="I1025" t="str">
            <v>UNKNOWN</v>
          </cell>
          <cell r="J1025" t="str">
            <v>Stella.Fu@agoda.com</v>
          </cell>
        </row>
        <row r="1026">
          <cell r="A1026">
            <v>2401166</v>
          </cell>
          <cell r="B1026" t="str">
            <v>Zhao Qing Hotel</v>
          </cell>
          <cell r="C1026" t="str">
            <v>Guangzhou</v>
          </cell>
          <cell r="D1026" t="str">
            <v>A</v>
          </cell>
          <cell r="E1026">
            <v>3</v>
          </cell>
          <cell r="F1026" t="str">
            <v>MM</v>
          </cell>
          <cell r="G1026" t="str">
            <v>No chain</v>
          </cell>
          <cell r="H1026" t="str">
            <v>UNKNOWN</v>
          </cell>
          <cell r="I1026" t="str">
            <v>UNKNOWN</v>
          </cell>
          <cell r="J1026" t="str">
            <v>Stella.Fu@agoda.com</v>
          </cell>
        </row>
        <row r="1027">
          <cell r="A1027">
            <v>2417352</v>
          </cell>
          <cell r="B1027" t="str">
            <v>Ibis Guangzhou Yuexiu Park Metro Station Hotel</v>
          </cell>
          <cell r="C1027" t="str">
            <v>Guangzhou</v>
          </cell>
          <cell r="D1027" t="str">
            <v>B</v>
          </cell>
          <cell r="E1027">
            <v>3</v>
          </cell>
          <cell r="F1027" t="str">
            <v>Intl KA</v>
          </cell>
          <cell r="G1027" t="str">
            <v>Accor Hotels</v>
          </cell>
          <cell r="H1027" t="str">
            <v>Ibis Hotels</v>
          </cell>
          <cell r="I1027" t="str">
            <v>UNKNOWN</v>
          </cell>
          <cell r="J1027" t="str">
            <v>Selena.Ding@agoda.com</v>
          </cell>
        </row>
        <row r="1028">
          <cell r="A1028">
            <v>2417353</v>
          </cell>
          <cell r="B1028" t="str">
            <v>Swisstouches Guangzhou Hotel Residences</v>
          </cell>
          <cell r="C1028" t="str">
            <v>Guangzhou</v>
          </cell>
          <cell r="D1028" t="str">
            <v>B</v>
          </cell>
          <cell r="E1028">
            <v>4.5</v>
          </cell>
          <cell r="F1028" t="str">
            <v>MM</v>
          </cell>
          <cell r="G1028" t="str">
            <v>No chain</v>
          </cell>
          <cell r="H1028" t="str">
            <v>UNKNOWN</v>
          </cell>
          <cell r="I1028" t="str">
            <v>UNKNOWN</v>
          </cell>
          <cell r="J1028" t="str">
            <v>Stella.Fu@agoda.com</v>
          </cell>
        </row>
        <row r="1029">
          <cell r="A1029">
            <v>2449292</v>
          </cell>
          <cell r="B1029" t="str">
            <v>Guangzhou Youleja Apartment</v>
          </cell>
          <cell r="C1029" t="str">
            <v>Guangzhou</v>
          </cell>
          <cell r="D1029" t="str">
            <v>B</v>
          </cell>
          <cell r="E1029">
            <v>3</v>
          </cell>
          <cell r="F1029" t="str">
            <v>MM</v>
          </cell>
          <cell r="G1029" t="str">
            <v>No chain</v>
          </cell>
          <cell r="H1029" t="str">
            <v>UNKNOWN</v>
          </cell>
          <cell r="I1029" t="str">
            <v>UNKNOWN</v>
          </cell>
          <cell r="J1029" t="str">
            <v>Jacky.Ou@agoda.com</v>
          </cell>
        </row>
        <row r="1030">
          <cell r="A1030">
            <v>2551725</v>
          </cell>
          <cell r="B1030" t="str">
            <v>Echarm Hotel Guangzhou Canton Fair Kecun Metro Station Branch</v>
          </cell>
          <cell r="C1030" t="str">
            <v>Guangzhou</v>
          </cell>
          <cell r="D1030" t="str">
            <v>B</v>
          </cell>
          <cell r="E1030">
            <v>4</v>
          </cell>
          <cell r="F1030" t="str">
            <v>Local KA</v>
          </cell>
          <cell r="G1030" t="str">
            <v>Dossen</v>
          </cell>
          <cell r="H1030" t="str">
            <v>Echarm Hotel</v>
          </cell>
          <cell r="I1030" t="str">
            <v>UNKNOWN</v>
          </cell>
          <cell r="J1030" t="str">
            <v>Chloe.Liu@agoda.com</v>
          </cell>
        </row>
        <row r="1031">
          <cell r="A1031">
            <v>2577133</v>
          </cell>
          <cell r="B1031" t="str">
            <v>Shang Yuan Hotel Shang Xia Jiu Branch</v>
          </cell>
          <cell r="C1031" t="str">
            <v>Guangzhou</v>
          </cell>
          <cell r="D1031" t="str">
            <v>B</v>
          </cell>
          <cell r="E1031">
            <v>2</v>
          </cell>
          <cell r="F1031" t="str">
            <v>MM</v>
          </cell>
          <cell r="G1031" t="str">
            <v>No chain</v>
          </cell>
          <cell r="H1031" t="str">
            <v>UNKNOWN</v>
          </cell>
          <cell r="I1031" t="str">
            <v>UNKNOWN</v>
          </cell>
          <cell r="J1031" t="str">
            <v>Jacky.Ou@agoda.com</v>
          </cell>
        </row>
        <row r="1032">
          <cell r="A1032">
            <v>2615864</v>
          </cell>
          <cell r="B1032" t="str">
            <v>H' Elite Hotel</v>
          </cell>
          <cell r="C1032" t="str">
            <v>Guangzhou</v>
          </cell>
          <cell r="D1032" t="str">
            <v>A</v>
          </cell>
          <cell r="E1032">
            <v>4.5</v>
          </cell>
          <cell r="F1032" t="str">
            <v>MM</v>
          </cell>
          <cell r="G1032" t="str">
            <v>No chain</v>
          </cell>
          <cell r="H1032" t="str">
            <v>UNKNOWN</v>
          </cell>
          <cell r="I1032" t="str">
            <v>UNKNOWN</v>
          </cell>
          <cell r="J1032" t="str">
            <v>Jacky.Liao@agoda.com</v>
          </cell>
        </row>
        <row r="1033">
          <cell r="A1033">
            <v>2673992</v>
          </cell>
          <cell r="B1033" t="str">
            <v>Pengman Beijing Rd. A-mall Apartment</v>
          </cell>
          <cell r="C1033" t="str">
            <v>Guangzhou</v>
          </cell>
          <cell r="D1033" t="str">
            <v>A</v>
          </cell>
          <cell r="E1033">
            <v>4</v>
          </cell>
          <cell r="F1033" t="str">
            <v>MM</v>
          </cell>
          <cell r="G1033" t="str">
            <v>No chain</v>
          </cell>
          <cell r="H1033" t="str">
            <v>UNKNOWN</v>
          </cell>
          <cell r="I1033" t="str">
            <v>UNKNOWN</v>
          </cell>
          <cell r="J1033" t="str">
            <v>Selena.Ding@agoda.com</v>
          </cell>
        </row>
        <row r="1034">
          <cell r="A1034">
            <v>2728019</v>
          </cell>
          <cell r="B1034" t="str">
            <v>LIOU HOTEL</v>
          </cell>
          <cell r="C1034" t="str">
            <v>Guangzhou</v>
          </cell>
          <cell r="D1034" t="str">
            <v>B</v>
          </cell>
          <cell r="E1034">
            <v>3</v>
          </cell>
          <cell r="F1034" t="str">
            <v>MM</v>
          </cell>
          <cell r="G1034" t="str">
            <v>No chain</v>
          </cell>
          <cell r="H1034" t="str">
            <v>UNKNOWN</v>
          </cell>
          <cell r="I1034" t="str">
            <v>UNKNOWN</v>
          </cell>
          <cell r="J1034" t="str">
            <v>Stella.Fu@agoda.com</v>
          </cell>
        </row>
        <row r="1035">
          <cell r="A1035">
            <v>2838312</v>
          </cell>
          <cell r="B1035" t="str">
            <v>Borrman Hotel Canton Tower Kecun Metro Station Flagship Branch</v>
          </cell>
          <cell r="C1035" t="str">
            <v>Guangzhou</v>
          </cell>
          <cell r="D1035" t="str">
            <v>B</v>
          </cell>
          <cell r="E1035">
            <v>4</v>
          </cell>
          <cell r="F1035" t="str">
            <v>Local KA</v>
          </cell>
          <cell r="G1035" t="str">
            <v>Dossen</v>
          </cell>
          <cell r="H1035" t="str">
            <v>Borrman Hotel</v>
          </cell>
          <cell r="I1035" t="str">
            <v>UNKNOWN</v>
          </cell>
          <cell r="J1035" t="str">
            <v>Chloe.Liu@agoda.com</v>
          </cell>
        </row>
        <row r="1036">
          <cell r="A1036">
            <v>2990482</v>
          </cell>
          <cell r="B1036" t="str">
            <v>Sheraton Guangzhou Nansha Hotel</v>
          </cell>
          <cell r="C1036" t="str">
            <v>Guangzhou</v>
          </cell>
          <cell r="D1036" t="str">
            <v>B</v>
          </cell>
          <cell r="E1036">
            <v>4.5</v>
          </cell>
          <cell r="F1036" t="str">
            <v>Intl KA</v>
          </cell>
          <cell r="G1036" t="str">
            <v>Marriott</v>
          </cell>
          <cell r="H1036" t="str">
            <v>Sheraton</v>
          </cell>
          <cell r="I1036" t="str">
            <v>Marriott by Derbysoft</v>
          </cell>
          <cell r="J1036" t="str">
            <v>Selena.Ding@agoda.com</v>
          </cell>
        </row>
        <row r="1037">
          <cell r="A1037">
            <v>3548896</v>
          </cell>
          <cell r="B1037" t="str">
            <v>Jiajia International Apartment</v>
          </cell>
          <cell r="C1037" t="str">
            <v>Guangzhou</v>
          </cell>
          <cell r="D1037" t="str">
            <v>B</v>
          </cell>
          <cell r="E1037">
            <v>2</v>
          </cell>
          <cell r="F1037" t="str">
            <v>MM</v>
          </cell>
          <cell r="G1037" t="str">
            <v>No chain</v>
          </cell>
          <cell r="H1037" t="str">
            <v>UNKNOWN</v>
          </cell>
          <cell r="I1037" t="str">
            <v>UNKNOWN</v>
          </cell>
          <cell r="J1037" t="str">
            <v>Stella.Fu@agoda.com</v>
          </cell>
        </row>
        <row r="1038">
          <cell r="A1038">
            <v>3552556</v>
          </cell>
          <cell r="B1038" t="str">
            <v>Lavande Hotel Guangzhou Panyu Bridge Center</v>
          </cell>
          <cell r="C1038" t="str">
            <v>Guangzhou</v>
          </cell>
          <cell r="D1038" t="str">
            <v>B</v>
          </cell>
          <cell r="E1038">
            <v>3</v>
          </cell>
          <cell r="F1038" t="str">
            <v>Local KA</v>
          </cell>
          <cell r="G1038" t="str">
            <v>Plateno</v>
          </cell>
          <cell r="H1038" t="str">
            <v>Lavande</v>
          </cell>
          <cell r="I1038" t="str">
            <v>WeHotel</v>
          </cell>
          <cell r="J1038" t="str">
            <v>Chloe.Liu@agoda.com</v>
          </cell>
        </row>
        <row r="1039">
          <cell r="A1039">
            <v>3552636</v>
          </cell>
          <cell r="B1039" t="str">
            <v>Lavande Hotel Guangzhou Wanda Tourist City</v>
          </cell>
          <cell r="C1039" t="str">
            <v>Guangzhou</v>
          </cell>
          <cell r="D1039" t="str">
            <v>B</v>
          </cell>
          <cell r="E1039">
            <v>3</v>
          </cell>
          <cell r="F1039" t="str">
            <v>Local KA</v>
          </cell>
          <cell r="G1039" t="str">
            <v>Plateno</v>
          </cell>
          <cell r="H1039" t="str">
            <v>Lavande</v>
          </cell>
          <cell r="I1039" t="str">
            <v>WeHotel</v>
          </cell>
          <cell r="J1039" t="str">
            <v>Chloe.Liu@agoda.com</v>
          </cell>
        </row>
        <row r="1040">
          <cell r="A1040">
            <v>3552664</v>
          </cell>
          <cell r="B1040" t="str">
            <v>Lavande Hotel Guangzhou Chepi Subway Station</v>
          </cell>
          <cell r="C1040" t="str">
            <v>Guangzhou</v>
          </cell>
          <cell r="D1040" t="str">
            <v>B</v>
          </cell>
          <cell r="E1040">
            <v>3</v>
          </cell>
          <cell r="F1040" t="str">
            <v>Local KA</v>
          </cell>
          <cell r="G1040" t="str">
            <v>Plateno</v>
          </cell>
          <cell r="H1040" t="str">
            <v>Lavande</v>
          </cell>
          <cell r="I1040" t="str">
            <v>WeHotel</v>
          </cell>
          <cell r="J1040" t="str">
            <v>Chloe.Liu@agoda.com</v>
          </cell>
        </row>
        <row r="1041">
          <cell r="A1041">
            <v>3552668</v>
          </cell>
          <cell r="B1041" t="str">
            <v>Lavande Hotel Guangzhou Tianhe Sports West Road Subway Station</v>
          </cell>
          <cell r="C1041" t="str">
            <v>Guangzhou</v>
          </cell>
          <cell r="D1041" t="str">
            <v>B</v>
          </cell>
          <cell r="E1041">
            <v>3</v>
          </cell>
          <cell r="F1041" t="str">
            <v>Local KA</v>
          </cell>
          <cell r="G1041" t="str">
            <v>Plateno</v>
          </cell>
          <cell r="H1041" t="str">
            <v>Lavande</v>
          </cell>
          <cell r="I1041" t="str">
            <v>WeHotel</v>
          </cell>
          <cell r="J1041" t="str">
            <v>Chloe.Liu@agoda.com</v>
          </cell>
        </row>
        <row r="1042">
          <cell r="A1042">
            <v>3552734</v>
          </cell>
          <cell r="B1042" t="str">
            <v>Lavande Hotel Guangzhou up and down Nine</v>
          </cell>
          <cell r="C1042" t="str">
            <v>Guangzhou</v>
          </cell>
          <cell r="D1042" t="str">
            <v>B</v>
          </cell>
          <cell r="E1042">
            <v>3</v>
          </cell>
          <cell r="F1042" t="str">
            <v>Local KA</v>
          </cell>
          <cell r="G1042" t="str">
            <v>Plateno</v>
          </cell>
          <cell r="H1042" t="str">
            <v>Lavande</v>
          </cell>
          <cell r="I1042" t="str">
            <v>WeHotel</v>
          </cell>
          <cell r="J1042" t="str">
            <v>Chloe.Liu@agoda.com</v>
          </cell>
        </row>
        <row r="1043">
          <cell r="A1043">
            <v>3651669</v>
          </cell>
          <cell r="B1043" t="str">
            <v>Lifu Hotel Vanke Jiangtai Road Metro Station Guangzhou</v>
          </cell>
          <cell r="C1043" t="str">
            <v>Guangzhou</v>
          </cell>
          <cell r="D1043" t="str">
            <v>B</v>
          </cell>
          <cell r="E1043">
            <v>2</v>
          </cell>
          <cell r="F1043" t="str">
            <v>MM</v>
          </cell>
          <cell r="G1043" t="str">
            <v>No chain</v>
          </cell>
          <cell r="H1043" t="str">
            <v>UNKNOWN</v>
          </cell>
          <cell r="I1043" t="str">
            <v>UNKNOWN</v>
          </cell>
          <cell r="J1043" t="str">
            <v>Jacky.Ou@agoda.com</v>
          </cell>
        </row>
        <row r="1044">
          <cell r="A1044">
            <v>3651693</v>
          </cell>
          <cell r="B1044" t="str">
            <v>Lifu Hotel Pazhou International Convention and Exhibition Center Guangzhou</v>
          </cell>
          <cell r="C1044" t="str">
            <v>Guangzhou</v>
          </cell>
          <cell r="D1044" t="str">
            <v>B</v>
          </cell>
          <cell r="E1044">
            <v>2</v>
          </cell>
          <cell r="F1044" t="str">
            <v>MM</v>
          </cell>
          <cell r="G1044" t="str">
            <v>No chain</v>
          </cell>
          <cell r="H1044" t="str">
            <v>UNKNOWN</v>
          </cell>
          <cell r="I1044" t="str">
            <v>UNKNOWN</v>
          </cell>
          <cell r="J1044" t="str">
            <v>Jacky.Ou@agoda.com</v>
          </cell>
        </row>
        <row r="1045">
          <cell r="A1045">
            <v>3651704</v>
          </cell>
          <cell r="B1045" t="str">
            <v>InterContinental Guangzhou Exhibition Center</v>
          </cell>
          <cell r="C1045" t="str">
            <v>Guangzhou</v>
          </cell>
          <cell r="D1045" t="str">
            <v>A</v>
          </cell>
          <cell r="E1045">
            <v>4.5</v>
          </cell>
          <cell r="F1045" t="str">
            <v>Intl KA</v>
          </cell>
          <cell r="G1045" t="str">
            <v>InterContinental Hotels Group</v>
          </cell>
          <cell r="H1045" t="str">
            <v>InterContinental</v>
          </cell>
          <cell r="I1045" t="str">
            <v>UNKNOWN</v>
          </cell>
          <cell r="J1045" t="str">
            <v>Selena.Ding@agoda.com</v>
          </cell>
        </row>
        <row r="1046">
          <cell r="A1046">
            <v>3849633</v>
          </cell>
          <cell r="B1046" t="str">
            <v>Mandarin Oriental Guangzhou</v>
          </cell>
          <cell r="C1046" t="str">
            <v>Guangzhou</v>
          </cell>
          <cell r="D1046" t="str">
            <v>A</v>
          </cell>
          <cell r="E1046">
            <v>5</v>
          </cell>
          <cell r="F1046" t="str">
            <v>Intl KA</v>
          </cell>
          <cell r="G1046" t="str">
            <v>Mandarin Oriental Hotel Group</v>
          </cell>
          <cell r="H1046" t="str">
            <v>Mandarin Oriental Hotel Group</v>
          </cell>
          <cell r="I1046" t="str">
            <v>UNKNOWN</v>
          </cell>
          <cell r="J1046" t="str">
            <v>Selena.Ding@agoda.com</v>
          </cell>
        </row>
        <row r="1047">
          <cell r="A1047">
            <v>4426512</v>
          </cell>
          <cell r="B1047" t="str">
            <v>Top Tour Boutique Apartment</v>
          </cell>
          <cell r="C1047" t="str">
            <v>Guangzhou</v>
          </cell>
          <cell r="D1047" t="str">
            <v>B</v>
          </cell>
          <cell r="E1047">
            <v>4</v>
          </cell>
          <cell r="F1047" t="str">
            <v>MM</v>
          </cell>
          <cell r="G1047" t="str">
            <v>No chain</v>
          </cell>
          <cell r="H1047" t="str">
            <v>UNKNOWN</v>
          </cell>
          <cell r="I1047" t="str">
            <v>UNKNOWN</v>
          </cell>
          <cell r="J1047" t="str">
            <v>Jacky.Ou@agoda.com</v>
          </cell>
        </row>
        <row r="1048">
          <cell r="A1048">
            <v>4459583</v>
          </cell>
          <cell r="B1048" t="str">
            <v>Bridal Tea House Hotel</v>
          </cell>
          <cell r="C1048" t="str">
            <v>Guangzhou</v>
          </cell>
          <cell r="D1048" t="str">
            <v>B</v>
          </cell>
          <cell r="E1048">
            <v>4</v>
          </cell>
          <cell r="F1048" t="str">
            <v>MM</v>
          </cell>
          <cell r="G1048" t="str">
            <v>No chain</v>
          </cell>
          <cell r="H1048" t="str">
            <v>UNKNOWN</v>
          </cell>
          <cell r="I1048" t="str">
            <v>Siteminder &amp; RDX</v>
          </cell>
          <cell r="J1048" t="str">
            <v>Selena.Ding@agoda.com</v>
          </cell>
        </row>
        <row r="1049">
          <cell r="A1049">
            <v>4594830</v>
          </cell>
          <cell r="B1049" t="str">
            <v>Guangzhou Baiming Fangyuan Apartment</v>
          </cell>
          <cell r="C1049" t="str">
            <v>Guangzhou</v>
          </cell>
          <cell r="D1049" t="str">
            <v>B</v>
          </cell>
          <cell r="E1049">
            <v>2.5</v>
          </cell>
          <cell r="F1049" t="str">
            <v>MM</v>
          </cell>
          <cell r="G1049" t="str">
            <v>No chain</v>
          </cell>
          <cell r="H1049" t="str">
            <v>UNKNOWN</v>
          </cell>
          <cell r="I1049" t="str">
            <v>UNKNOWN</v>
          </cell>
          <cell r="J1049" t="str">
            <v>Selena.Ding@agoda.com</v>
          </cell>
        </row>
        <row r="1050">
          <cell r="A1050">
            <v>4610899</v>
          </cell>
          <cell r="B1050" t="str">
            <v>Yimi Hotel Changdi Road Branch</v>
          </cell>
          <cell r="C1050" t="str">
            <v>Guangzhou</v>
          </cell>
          <cell r="D1050" t="str">
            <v>B</v>
          </cell>
          <cell r="E1050">
            <v>2</v>
          </cell>
          <cell r="F1050" t="str">
            <v>MM</v>
          </cell>
          <cell r="G1050" t="str">
            <v>No chain</v>
          </cell>
          <cell r="H1050" t="str">
            <v>UNKNOWN</v>
          </cell>
          <cell r="I1050" t="str">
            <v>UNKNOWN</v>
          </cell>
          <cell r="J1050" t="str">
            <v>Jacky.Ou@agoda.com</v>
          </cell>
        </row>
        <row r="1051">
          <cell r="A1051">
            <v>4801523</v>
          </cell>
          <cell r="B1051" t="str">
            <v>LN Garden Hotel Nansha Guangzhou</v>
          </cell>
          <cell r="C1051" t="str">
            <v>Guangzhou</v>
          </cell>
          <cell r="D1051" t="str">
            <v>B</v>
          </cell>
          <cell r="E1051">
            <v>5</v>
          </cell>
          <cell r="F1051" t="str">
            <v>MM</v>
          </cell>
          <cell r="G1051" t="str">
            <v>Ling Nan Hotel Group</v>
          </cell>
          <cell r="H1051" t="str">
            <v>LN Garden</v>
          </cell>
          <cell r="I1051" t="str">
            <v>CCM by Chinaonline</v>
          </cell>
          <cell r="J1051" t="str">
            <v>Selena.Ding@agoda.com</v>
          </cell>
        </row>
        <row r="1052">
          <cell r="A1052">
            <v>4937390</v>
          </cell>
          <cell r="B1052" t="str">
            <v>Hongcheng Hotel Guangzhou Shishi Sacred Heart Cathedral Branch</v>
          </cell>
          <cell r="C1052" t="str">
            <v>Guangzhou</v>
          </cell>
          <cell r="D1052" t="str">
            <v>A</v>
          </cell>
          <cell r="E1052">
            <v>3</v>
          </cell>
          <cell r="F1052" t="str">
            <v>MM</v>
          </cell>
          <cell r="G1052" t="str">
            <v>No chain</v>
          </cell>
          <cell r="H1052" t="str">
            <v>UNKNOWN</v>
          </cell>
          <cell r="I1052" t="str">
            <v>UNKNOWN</v>
          </cell>
          <cell r="J1052" t="str">
            <v>Jacky.Ou@agoda.com</v>
          </cell>
        </row>
        <row r="1053">
          <cell r="A1053">
            <v>4985538</v>
          </cell>
          <cell r="B1053" t="str">
            <v>Guangzhou Nuomo International Hotel</v>
          </cell>
          <cell r="C1053" t="str">
            <v>Guangzhou</v>
          </cell>
          <cell r="D1053" t="str">
            <v>B</v>
          </cell>
          <cell r="E1053">
            <v>4</v>
          </cell>
          <cell r="F1053" t="str">
            <v>MM</v>
          </cell>
          <cell r="G1053" t="str">
            <v>No chain</v>
          </cell>
          <cell r="H1053" t="str">
            <v>UNKNOWN</v>
          </cell>
          <cell r="I1053" t="str">
            <v>UNKNOWN</v>
          </cell>
          <cell r="J1053" t="str">
            <v>Jacky.Ou@agoda.com</v>
          </cell>
        </row>
        <row r="1054">
          <cell r="A1054">
            <v>4985543</v>
          </cell>
          <cell r="B1054" t="str">
            <v>MEHOOD LESTIE</v>
          </cell>
          <cell r="C1054" t="str">
            <v>Guangzhou</v>
          </cell>
          <cell r="D1054" t="str">
            <v>B</v>
          </cell>
          <cell r="E1054">
            <v>4</v>
          </cell>
          <cell r="F1054" t="str">
            <v>MM</v>
          </cell>
          <cell r="G1054" t="str">
            <v>No chain</v>
          </cell>
          <cell r="H1054" t="str">
            <v>UNKNOWN</v>
          </cell>
          <cell r="I1054" t="str">
            <v>UNKNOWN</v>
          </cell>
          <cell r="J1054" t="str">
            <v>Jacky.Ou@agoda.com</v>
          </cell>
        </row>
        <row r="1055">
          <cell r="A1055">
            <v>4987350</v>
          </cell>
          <cell r="B1055" t="str">
            <v>LIKTO HOTEL</v>
          </cell>
          <cell r="C1055" t="str">
            <v>Guangzhou</v>
          </cell>
          <cell r="D1055" t="str">
            <v>A</v>
          </cell>
          <cell r="E1055">
            <v>4</v>
          </cell>
          <cell r="F1055" t="str">
            <v>MM</v>
          </cell>
          <cell r="G1055" t="str">
            <v>No chain</v>
          </cell>
          <cell r="H1055" t="str">
            <v>UNKNOWN</v>
          </cell>
          <cell r="I1055" t="str">
            <v>UNKNOWN</v>
          </cell>
          <cell r="J1055" t="str">
            <v>Jacky.Ou@agoda.com</v>
          </cell>
        </row>
        <row r="1056">
          <cell r="A1056">
            <v>4992132</v>
          </cell>
          <cell r="B1056" t="str">
            <v>Guangzhou S.L.D International Apartment Poly World Branch</v>
          </cell>
          <cell r="C1056" t="str">
            <v>Guangzhou</v>
          </cell>
          <cell r="D1056" t="str">
            <v>B</v>
          </cell>
          <cell r="E1056">
            <v>4</v>
          </cell>
          <cell r="F1056" t="str">
            <v>MM</v>
          </cell>
          <cell r="G1056" t="str">
            <v>No chain</v>
          </cell>
          <cell r="H1056" t="str">
            <v>UNKNOWN</v>
          </cell>
          <cell r="I1056" t="str">
            <v>UNKNOWN</v>
          </cell>
          <cell r="J1056" t="str">
            <v>Stella.Fu@agoda.com</v>
          </cell>
        </row>
        <row r="1057">
          <cell r="A1057">
            <v>5300370</v>
          </cell>
          <cell r="B1057" t="str">
            <v>Bodun International Apartment Hesheng Plaza Branch</v>
          </cell>
          <cell r="C1057" t="str">
            <v>Guangzhou</v>
          </cell>
          <cell r="D1057" t="str">
            <v>B</v>
          </cell>
          <cell r="E1057">
            <v>2</v>
          </cell>
          <cell r="F1057" t="str">
            <v>MM</v>
          </cell>
          <cell r="G1057" t="str">
            <v>No chain</v>
          </cell>
          <cell r="H1057" t="str">
            <v>UNKNOWN</v>
          </cell>
          <cell r="I1057" t="str">
            <v>UNKNOWN</v>
          </cell>
          <cell r="J1057" t="str">
            <v>Jacky.Ou@agoda.com</v>
          </cell>
        </row>
        <row r="1058">
          <cell r="A1058">
            <v>5577681</v>
          </cell>
          <cell r="B1058" t="str">
            <v>7Days Premium Chengdu Jianshe Road Branch</v>
          </cell>
          <cell r="C1058" t="str">
            <v>Guangzhou</v>
          </cell>
          <cell r="D1058" t="str">
            <v>B</v>
          </cell>
          <cell r="E1058">
            <v>2</v>
          </cell>
          <cell r="F1058" t="str">
            <v>Local KA</v>
          </cell>
          <cell r="G1058" t="str">
            <v>Plateno</v>
          </cell>
          <cell r="H1058" t="str">
            <v>Premium</v>
          </cell>
          <cell r="I1058" t="str">
            <v>WeHotel</v>
          </cell>
          <cell r="J1058" t="str">
            <v>Chloe.Liu@agoda.com</v>
          </cell>
        </row>
        <row r="1059">
          <cell r="A1059">
            <v>5658854</v>
          </cell>
          <cell r="B1059" t="str">
            <v>Cheermore Recreation Hotel</v>
          </cell>
          <cell r="C1059" t="str">
            <v>Guangzhou</v>
          </cell>
          <cell r="D1059" t="str">
            <v>B</v>
          </cell>
          <cell r="E1059">
            <v>5</v>
          </cell>
          <cell r="F1059" t="str">
            <v>MM</v>
          </cell>
          <cell r="G1059" t="str">
            <v>No chain</v>
          </cell>
          <cell r="H1059" t="str">
            <v>UNKNOWN</v>
          </cell>
          <cell r="I1059" t="str">
            <v>UNKNOWN</v>
          </cell>
          <cell r="J1059" t="str">
            <v>Stella.Fu@agoda.com</v>
          </cell>
        </row>
        <row r="1060">
          <cell r="A1060">
            <v>5664800</v>
          </cell>
          <cell r="B1060" t="str">
            <v>7Days Premium Guangzhou Tangxia Trust-Mart Branch</v>
          </cell>
          <cell r="C1060" t="str">
            <v>Guangzhou</v>
          </cell>
          <cell r="D1060" t="str">
            <v>B</v>
          </cell>
          <cell r="E1060">
            <v>3</v>
          </cell>
          <cell r="F1060" t="str">
            <v>Local KA</v>
          </cell>
          <cell r="G1060" t="str">
            <v>Plateno</v>
          </cell>
          <cell r="H1060" t="str">
            <v>Premium</v>
          </cell>
          <cell r="I1060" t="str">
            <v>WeHotel</v>
          </cell>
          <cell r="J1060" t="str">
            <v>Chloe.Liu@agoda.com</v>
          </cell>
        </row>
        <row r="1061">
          <cell r="A1061">
            <v>5664801</v>
          </cell>
          <cell r="B1061" t="str">
            <v>Xana Hotelle Guangzhou Tiyuxi Road Metro Station Branch</v>
          </cell>
          <cell r="C1061" t="str">
            <v>Guangzhou</v>
          </cell>
          <cell r="D1061" t="str">
            <v>B</v>
          </cell>
          <cell r="E1061">
            <v>3</v>
          </cell>
          <cell r="F1061" t="str">
            <v>Local KA</v>
          </cell>
          <cell r="G1061" t="str">
            <v>Plateno</v>
          </cell>
          <cell r="H1061" t="str">
            <v>Xana Hotelle</v>
          </cell>
          <cell r="I1061" t="str">
            <v>WeHotel</v>
          </cell>
          <cell r="J1061" t="str">
            <v>Chloe.Liu@agoda.com</v>
          </cell>
        </row>
        <row r="1062">
          <cell r="A1062">
            <v>5664824</v>
          </cell>
          <cell r="B1062" t="str">
            <v>7Days Inn Guangzhou Pazhou Branch</v>
          </cell>
          <cell r="C1062" t="str">
            <v>Guangzhou</v>
          </cell>
          <cell r="D1062" t="str">
            <v>B</v>
          </cell>
          <cell r="E1062">
            <v>2</v>
          </cell>
          <cell r="F1062" t="str">
            <v>Local KA</v>
          </cell>
          <cell r="G1062" t="str">
            <v>Plateno</v>
          </cell>
          <cell r="H1062" t="str">
            <v>7 days</v>
          </cell>
          <cell r="I1062" t="str">
            <v>WeHotel</v>
          </cell>
          <cell r="J1062" t="str">
            <v>Chloe.Liu@agoda.com</v>
          </cell>
        </row>
        <row r="1063">
          <cell r="A1063">
            <v>5697035</v>
          </cell>
          <cell r="B1063" t="str">
            <v>Guangzhou Panyu China Travel Service Panyu Hotel</v>
          </cell>
          <cell r="C1063" t="str">
            <v>Guangzhou</v>
          </cell>
          <cell r="D1063" t="str">
            <v>B</v>
          </cell>
          <cell r="E1063">
            <v>4</v>
          </cell>
          <cell r="F1063" t="str">
            <v>MM</v>
          </cell>
          <cell r="G1063" t="str">
            <v>No chain</v>
          </cell>
          <cell r="H1063" t="str">
            <v>UNKNOWN</v>
          </cell>
          <cell r="I1063" t="str">
            <v>UNKNOWN</v>
          </cell>
          <cell r="J1063" t="str">
            <v>Stella.Fu@agoda.com</v>
          </cell>
        </row>
        <row r="1064">
          <cell r="A1064">
            <v>5697044</v>
          </cell>
          <cell r="B1064" t="str">
            <v>Paco Hotel Guangzhou Zoo Metro Branch</v>
          </cell>
          <cell r="C1064" t="str">
            <v>Guangzhou</v>
          </cell>
          <cell r="D1064" t="str">
            <v>A</v>
          </cell>
          <cell r="E1064">
            <v>3</v>
          </cell>
          <cell r="F1064" t="str">
            <v>MM</v>
          </cell>
          <cell r="G1064" t="str">
            <v>No chain</v>
          </cell>
          <cell r="H1064" t="str">
            <v>UNKNOWN</v>
          </cell>
          <cell r="I1064" t="str">
            <v>UNKNOWN</v>
          </cell>
          <cell r="J1064" t="str">
            <v>Stella.Fu@agoda.com</v>
          </cell>
        </row>
        <row r="1065">
          <cell r="A1065">
            <v>5697053</v>
          </cell>
          <cell r="B1065" t="str">
            <v>Buddy Hotel</v>
          </cell>
          <cell r="C1065" t="str">
            <v>Guangzhou</v>
          </cell>
          <cell r="D1065" t="str">
            <v>B</v>
          </cell>
          <cell r="E1065">
            <v>5</v>
          </cell>
          <cell r="F1065" t="str">
            <v>MM</v>
          </cell>
          <cell r="G1065" t="str">
            <v>No chain</v>
          </cell>
          <cell r="H1065" t="str">
            <v>UNKNOWN</v>
          </cell>
          <cell r="I1065" t="str">
            <v>UNKNOWN</v>
          </cell>
          <cell r="J1065" t="str">
            <v>Jacky.Liao@agoda.com</v>
          </cell>
        </row>
        <row r="1066">
          <cell r="A1066">
            <v>5697268</v>
          </cell>
          <cell r="B1066" t="str">
            <v>Royal Star Apartment Central City Branch</v>
          </cell>
          <cell r="C1066" t="str">
            <v>Guangzhou</v>
          </cell>
          <cell r="D1066" t="str">
            <v>B</v>
          </cell>
          <cell r="E1066">
            <v>4</v>
          </cell>
          <cell r="F1066" t="str">
            <v>MM</v>
          </cell>
          <cell r="G1066" t="str">
            <v>No chain</v>
          </cell>
          <cell r="H1066" t="str">
            <v>UNKNOWN</v>
          </cell>
          <cell r="I1066" t="str">
            <v>UNKNOWN</v>
          </cell>
          <cell r="J1066" t="str">
            <v>Stella.Fu@agoda.com</v>
          </cell>
        </row>
        <row r="1067">
          <cell r="A1067">
            <v>5743846</v>
          </cell>
          <cell r="B1067" t="str">
            <v>Grand Mercure Guangzhou Zhujiang</v>
          </cell>
          <cell r="C1067" t="str">
            <v>Guangzhou</v>
          </cell>
          <cell r="D1067" t="str">
            <v>A</v>
          </cell>
          <cell r="E1067">
            <v>5</v>
          </cell>
          <cell r="F1067" t="str">
            <v>Intl KA</v>
          </cell>
          <cell r="G1067" t="str">
            <v>Accor Hotels</v>
          </cell>
          <cell r="H1067" t="str">
            <v>Grand Mercure</v>
          </cell>
          <cell r="I1067" t="str">
            <v>UNKNOWN</v>
          </cell>
          <cell r="J1067" t="str">
            <v>Selena.Ding@agoda.com</v>
          </cell>
        </row>
        <row r="1068">
          <cell r="A1068">
            <v>5816733</v>
          </cell>
          <cell r="B1068" t="str">
            <v>Aerotel Guangzhou (In International Departure Hall Airside, after immigration check point)</v>
          </cell>
          <cell r="C1068" t="str">
            <v>Guangzhou</v>
          </cell>
          <cell r="D1068" t="str">
            <v>B</v>
          </cell>
          <cell r="E1068">
            <v>5</v>
          </cell>
          <cell r="F1068" t="str">
            <v>MM</v>
          </cell>
          <cell r="G1068" t="str">
            <v>No chain</v>
          </cell>
          <cell r="H1068" t="str">
            <v>UNKNOWN</v>
          </cell>
          <cell r="I1068" t="str">
            <v>UNKNOWN</v>
          </cell>
          <cell r="J1068" t="str">
            <v>Stella.Fu@agoda.com</v>
          </cell>
        </row>
        <row r="1069">
          <cell r="A1069">
            <v>5818201</v>
          </cell>
          <cell r="B1069" t="str">
            <v>China Hotel</v>
          </cell>
          <cell r="C1069" t="str">
            <v>Guangzhou</v>
          </cell>
          <cell r="D1069" t="str">
            <v>A</v>
          </cell>
          <cell r="E1069">
            <v>5</v>
          </cell>
          <cell r="F1069" t="str">
            <v>MM</v>
          </cell>
          <cell r="G1069" t="str">
            <v>Ling Nan Hotel Group</v>
          </cell>
          <cell r="H1069" t="str">
            <v>LN Garden</v>
          </cell>
          <cell r="I1069" t="str">
            <v>CCM by Chinaonline</v>
          </cell>
          <cell r="J1069" t="str">
            <v>Selena.Ding@agoda.com</v>
          </cell>
        </row>
        <row r="1070">
          <cell r="A1070">
            <v>5826945</v>
          </cell>
          <cell r="B1070" t="str">
            <v>YIMI Hotel Guangzhou Railway Station</v>
          </cell>
          <cell r="C1070" t="str">
            <v>Guangzhou</v>
          </cell>
          <cell r="D1070" t="str">
            <v>A</v>
          </cell>
          <cell r="E1070">
            <v>2</v>
          </cell>
          <cell r="F1070" t="str">
            <v>MM</v>
          </cell>
          <cell r="G1070" t="str">
            <v>No chain</v>
          </cell>
          <cell r="H1070" t="str">
            <v>UNKNOWN</v>
          </cell>
          <cell r="I1070" t="str">
            <v>UNKNOWN</v>
          </cell>
          <cell r="J1070" t="str">
            <v>Stella.Fu@agoda.com</v>
          </cell>
        </row>
        <row r="1071">
          <cell r="A1071">
            <v>5832532</v>
          </cell>
          <cell r="B1071" t="str">
            <v>One &amp; One International Apartment Guangzhou Beijing Road</v>
          </cell>
          <cell r="C1071" t="str">
            <v>Guangzhou</v>
          </cell>
          <cell r="D1071" t="str">
            <v>B</v>
          </cell>
          <cell r="E1071">
            <v>2</v>
          </cell>
          <cell r="F1071" t="str">
            <v>MM</v>
          </cell>
          <cell r="G1071" t="str">
            <v>No chain</v>
          </cell>
          <cell r="H1071" t="str">
            <v>UNKNOWN</v>
          </cell>
          <cell r="I1071" t="str">
            <v>UNKNOWN</v>
          </cell>
          <cell r="J1071" t="str">
            <v>Jacky.Ou@agoda.com</v>
          </cell>
        </row>
        <row r="1072">
          <cell r="A1072">
            <v>5892408</v>
          </cell>
          <cell r="B1072" t="str">
            <v>Hampton by Hilton Guangzhou Tianhe Sports Center</v>
          </cell>
          <cell r="C1072" t="str">
            <v>Guangzhou</v>
          </cell>
          <cell r="D1072" t="str">
            <v>A</v>
          </cell>
          <cell r="E1072">
            <v>4</v>
          </cell>
          <cell r="F1072" t="str">
            <v>Intl KA</v>
          </cell>
          <cell r="G1072" t="str">
            <v>Hilton Worldwide</v>
          </cell>
          <cell r="H1072" t="str">
            <v>Hampton Inn</v>
          </cell>
          <cell r="I1072" t="str">
            <v>UNKNOWN</v>
          </cell>
          <cell r="J1072" t="str">
            <v>Jacky.Ou@agoda.com</v>
          </cell>
        </row>
        <row r="1073">
          <cell r="A1073">
            <v>5945075</v>
          </cell>
          <cell r="B1073" t="str">
            <v>Wen Chang Hotel</v>
          </cell>
          <cell r="C1073" t="str">
            <v>Guangzhou</v>
          </cell>
          <cell r="D1073" t="str">
            <v>B</v>
          </cell>
          <cell r="E1073">
            <v>2</v>
          </cell>
          <cell r="F1073" t="str">
            <v>MM</v>
          </cell>
          <cell r="G1073" t="str">
            <v>No chain</v>
          </cell>
          <cell r="H1073" t="str">
            <v>UNKNOWN</v>
          </cell>
          <cell r="I1073" t="str">
            <v>UNKNOWN</v>
          </cell>
          <cell r="J1073" t="str">
            <v>Jacky.Ou@agoda.com</v>
          </cell>
        </row>
        <row r="1074">
          <cell r="A1074">
            <v>5962368</v>
          </cell>
          <cell r="B1074" t="str">
            <v>Zhongbo Art  hotel</v>
          </cell>
          <cell r="C1074" t="str">
            <v>Guangzhou</v>
          </cell>
          <cell r="D1074" t="str">
            <v>B</v>
          </cell>
          <cell r="E1074">
            <v>4</v>
          </cell>
          <cell r="F1074" t="str">
            <v>MM</v>
          </cell>
          <cell r="G1074" t="str">
            <v>No chain</v>
          </cell>
          <cell r="H1074" t="str">
            <v>UNKNOWN</v>
          </cell>
          <cell r="I1074" t="str">
            <v>UNKNOWN</v>
          </cell>
          <cell r="J1074" t="str">
            <v>Jacky.Ou@agoda.com</v>
          </cell>
        </row>
        <row r="1075">
          <cell r="A1075">
            <v>6377617</v>
          </cell>
          <cell r="B1075" t="str">
            <v>Vyluk Guangzhou Baiyun Airport International Hotel</v>
          </cell>
          <cell r="C1075" t="str">
            <v>Guangzhou</v>
          </cell>
          <cell r="D1075" t="str">
            <v>B</v>
          </cell>
          <cell r="E1075">
            <v>4</v>
          </cell>
          <cell r="F1075" t="str">
            <v>MM</v>
          </cell>
          <cell r="G1075" t="str">
            <v>No chain</v>
          </cell>
          <cell r="H1075" t="str">
            <v>UNKNOWN</v>
          </cell>
          <cell r="I1075" t="str">
            <v>Lvyue</v>
          </cell>
          <cell r="J1075" t="str">
            <v>Stella.Fu@agoda.com</v>
          </cell>
        </row>
        <row r="1076">
          <cell r="A1076">
            <v>6392150</v>
          </cell>
          <cell r="B1076" t="str">
            <v>Paco Hotel Guangzhou Tiyu Xilu Metro Station Branch</v>
          </cell>
          <cell r="C1076" t="str">
            <v>Guangzhou</v>
          </cell>
          <cell r="D1076" t="str">
            <v>A</v>
          </cell>
          <cell r="E1076">
            <v>4</v>
          </cell>
          <cell r="F1076" t="str">
            <v>MM</v>
          </cell>
          <cell r="G1076" t="str">
            <v>No chain</v>
          </cell>
          <cell r="H1076" t="str">
            <v>UNKNOWN</v>
          </cell>
          <cell r="I1076" t="str">
            <v>UNKNOWN</v>
          </cell>
          <cell r="J1076" t="str">
            <v>not.managed@agoda.com</v>
          </cell>
        </row>
        <row r="1077">
          <cell r="A1077">
            <v>6392154</v>
          </cell>
          <cell r="B1077" t="str">
            <v>Paco Hotel Guangzhou Shahe Branch</v>
          </cell>
          <cell r="C1077" t="str">
            <v>Guangzhou</v>
          </cell>
          <cell r="D1077" t="str">
            <v>B</v>
          </cell>
          <cell r="E1077">
            <v>4</v>
          </cell>
          <cell r="F1077" t="str">
            <v>MM</v>
          </cell>
          <cell r="G1077" t="str">
            <v>No chain</v>
          </cell>
          <cell r="H1077" t="str">
            <v>UNKNOWN</v>
          </cell>
          <cell r="I1077" t="str">
            <v>UNKNOWN</v>
          </cell>
          <cell r="J1077" t="str">
            <v>Stella.Fu@agoda.com</v>
          </cell>
        </row>
        <row r="1078">
          <cell r="A1078">
            <v>6430476</v>
          </cell>
          <cell r="B1078" t="str">
            <v>Mao Hua hotel</v>
          </cell>
          <cell r="C1078" t="str">
            <v>Guangzhou</v>
          </cell>
          <cell r="D1078" t="str">
            <v>B</v>
          </cell>
          <cell r="E1078">
            <v>2.5</v>
          </cell>
          <cell r="F1078" t="str">
            <v>MM</v>
          </cell>
          <cell r="G1078" t="str">
            <v>No chain</v>
          </cell>
          <cell r="H1078" t="str">
            <v>UNKNOWN</v>
          </cell>
          <cell r="I1078" t="str">
            <v>UNKNOWN</v>
          </cell>
          <cell r="J1078" t="str">
            <v>Stella.Fu@agoda.com</v>
          </cell>
        </row>
        <row r="1079">
          <cell r="A1079">
            <v>6754504</v>
          </cell>
          <cell r="B1079" t="str">
            <v>Pollton International Service Apartment Guangzhou Pazhou</v>
          </cell>
          <cell r="C1079" t="str">
            <v>Guangzhou</v>
          </cell>
          <cell r="D1079" t="str">
            <v>B</v>
          </cell>
          <cell r="E1079">
            <v>4</v>
          </cell>
          <cell r="F1079" t="str">
            <v>Local KA</v>
          </cell>
          <cell r="G1079" t="str">
            <v>Dossen</v>
          </cell>
          <cell r="H1079" t="str">
            <v>Poltton International Service Apartment</v>
          </cell>
          <cell r="I1079" t="str">
            <v>UNKNOWN</v>
          </cell>
          <cell r="J1079" t="str">
            <v>Chloe.Liu@agoda.com</v>
          </cell>
        </row>
        <row r="1080">
          <cell r="A1080">
            <v>6905944</v>
          </cell>
          <cell r="B1080" t="str">
            <v>Insail Hotels Airport Road Guangzhou</v>
          </cell>
          <cell r="C1080" t="str">
            <v>Guangzhou</v>
          </cell>
          <cell r="D1080" t="str">
            <v>B</v>
          </cell>
          <cell r="E1080">
            <v>3</v>
          </cell>
          <cell r="F1080" t="str">
            <v>MM</v>
          </cell>
          <cell r="G1080" t="str">
            <v>No chain</v>
          </cell>
          <cell r="H1080" t="str">
            <v>UNKNOWN</v>
          </cell>
          <cell r="I1080" t="str">
            <v>UNKNOWN</v>
          </cell>
          <cell r="J1080" t="str">
            <v>Jacky.Ou@agoda.com</v>
          </cell>
        </row>
        <row r="1081">
          <cell r="A1081">
            <v>6909045</v>
          </cell>
          <cell r="B1081" t="str">
            <v>Clifford Hotel</v>
          </cell>
          <cell r="C1081" t="str">
            <v>Guangzhou</v>
          </cell>
          <cell r="D1081" t="str">
            <v>B</v>
          </cell>
          <cell r="E1081">
            <v>4</v>
          </cell>
          <cell r="F1081" t="str">
            <v>MM</v>
          </cell>
          <cell r="G1081" t="str">
            <v>No chain</v>
          </cell>
          <cell r="H1081" t="str">
            <v>UNKNOWN</v>
          </cell>
          <cell r="I1081" t="str">
            <v>UNKNOWN</v>
          </cell>
          <cell r="J1081" t="str">
            <v>Stella.Fu@agoda.com</v>
          </cell>
        </row>
        <row r="1082">
          <cell r="A1082">
            <v>6913341</v>
          </cell>
          <cell r="B1082" t="str">
            <v>CLIFFORD  SUITES</v>
          </cell>
          <cell r="C1082" t="str">
            <v>Guangzhou</v>
          </cell>
          <cell r="D1082" t="str">
            <v>B</v>
          </cell>
          <cell r="E1082">
            <v>5</v>
          </cell>
          <cell r="F1082" t="str">
            <v>MM</v>
          </cell>
          <cell r="G1082" t="str">
            <v>No chain</v>
          </cell>
          <cell r="H1082" t="str">
            <v>UNKNOWN</v>
          </cell>
          <cell r="I1082" t="str">
            <v>UNKNOWN</v>
          </cell>
          <cell r="J1082" t="str">
            <v>Stella.Fu@agoda.com</v>
          </cell>
        </row>
        <row r="1083">
          <cell r="A1083">
            <v>6916052</v>
          </cell>
          <cell r="B1083" t="str">
            <v>Jinjiang Metropolo Guangzhou Wanda Plaza</v>
          </cell>
          <cell r="C1083" t="str">
            <v>Guangzhou</v>
          </cell>
          <cell r="D1083" t="str">
            <v>B</v>
          </cell>
          <cell r="E1083">
            <v>3</v>
          </cell>
          <cell r="F1083" t="str">
            <v>Local KA</v>
          </cell>
          <cell r="G1083" t="str">
            <v>Jinjiang International</v>
          </cell>
          <cell r="H1083" t="str">
            <v>Metropolo</v>
          </cell>
          <cell r="I1083" t="str">
            <v>WeHotel</v>
          </cell>
          <cell r="J1083" t="str">
            <v>Stella.Fu@agoda.com</v>
          </cell>
        </row>
        <row r="1084">
          <cell r="A1084">
            <v>6980353</v>
          </cell>
          <cell r="B1084" t="str">
            <v>Guangzhou Yunjia Jade Condo Hotel</v>
          </cell>
          <cell r="C1084" t="str">
            <v>Guangzhou</v>
          </cell>
          <cell r="D1084" t="str">
            <v>B</v>
          </cell>
          <cell r="E1084">
            <v>5</v>
          </cell>
          <cell r="F1084" t="str">
            <v>MM</v>
          </cell>
          <cell r="G1084" t="str">
            <v>No chain</v>
          </cell>
          <cell r="H1084" t="str">
            <v>UNKNOWN</v>
          </cell>
          <cell r="I1084" t="str">
            <v>UNKNOWN</v>
          </cell>
          <cell r="J1084" t="str">
            <v>not.managed@agoda.com</v>
          </cell>
        </row>
        <row r="1085">
          <cell r="A1085">
            <v>7025416</v>
          </cell>
          <cell r="B1085" t="str">
            <v>Yungang International Apartment</v>
          </cell>
          <cell r="C1085" t="str">
            <v>Guangzhou</v>
          </cell>
          <cell r="D1085" t="str">
            <v>B</v>
          </cell>
          <cell r="E1085">
            <v>3.5</v>
          </cell>
          <cell r="F1085" t="str">
            <v>MM</v>
          </cell>
          <cell r="G1085" t="str">
            <v>No chain</v>
          </cell>
          <cell r="H1085" t="str">
            <v>UNKNOWN</v>
          </cell>
          <cell r="I1085" t="str">
            <v>UNKNOWN</v>
          </cell>
          <cell r="J1085" t="str">
            <v>Selena.Ding@agoda.com</v>
          </cell>
        </row>
        <row r="1086">
          <cell r="A1086">
            <v>7031008</v>
          </cell>
          <cell r="B1086" t="str">
            <v>Mauve Hill Guangzhou</v>
          </cell>
          <cell r="C1086" t="str">
            <v>Guangzhou</v>
          </cell>
          <cell r="D1086" t="str">
            <v>A</v>
          </cell>
          <cell r="E1086">
            <v>5</v>
          </cell>
          <cell r="F1086" t="str">
            <v>MM</v>
          </cell>
          <cell r="G1086" t="str">
            <v>No chain</v>
          </cell>
          <cell r="H1086" t="str">
            <v>UNKNOWN</v>
          </cell>
          <cell r="I1086" t="str">
            <v>UNKNOWN</v>
          </cell>
          <cell r="J1086" t="str">
            <v>Selena.Ding@agoda.com</v>
          </cell>
        </row>
        <row r="1087">
          <cell r="A1087">
            <v>7036672</v>
          </cell>
          <cell r="B1087" t="str">
            <v>La Yarda Hotel Guangzhou</v>
          </cell>
          <cell r="C1087" t="str">
            <v>Guangzhou</v>
          </cell>
          <cell r="D1087" t="str">
            <v>B</v>
          </cell>
          <cell r="E1087">
            <v>4</v>
          </cell>
          <cell r="F1087" t="str">
            <v>MM</v>
          </cell>
          <cell r="G1087" t="str">
            <v>No chain</v>
          </cell>
          <cell r="H1087" t="str">
            <v>UNKNOWN</v>
          </cell>
          <cell r="I1087" t="str">
            <v>CCM by Chinaonline</v>
          </cell>
          <cell r="J1087" t="str">
            <v>Jacky.Liao@agoda.com</v>
          </cell>
        </row>
        <row r="1088">
          <cell r="A1088">
            <v>7094038</v>
          </cell>
          <cell r="B1088" t="str">
            <v>Hampton by Hilton Guangzhou Dongxiaonan</v>
          </cell>
          <cell r="C1088" t="str">
            <v>Guangzhou</v>
          </cell>
          <cell r="D1088" t="str">
            <v>B</v>
          </cell>
          <cell r="E1088">
            <v>4</v>
          </cell>
          <cell r="F1088" t="str">
            <v>Intl KA</v>
          </cell>
          <cell r="G1088" t="str">
            <v>Hilton Worldwide</v>
          </cell>
          <cell r="H1088" t="str">
            <v>Hampton Inn</v>
          </cell>
          <cell r="I1088" t="str">
            <v>UNKNOWN</v>
          </cell>
          <cell r="J1088" t="str">
            <v>Jacky.Ou@agoda.com</v>
          </cell>
        </row>
        <row r="1089">
          <cell r="A1089">
            <v>7307450</v>
          </cell>
          <cell r="B1089" t="str">
            <v>Wanda Realm Guangzhou Huadu</v>
          </cell>
          <cell r="C1089" t="str">
            <v>Guangzhou</v>
          </cell>
          <cell r="D1089" t="str">
            <v>B</v>
          </cell>
          <cell r="E1089">
            <v>5</v>
          </cell>
          <cell r="F1089" t="str">
            <v>MM</v>
          </cell>
          <cell r="G1089" t="str">
            <v>Wanda Hotels and Resorts</v>
          </cell>
          <cell r="H1089" t="str">
            <v>Wanda Realm</v>
          </cell>
          <cell r="I1089" t="str">
            <v>UNKNOWN</v>
          </cell>
          <cell r="J1089" t="str">
            <v>not.managed@agoda.com</v>
          </cell>
        </row>
        <row r="1090">
          <cell r="A1090">
            <v>7347683</v>
          </cell>
          <cell r="B1090" t="str">
            <v>JIN MAN FU INTERATIONAL HOTEL</v>
          </cell>
          <cell r="C1090" t="str">
            <v>Guangzhou</v>
          </cell>
          <cell r="D1090" t="str">
            <v>B</v>
          </cell>
          <cell r="E1090">
            <v>4</v>
          </cell>
          <cell r="F1090" t="str">
            <v>MM</v>
          </cell>
          <cell r="G1090" t="str">
            <v>No chain</v>
          </cell>
          <cell r="H1090" t="str">
            <v>UNKNOWN</v>
          </cell>
          <cell r="I1090" t="str">
            <v>UNKNOWN</v>
          </cell>
          <cell r="J1090" t="str">
            <v>Stella.Fu@agoda.com</v>
          </cell>
        </row>
        <row r="1091">
          <cell r="A1091">
            <v>7400826</v>
          </cell>
          <cell r="B1091" t="str">
            <v>Arrivee Hotel</v>
          </cell>
          <cell r="C1091" t="str">
            <v>Guangzhou</v>
          </cell>
          <cell r="D1091" t="str">
            <v>B</v>
          </cell>
          <cell r="E1091">
            <v>1</v>
          </cell>
          <cell r="F1091" t="str">
            <v>MM</v>
          </cell>
          <cell r="G1091" t="str">
            <v>No chain</v>
          </cell>
          <cell r="H1091" t="str">
            <v>UNKNOWN</v>
          </cell>
          <cell r="I1091" t="str">
            <v>UNKNOWN</v>
          </cell>
          <cell r="J1091" t="str">
            <v>Selena.Ding@agoda.com</v>
          </cell>
        </row>
        <row r="1092">
          <cell r="A1092">
            <v>7479613</v>
          </cell>
          <cell r="B1092" t="str">
            <v>Changlong Sunny Rain ApartHotel</v>
          </cell>
          <cell r="C1092" t="str">
            <v>Guangzhou</v>
          </cell>
          <cell r="D1092" t="str">
            <v>B</v>
          </cell>
          <cell r="E1092">
            <v>2</v>
          </cell>
          <cell r="F1092" t="str">
            <v>MM</v>
          </cell>
          <cell r="G1092" t="str">
            <v>No chain</v>
          </cell>
          <cell r="H1092" t="str">
            <v>UNKNOWN</v>
          </cell>
          <cell r="I1092" t="str">
            <v>UNKNOWN</v>
          </cell>
          <cell r="J1092" t="str">
            <v>Stella.Fu@agoda.com</v>
          </cell>
        </row>
        <row r="1093">
          <cell r="A1093">
            <v>8087179</v>
          </cell>
          <cell r="B1093" t="str">
            <v>Longuu Hotel Guangzhou</v>
          </cell>
          <cell r="C1093" t="str">
            <v>Guangzhou</v>
          </cell>
          <cell r="D1093" t="str">
            <v>B</v>
          </cell>
          <cell r="E1093">
            <v>4</v>
          </cell>
          <cell r="F1093" t="str">
            <v>MM</v>
          </cell>
          <cell r="G1093" t="str">
            <v>No chain</v>
          </cell>
          <cell r="H1093" t="str">
            <v>UNKNOWN</v>
          </cell>
          <cell r="I1093" t="str">
            <v>UNKNOWN</v>
          </cell>
          <cell r="J1093" t="str">
            <v>Stella.Fu@agoda.com</v>
          </cell>
        </row>
        <row r="1094">
          <cell r="A1094">
            <v>8110357</v>
          </cell>
          <cell r="B1094" t="str">
            <v>Insail Hotels Dongshankou Subway Station Guangzhou</v>
          </cell>
          <cell r="C1094" t="str">
            <v>Guangzhou</v>
          </cell>
          <cell r="D1094" t="str">
            <v>B</v>
          </cell>
          <cell r="E1094">
            <v>3</v>
          </cell>
          <cell r="F1094" t="str">
            <v>MM</v>
          </cell>
          <cell r="G1094" t="str">
            <v>No chain</v>
          </cell>
          <cell r="H1094" t="str">
            <v>UNKNOWN</v>
          </cell>
          <cell r="I1094" t="str">
            <v>UNKNOWN</v>
          </cell>
          <cell r="J1094" t="str">
            <v>Jacky.Ou@agoda.com</v>
          </cell>
        </row>
        <row r="1095">
          <cell r="A1095">
            <v>8492588</v>
          </cell>
          <cell r="B1095" t="str">
            <v>Springtime Hotel</v>
          </cell>
          <cell r="C1095" t="str">
            <v>Guangzhou</v>
          </cell>
          <cell r="D1095" t="str">
            <v>B</v>
          </cell>
          <cell r="E1095">
            <v>3</v>
          </cell>
          <cell r="F1095" t="str">
            <v>MM</v>
          </cell>
          <cell r="G1095" t="str">
            <v>No chain</v>
          </cell>
          <cell r="H1095" t="str">
            <v>UNKNOWN</v>
          </cell>
          <cell r="I1095" t="str">
            <v>UNKNOWN</v>
          </cell>
          <cell r="J1095" t="str">
            <v>Jacky.Ou@agoda.com</v>
          </cell>
        </row>
        <row r="1096">
          <cell r="A1096">
            <v>8587277</v>
          </cell>
          <cell r="B1096" t="str">
            <v>Fenk Attitude Hotel</v>
          </cell>
          <cell r="C1096" t="str">
            <v>Guangzhou</v>
          </cell>
          <cell r="D1096" t="str">
            <v>A</v>
          </cell>
          <cell r="E1096">
            <v>4</v>
          </cell>
          <cell r="F1096" t="str">
            <v>Local KA</v>
          </cell>
          <cell r="G1096" t="str">
            <v>Dossen</v>
          </cell>
          <cell r="H1096" t="str">
            <v>Attitude Hotel</v>
          </cell>
          <cell r="I1096" t="str">
            <v>UNKNOWN</v>
          </cell>
          <cell r="J1096" t="str">
            <v>Chloe.Liu@agoda.com</v>
          </cell>
        </row>
        <row r="1097">
          <cell r="A1097">
            <v>8681523</v>
          </cell>
          <cell r="B1097" t="str">
            <v>Imin Hotel</v>
          </cell>
          <cell r="C1097" t="str">
            <v>Guangzhou</v>
          </cell>
          <cell r="D1097" t="str">
            <v>B</v>
          </cell>
          <cell r="E1097">
            <v>4</v>
          </cell>
          <cell r="F1097" t="str">
            <v>MM</v>
          </cell>
          <cell r="G1097" t="str">
            <v>No chain</v>
          </cell>
          <cell r="H1097" t="str">
            <v>UNKNOWN</v>
          </cell>
          <cell r="I1097" t="str">
            <v>UNKNOWN</v>
          </cell>
          <cell r="J1097" t="str">
            <v>Stella.Fu@agoda.com</v>
          </cell>
        </row>
        <row r="1098">
          <cell r="A1098">
            <v>8695996</v>
          </cell>
          <cell r="B1098" t="str">
            <v>Lavendar Apartment Guangzhou</v>
          </cell>
          <cell r="C1098" t="str">
            <v>Guangzhou</v>
          </cell>
          <cell r="D1098" t="str">
            <v>B</v>
          </cell>
          <cell r="E1098">
            <v>0</v>
          </cell>
          <cell r="F1098" t="str">
            <v>MM</v>
          </cell>
          <cell r="G1098" t="str">
            <v>No chain</v>
          </cell>
          <cell r="H1098" t="str">
            <v>UNKNOWN</v>
          </cell>
          <cell r="I1098" t="str">
            <v>UNKNOWN</v>
          </cell>
          <cell r="J1098" t="str">
            <v>Stella.Fu@agoda.com</v>
          </cell>
        </row>
        <row r="1099">
          <cell r="A1099">
            <v>9084583</v>
          </cell>
          <cell r="B1099" t="str">
            <v>CityNote Hotel China Plaza Guangzhou</v>
          </cell>
          <cell r="C1099" t="str">
            <v>Guangzhou</v>
          </cell>
          <cell r="D1099" t="str">
            <v>B</v>
          </cell>
          <cell r="E1099">
            <v>4</v>
          </cell>
          <cell r="F1099" t="str">
            <v>MM</v>
          </cell>
          <cell r="G1099" t="str">
            <v>No chain</v>
          </cell>
          <cell r="H1099" t="str">
            <v>UNKNOWN</v>
          </cell>
          <cell r="I1099" t="str">
            <v>UNKNOWN</v>
          </cell>
          <cell r="J1099" t="str">
            <v>Jacky.Ou@agoda.com</v>
          </cell>
        </row>
        <row r="1100">
          <cell r="A1100">
            <v>9085728</v>
          </cell>
          <cell r="B1100" t="str">
            <v>CityNote Hotel Shangxiajiu Pedestrian Guangzhou</v>
          </cell>
          <cell r="C1100" t="str">
            <v>Guangzhou</v>
          </cell>
          <cell r="D1100" t="str">
            <v>B</v>
          </cell>
          <cell r="E1100">
            <v>4</v>
          </cell>
          <cell r="F1100" t="str">
            <v>MM</v>
          </cell>
          <cell r="G1100" t="str">
            <v>No chain</v>
          </cell>
          <cell r="H1100" t="str">
            <v>UNKNOWN</v>
          </cell>
          <cell r="I1100" t="str">
            <v>UNKNOWN</v>
          </cell>
          <cell r="J1100" t="str">
            <v>Jacky.Ou@agoda.com</v>
          </cell>
        </row>
        <row r="1101">
          <cell r="A1101">
            <v>9191122</v>
          </cell>
          <cell r="B1101" t="str">
            <v>Guangzhou Estandon Hotel</v>
          </cell>
          <cell r="C1101" t="str">
            <v>Guangzhou</v>
          </cell>
          <cell r="D1101" t="str">
            <v>B</v>
          </cell>
          <cell r="E1101">
            <v>5</v>
          </cell>
          <cell r="F1101" t="str">
            <v>MM</v>
          </cell>
          <cell r="G1101" t="str">
            <v>No chain</v>
          </cell>
          <cell r="H1101" t="str">
            <v>UNKNOWN</v>
          </cell>
          <cell r="I1101" t="str">
            <v>UNKNOWN</v>
          </cell>
          <cell r="J1101" t="str">
            <v>Jacky.Ou@agoda.com</v>
          </cell>
        </row>
        <row r="1102">
          <cell r="A1102">
            <v>9387232</v>
          </cell>
          <cell r="B1102" t="str">
            <v>James Joyce Coffetel·Guangzhou Shangxiajiu Hualin International Jade City</v>
          </cell>
          <cell r="C1102" t="str">
            <v>Guangzhou</v>
          </cell>
          <cell r="D1102" t="str">
            <v>B</v>
          </cell>
          <cell r="E1102">
            <v>3.5</v>
          </cell>
          <cell r="F1102" t="str">
            <v>Local KA</v>
          </cell>
          <cell r="G1102" t="str">
            <v>Plateno</v>
          </cell>
          <cell r="H1102" t="str">
            <v>James Joyce</v>
          </cell>
          <cell r="I1102" t="str">
            <v>WeHotel</v>
          </cell>
          <cell r="J1102" t="str">
            <v>Chloe.Liu@agoda.com</v>
          </cell>
        </row>
        <row r="1103">
          <cell r="A1103">
            <v>9387280</v>
          </cell>
          <cell r="B1103" t="str">
            <v>Xana Hotelle·Guangzhou Shangxiajiu Yongqingfang Changshou Road Metro Station</v>
          </cell>
          <cell r="C1103" t="str">
            <v>Guangzhou</v>
          </cell>
          <cell r="D1103" t="str">
            <v>B</v>
          </cell>
          <cell r="E1103">
            <v>3.5</v>
          </cell>
          <cell r="F1103" t="str">
            <v>Local KA</v>
          </cell>
          <cell r="G1103" t="str">
            <v>Plateno</v>
          </cell>
          <cell r="H1103" t="str">
            <v>Xana Hotelle</v>
          </cell>
          <cell r="I1103" t="str">
            <v>WeHotel</v>
          </cell>
          <cell r="J1103" t="str">
            <v>Chloe.Liu@agoda.com</v>
          </cell>
        </row>
        <row r="1104">
          <cell r="A1104">
            <v>9387316</v>
          </cell>
          <cell r="B1104" t="str">
            <v>Xana Hotelle·Guangzhou Tianhe Park Zhongshan Avenue</v>
          </cell>
          <cell r="C1104" t="str">
            <v>Guangzhou</v>
          </cell>
          <cell r="D1104" t="str">
            <v>B</v>
          </cell>
          <cell r="E1104">
            <v>3.5</v>
          </cell>
          <cell r="F1104" t="str">
            <v>Local KA</v>
          </cell>
          <cell r="G1104" t="str">
            <v>Plateno</v>
          </cell>
          <cell r="H1104" t="str">
            <v>Xana Hotelle</v>
          </cell>
          <cell r="I1104" t="str">
            <v>WeHotel</v>
          </cell>
          <cell r="J1104" t="str">
            <v>Chloe.Liu@agoda.com</v>
          </cell>
        </row>
        <row r="1105">
          <cell r="A1105">
            <v>9387342</v>
          </cell>
          <cell r="B1105" t="str">
            <v>James Joyce Coffetel·Guangzhou South Railway Station Nanpu Metro Station</v>
          </cell>
          <cell r="C1105" t="str">
            <v>Guangzhou</v>
          </cell>
          <cell r="D1105" t="str">
            <v>B</v>
          </cell>
          <cell r="E1105">
            <v>3.5</v>
          </cell>
          <cell r="F1105" t="str">
            <v>Local KA</v>
          </cell>
          <cell r="G1105" t="str">
            <v>Plateno</v>
          </cell>
          <cell r="H1105" t="str">
            <v>James Joyce</v>
          </cell>
          <cell r="I1105" t="str">
            <v>WeHotel</v>
          </cell>
          <cell r="J1105" t="str">
            <v>Chloe.Liu@agoda.com</v>
          </cell>
        </row>
        <row r="1106">
          <cell r="A1106">
            <v>10909537</v>
          </cell>
          <cell r="B1106" t="str">
            <v>CityNote Hotel Beijing Road Pedestrian Guangzhou</v>
          </cell>
          <cell r="C1106" t="str">
            <v>Guangzhou</v>
          </cell>
          <cell r="D1106" t="str">
            <v>A</v>
          </cell>
          <cell r="E1106">
            <v>4</v>
          </cell>
          <cell r="F1106" t="str">
            <v>MM</v>
          </cell>
          <cell r="G1106" t="str">
            <v>No chain</v>
          </cell>
          <cell r="H1106" t="str">
            <v>UNKNOWN</v>
          </cell>
          <cell r="I1106" t="str">
            <v>UNKNOWN</v>
          </cell>
          <cell r="J1106" t="str">
            <v>Jacky.Ou@agoda.com</v>
          </cell>
        </row>
        <row r="1107">
          <cell r="A1107">
            <v>10954636</v>
          </cell>
          <cell r="B1107" t="str">
            <v>Zmax Hotel Guangzhou Tianhe East Railway Station</v>
          </cell>
          <cell r="C1107" t="str">
            <v>Guangzhou</v>
          </cell>
          <cell r="D1107" t="str">
            <v>B</v>
          </cell>
          <cell r="E1107">
            <v>3</v>
          </cell>
          <cell r="F1107" t="str">
            <v>Local KA</v>
          </cell>
          <cell r="G1107" t="str">
            <v>Plateno</v>
          </cell>
          <cell r="H1107" t="str">
            <v>Zmax</v>
          </cell>
          <cell r="I1107" t="str">
            <v>WeHotel</v>
          </cell>
          <cell r="J1107" t="str">
            <v>Chloe.Liu@agoda.com</v>
          </cell>
        </row>
        <row r="1108">
          <cell r="A1108">
            <v>798557</v>
          </cell>
          <cell r="B1108" t="str">
            <v>DoubleTree by Hilton Heyuan</v>
          </cell>
          <cell r="C1108" t="str">
            <v>Heyuan</v>
          </cell>
          <cell r="D1108" t="str">
            <v>B</v>
          </cell>
          <cell r="E1108">
            <v>4</v>
          </cell>
          <cell r="F1108" t="str">
            <v>Intl KA</v>
          </cell>
          <cell r="G1108" t="str">
            <v>Hilton Worldwide</v>
          </cell>
          <cell r="H1108" t="str">
            <v>Doubletree</v>
          </cell>
          <cell r="I1108" t="str">
            <v>Hilton by Derbysoft</v>
          </cell>
          <cell r="J1108" t="str">
            <v>Mia.Zhang@agoda.com</v>
          </cell>
        </row>
        <row r="1109">
          <cell r="A1109">
            <v>9387304</v>
          </cell>
          <cell r="B1109" t="str">
            <v>Xana Hotelle·Heyuan Hongxing Road</v>
          </cell>
          <cell r="C1109" t="str">
            <v>Heyuan</v>
          </cell>
          <cell r="D1109" t="str">
            <v>B</v>
          </cell>
          <cell r="E1109">
            <v>3.5</v>
          </cell>
          <cell r="F1109" t="str">
            <v>Local KA</v>
          </cell>
          <cell r="G1109" t="str">
            <v>Plateno</v>
          </cell>
          <cell r="H1109" t="str">
            <v>Xana Hotelle</v>
          </cell>
          <cell r="I1109" t="str">
            <v>WeHotel</v>
          </cell>
          <cell r="J1109" t="str">
            <v>Chloe.Liu@agoda.com</v>
          </cell>
        </row>
        <row r="1110">
          <cell r="A1110">
            <v>70281</v>
          </cell>
          <cell r="B1110" t="str">
            <v>Kande International Hotel</v>
          </cell>
          <cell r="C1110" t="str">
            <v>Huizhou</v>
          </cell>
          <cell r="D1110" t="str">
            <v>B</v>
          </cell>
          <cell r="E1110">
            <v>5</v>
          </cell>
          <cell r="F1110" t="str">
            <v>MM</v>
          </cell>
          <cell r="G1110" t="str">
            <v>No chain</v>
          </cell>
          <cell r="H1110" t="str">
            <v>UNKNOWN</v>
          </cell>
          <cell r="I1110" t="str">
            <v>UNKNOWN</v>
          </cell>
          <cell r="J1110" t="str">
            <v>George.Leung@agoda.com</v>
          </cell>
        </row>
        <row r="1111">
          <cell r="A1111">
            <v>178774</v>
          </cell>
          <cell r="B1111" t="str">
            <v>Crowne Plaza Huizhou</v>
          </cell>
          <cell r="C1111" t="str">
            <v>Huizhou</v>
          </cell>
          <cell r="D1111" t="str">
            <v>B</v>
          </cell>
          <cell r="E1111">
            <v>4.5</v>
          </cell>
          <cell r="F1111" t="str">
            <v>Intl KA</v>
          </cell>
          <cell r="G1111" t="str">
            <v>InterContinental Hotels Group</v>
          </cell>
          <cell r="H1111" t="str">
            <v>Crowne Plaza</v>
          </cell>
          <cell r="I1111" t="str">
            <v>UNKNOWN</v>
          </cell>
          <cell r="J1111" t="str">
            <v>George.Leung@agoda.com</v>
          </cell>
        </row>
        <row r="1112">
          <cell r="A1112">
            <v>284318</v>
          </cell>
          <cell r="B1112" t="str">
            <v>Kempinski Hotel Huizhou</v>
          </cell>
          <cell r="C1112" t="str">
            <v>Huizhou</v>
          </cell>
          <cell r="D1112" t="str">
            <v>A</v>
          </cell>
          <cell r="E1112">
            <v>5</v>
          </cell>
          <cell r="F1112" t="str">
            <v>Intl KA</v>
          </cell>
          <cell r="G1112" t="str">
            <v>Kempinski</v>
          </cell>
          <cell r="H1112" t="str">
            <v>Kempinski</v>
          </cell>
          <cell r="I1112" t="str">
            <v>UNKNOWN</v>
          </cell>
          <cell r="J1112" t="str">
            <v>George.Leung@agoda.com</v>
          </cell>
        </row>
        <row r="1113">
          <cell r="A1113">
            <v>294474</v>
          </cell>
          <cell r="B1113" t="str">
            <v>Renaissance Huizhou Hotel</v>
          </cell>
          <cell r="C1113" t="str">
            <v>Huizhou</v>
          </cell>
          <cell r="D1113" t="str">
            <v>B</v>
          </cell>
          <cell r="E1113">
            <v>4</v>
          </cell>
          <cell r="F1113" t="str">
            <v>Intl KA</v>
          </cell>
          <cell r="G1113" t="str">
            <v>Marriott</v>
          </cell>
          <cell r="H1113" t="str">
            <v>Renaissance</v>
          </cell>
          <cell r="I1113" t="str">
            <v>Marriott by Derbysoft</v>
          </cell>
          <cell r="J1113" t="str">
            <v>George.Leung@agoda.com</v>
          </cell>
        </row>
        <row r="1114">
          <cell r="A1114">
            <v>409875</v>
          </cell>
          <cell r="B1114" t="str">
            <v>Country Garden Silver Beach Hotel</v>
          </cell>
          <cell r="C1114" t="str">
            <v>Huizhou</v>
          </cell>
          <cell r="D1114" t="str">
            <v>B</v>
          </cell>
          <cell r="E1114">
            <v>5</v>
          </cell>
          <cell r="F1114" t="str">
            <v>MM</v>
          </cell>
          <cell r="G1114" t="str">
            <v>Country Garden Phoenix</v>
          </cell>
          <cell r="H1114" t="str">
            <v>Country Garden Phoenix</v>
          </cell>
          <cell r="I1114" t="str">
            <v>UNKNOWN</v>
          </cell>
          <cell r="J1114" t="str">
            <v>George.Leung@agoda.com</v>
          </cell>
        </row>
        <row r="1115">
          <cell r="A1115">
            <v>544929</v>
          </cell>
          <cell r="B1115" t="str">
            <v>Ramada Plaza Huizhou East Hotel</v>
          </cell>
          <cell r="C1115" t="str">
            <v>Huizhou</v>
          </cell>
          <cell r="D1115" t="str">
            <v>B</v>
          </cell>
          <cell r="E1115">
            <v>5</v>
          </cell>
          <cell r="F1115" t="str">
            <v>Intl KA</v>
          </cell>
          <cell r="G1115" t="str">
            <v>Wyndham Hotels &amp; Resorts</v>
          </cell>
          <cell r="H1115" t="str">
            <v>Ramada Worldwide</v>
          </cell>
          <cell r="I1115" t="str">
            <v>UNKNOWN</v>
          </cell>
          <cell r="J1115" t="str">
            <v>George.Leung@agoda.com</v>
          </cell>
        </row>
        <row r="1116">
          <cell r="A1116">
            <v>621523</v>
          </cell>
          <cell r="B1116" t="str">
            <v>Sheraton Bailuhu Resort, Huizhou</v>
          </cell>
          <cell r="C1116" t="str">
            <v>Huizhou</v>
          </cell>
          <cell r="D1116" t="str">
            <v>B</v>
          </cell>
          <cell r="E1116">
            <v>5</v>
          </cell>
          <cell r="F1116" t="str">
            <v>Intl KA</v>
          </cell>
          <cell r="G1116" t="str">
            <v>Marriott</v>
          </cell>
          <cell r="H1116" t="str">
            <v>Sheraton</v>
          </cell>
          <cell r="I1116" t="str">
            <v>Marriott by Derbysoft</v>
          </cell>
          <cell r="J1116" t="str">
            <v>George.Leung@agoda.com</v>
          </cell>
        </row>
        <row r="1117">
          <cell r="A1117">
            <v>788697</v>
          </cell>
          <cell r="B1117" t="str">
            <v>Huizhou Shanshui S Hotel</v>
          </cell>
          <cell r="C1117" t="str">
            <v>Huizhou</v>
          </cell>
          <cell r="D1117" t="str">
            <v>B</v>
          </cell>
          <cell r="E1117">
            <v>4</v>
          </cell>
          <cell r="F1117" t="str">
            <v>MM</v>
          </cell>
          <cell r="G1117" t="str">
            <v>No chain</v>
          </cell>
          <cell r="H1117" t="str">
            <v>UNKNOWN</v>
          </cell>
          <cell r="I1117" t="str">
            <v>UNKNOWN</v>
          </cell>
          <cell r="J1117" t="str">
            <v>George.Leung@agoda.com</v>
          </cell>
        </row>
        <row r="1118">
          <cell r="A1118">
            <v>921930</v>
          </cell>
          <cell r="B1118" t="str">
            <v>7 Days Inn Huizhou Boluo Coach Terminal Branch</v>
          </cell>
          <cell r="C1118" t="str">
            <v>Huizhou</v>
          </cell>
          <cell r="D1118" t="str">
            <v>B</v>
          </cell>
          <cell r="E1118">
            <v>2</v>
          </cell>
          <cell r="F1118" t="str">
            <v>Local KA</v>
          </cell>
          <cell r="G1118" t="str">
            <v>Plateno</v>
          </cell>
          <cell r="H1118" t="str">
            <v>7 days</v>
          </cell>
          <cell r="I1118" t="str">
            <v>WeHotel</v>
          </cell>
          <cell r="J1118" t="str">
            <v>Chloe.Liu@agoda.com</v>
          </cell>
        </row>
        <row r="1119">
          <cell r="A1119">
            <v>983956</v>
          </cell>
          <cell r="B1119" t="str">
            <v>Ramada Huizhou South Hotel</v>
          </cell>
          <cell r="C1119" t="str">
            <v>Huizhou</v>
          </cell>
          <cell r="D1119" t="str">
            <v>B</v>
          </cell>
          <cell r="E1119">
            <v>5</v>
          </cell>
          <cell r="F1119" t="str">
            <v>Intl KA</v>
          </cell>
          <cell r="G1119" t="str">
            <v>Wyndham Hotels &amp; Resorts</v>
          </cell>
          <cell r="H1119" t="str">
            <v>Ramada Worldwide</v>
          </cell>
          <cell r="I1119" t="str">
            <v>UNKNOWN</v>
          </cell>
          <cell r="J1119" t="str">
            <v>George.Leung@agoda.com</v>
          </cell>
        </row>
        <row r="1120">
          <cell r="A1120">
            <v>1275997</v>
          </cell>
          <cell r="B1120" t="str">
            <v>Howard Johnson Sandalwoods Hot Spring Resort Shuangyue Bay Huizhou</v>
          </cell>
          <cell r="C1120" t="str">
            <v>Huizhou</v>
          </cell>
          <cell r="D1120" t="str">
            <v>A</v>
          </cell>
          <cell r="E1120">
            <v>5</v>
          </cell>
          <cell r="F1120" t="str">
            <v>Intl KA</v>
          </cell>
          <cell r="G1120" t="str">
            <v>Wyndham Hotels &amp; Resorts</v>
          </cell>
          <cell r="H1120" t="str">
            <v>Howard Johnson</v>
          </cell>
          <cell r="I1120" t="str">
            <v>UNKNOWN</v>
          </cell>
          <cell r="J1120" t="str">
            <v>George.Leung@agoda.com</v>
          </cell>
        </row>
        <row r="1121">
          <cell r="A1121">
            <v>1617896</v>
          </cell>
          <cell r="B1121" t="str">
            <v>Le Méridien Xiaojing Bay</v>
          </cell>
          <cell r="C1121" t="str">
            <v>Huizhou</v>
          </cell>
          <cell r="D1121" t="str">
            <v>B</v>
          </cell>
          <cell r="E1121">
            <v>4</v>
          </cell>
          <cell r="F1121" t="str">
            <v>Intl KA</v>
          </cell>
          <cell r="G1121" t="str">
            <v>Marriott</v>
          </cell>
          <cell r="H1121" t="str">
            <v>Le Méridien</v>
          </cell>
          <cell r="I1121" t="str">
            <v>Marriott by Derbysoft</v>
          </cell>
          <cell r="J1121" t="str">
            <v>George.Leung@agoda.com</v>
          </cell>
        </row>
        <row r="1122">
          <cell r="A1122">
            <v>1846524</v>
          </cell>
          <cell r="B1122" t="str">
            <v>Country Garden Hot Spring Hotel Huizhou</v>
          </cell>
          <cell r="C1122" t="str">
            <v>Huizhou</v>
          </cell>
          <cell r="D1122" t="str">
            <v>B</v>
          </cell>
          <cell r="E1122">
            <v>5</v>
          </cell>
          <cell r="F1122" t="str">
            <v>MM</v>
          </cell>
          <cell r="G1122" t="str">
            <v>Country Garden Phoenix</v>
          </cell>
          <cell r="H1122" t="str">
            <v>Country Garden Phoenix</v>
          </cell>
          <cell r="I1122" t="str">
            <v>UNKNOWN</v>
          </cell>
          <cell r="J1122" t="str">
            <v>George.Leung@agoda.com</v>
          </cell>
        </row>
        <row r="1123">
          <cell r="A1123">
            <v>2095993</v>
          </cell>
          <cell r="B1123" t="str">
            <v>Grand Skylight International Hotel Huizhou</v>
          </cell>
          <cell r="C1123" t="str">
            <v>Huizhou</v>
          </cell>
          <cell r="D1123" t="str">
            <v>B</v>
          </cell>
          <cell r="E1123">
            <v>5</v>
          </cell>
          <cell r="F1123" t="str">
            <v>MM</v>
          </cell>
          <cell r="G1123" t="str">
            <v>Grand Skylight Hotels</v>
          </cell>
          <cell r="H1123" t="str">
            <v>Grand Skylight</v>
          </cell>
          <cell r="I1123" t="str">
            <v>UNKNOWN</v>
          </cell>
          <cell r="J1123" t="str">
            <v>George.Leung@agoda.com</v>
          </cell>
        </row>
        <row r="1124">
          <cell r="A1124">
            <v>2315061</v>
          </cell>
          <cell r="B1124" t="str">
            <v>Hua Yang Nian Seaview Hostel</v>
          </cell>
          <cell r="C1124" t="str">
            <v>Huizhou</v>
          </cell>
          <cell r="D1124" t="str">
            <v>B</v>
          </cell>
          <cell r="E1124">
            <v>4.5</v>
          </cell>
          <cell r="F1124" t="str">
            <v>MM</v>
          </cell>
          <cell r="G1124" t="str">
            <v>No chain</v>
          </cell>
          <cell r="H1124" t="str">
            <v>UNKNOWN</v>
          </cell>
          <cell r="I1124" t="str">
            <v>UNKNOWN</v>
          </cell>
          <cell r="J1124" t="str">
            <v>George.Leung@agoda.com</v>
          </cell>
        </row>
        <row r="1125">
          <cell r="A1125">
            <v>4125669</v>
          </cell>
          <cell r="B1125" t="str">
            <v>Hilton Huizhou Longmen Resort</v>
          </cell>
          <cell r="C1125" t="str">
            <v>Huizhou</v>
          </cell>
          <cell r="D1125" t="str">
            <v>B</v>
          </cell>
          <cell r="E1125">
            <v>4.5</v>
          </cell>
          <cell r="F1125" t="str">
            <v>Intl KA</v>
          </cell>
          <cell r="G1125" t="str">
            <v>Hilton Worldwide</v>
          </cell>
          <cell r="H1125" t="str">
            <v>Hilton</v>
          </cell>
          <cell r="I1125" t="str">
            <v>Hilton by Derbysoft</v>
          </cell>
          <cell r="J1125" t="str">
            <v>George.Leung@agoda.com</v>
          </cell>
        </row>
        <row r="1126">
          <cell r="A1126">
            <v>5030558</v>
          </cell>
          <cell r="B1126" t="str">
            <v>Dusit Thani Sandal Woods Resort Shuangyue Bay Huizhou</v>
          </cell>
          <cell r="C1126" t="str">
            <v>Huizhou</v>
          </cell>
          <cell r="D1126" t="str">
            <v>B</v>
          </cell>
          <cell r="E1126">
            <v>5</v>
          </cell>
          <cell r="F1126" t="str">
            <v>MM</v>
          </cell>
          <cell r="G1126" t="str">
            <v>No chain</v>
          </cell>
          <cell r="H1126" t="str">
            <v>UNKNOWN</v>
          </cell>
          <cell r="I1126" t="str">
            <v>UNKNOWN</v>
          </cell>
          <cell r="J1126" t="str">
            <v>George.Leung@agoda.com</v>
          </cell>
        </row>
        <row r="1127">
          <cell r="A1127">
            <v>6429132</v>
          </cell>
          <cell r="B1127" t="str">
            <v>DoubleTree by Hilton Huidong Resort</v>
          </cell>
          <cell r="C1127" t="str">
            <v>Huizhou</v>
          </cell>
          <cell r="D1127" t="str">
            <v>B</v>
          </cell>
          <cell r="E1127">
            <v>4</v>
          </cell>
          <cell r="F1127" t="str">
            <v>Intl KA</v>
          </cell>
          <cell r="G1127" t="str">
            <v>Hilton Worldwide</v>
          </cell>
          <cell r="H1127" t="str">
            <v>Doubletree</v>
          </cell>
          <cell r="I1127" t="str">
            <v>Hilton by Derbysoft</v>
          </cell>
          <cell r="J1127" t="str">
            <v>not.managed@agoda.com</v>
          </cell>
        </row>
        <row r="1128">
          <cell r="A1128">
            <v>8544525</v>
          </cell>
          <cell r="B1128" t="str">
            <v>New Regent Hotel</v>
          </cell>
          <cell r="C1128" t="str">
            <v>Huizhou</v>
          </cell>
          <cell r="D1128" t="str">
            <v>B</v>
          </cell>
          <cell r="E1128">
            <v>4</v>
          </cell>
          <cell r="F1128" t="str">
            <v>MM</v>
          </cell>
          <cell r="G1128" t="str">
            <v>No chain</v>
          </cell>
          <cell r="H1128" t="str">
            <v>UNKNOWN</v>
          </cell>
          <cell r="I1128" t="str">
            <v>UNKNOWN</v>
          </cell>
          <cell r="J1128" t="str">
            <v>not.managed@agoda.com</v>
          </cell>
        </row>
        <row r="1129">
          <cell r="A1129">
            <v>8544532</v>
          </cell>
          <cell r="B1129" t="str">
            <v>Legend International Hotel</v>
          </cell>
          <cell r="C1129" t="str">
            <v>Huizhou</v>
          </cell>
          <cell r="D1129" t="str">
            <v>B</v>
          </cell>
          <cell r="E1129">
            <v>4</v>
          </cell>
          <cell r="F1129" t="str">
            <v>MM</v>
          </cell>
          <cell r="G1129" t="str">
            <v>No chain</v>
          </cell>
          <cell r="H1129" t="str">
            <v>UNKNOWN</v>
          </cell>
          <cell r="I1129" t="str">
            <v>UNKNOWN</v>
          </cell>
          <cell r="J1129" t="str">
            <v>not.managed@agoda.com</v>
          </cell>
        </row>
        <row r="1130">
          <cell r="A1130">
            <v>9776742</v>
          </cell>
          <cell r="B1130" t="str">
            <v>Pullman Huizhou Kaisa</v>
          </cell>
          <cell r="C1130" t="str">
            <v>Huizhou</v>
          </cell>
          <cell r="D1130" t="str">
            <v>B</v>
          </cell>
          <cell r="E1130">
            <v>5</v>
          </cell>
          <cell r="F1130" t="str">
            <v>Intl KA</v>
          </cell>
          <cell r="G1130" t="str">
            <v>Accor Hotels</v>
          </cell>
          <cell r="H1130" t="str">
            <v>Pullman</v>
          </cell>
          <cell r="I1130" t="str">
            <v>UNKNOWN</v>
          </cell>
          <cell r="J1130" t="str">
            <v>George.Leung@agoda.com</v>
          </cell>
        </row>
        <row r="1131">
          <cell r="A1131">
            <v>108392</v>
          </cell>
          <cell r="B1131" t="str">
            <v>Yucca Hotel</v>
          </cell>
          <cell r="C1131" t="str">
            <v>Jiangmen</v>
          </cell>
          <cell r="D1131" t="str">
            <v>B</v>
          </cell>
          <cell r="E1131">
            <v>5</v>
          </cell>
          <cell r="F1131" t="str">
            <v>MM</v>
          </cell>
          <cell r="G1131" t="str">
            <v>No chain</v>
          </cell>
          <cell r="H1131" t="str">
            <v>UNKNOWN</v>
          </cell>
          <cell r="I1131" t="str">
            <v>UNKNOWN</v>
          </cell>
          <cell r="J1131" t="str">
            <v>Mia.Zhang@agoda.com</v>
          </cell>
        </row>
        <row r="1132">
          <cell r="A1132">
            <v>294149</v>
          </cell>
          <cell r="B1132" t="str">
            <v>Xinhui Country Garden Phoenix Hotel</v>
          </cell>
          <cell r="C1132" t="str">
            <v>Jiangmen</v>
          </cell>
          <cell r="D1132" t="str">
            <v>B</v>
          </cell>
          <cell r="E1132">
            <v>5</v>
          </cell>
          <cell r="F1132" t="str">
            <v>MM</v>
          </cell>
          <cell r="G1132" t="str">
            <v>Country Garden Phoenix</v>
          </cell>
          <cell r="H1132" t="str">
            <v>Country Garden Phoenix</v>
          </cell>
          <cell r="I1132" t="str">
            <v>UNKNOWN</v>
          </cell>
          <cell r="J1132" t="str">
            <v>Mia.Zhang@agoda.com</v>
          </cell>
        </row>
        <row r="1133">
          <cell r="A1133">
            <v>410268</v>
          </cell>
          <cell r="B1133" t="str">
            <v>Taishan Country Garden Phoenix Hotel</v>
          </cell>
          <cell r="C1133" t="str">
            <v>Jiangmen</v>
          </cell>
          <cell r="D1133" t="str">
            <v>B</v>
          </cell>
          <cell r="E1133">
            <v>4.5</v>
          </cell>
          <cell r="F1133" t="str">
            <v>MM</v>
          </cell>
          <cell r="G1133" t="str">
            <v>Country Garden Phoenix</v>
          </cell>
          <cell r="H1133" t="str">
            <v>Country Garden Phoenix</v>
          </cell>
          <cell r="I1133" t="str">
            <v>UNKNOWN</v>
          </cell>
          <cell r="J1133" t="str">
            <v>Mia.Zhang@agoda.com</v>
          </cell>
        </row>
        <row r="1134">
          <cell r="A1134">
            <v>568999</v>
          </cell>
          <cell r="B1134" t="str">
            <v>Taishan Bojue Hotel</v>
          </cell>
          <cell r="C1134" t="str">
            <v>Jiangmen</v>
          </cell>
          <cell r="D1134" t="str">
            <v>B</v>
          </cell>
          <cell r="E1134">
            <v>5</v>
          </cell>
          <cell r="F1134" t="str">
            <v>MM</v>
          </cell>
          <cell r="G1134" t="str">
            <v>No chain</v>
          </cell>
          <cell r="H1134" t="str">
            <v>UNKNOWN</v>
          </cell>
          <cell r="I1134" t="str">
            <v>UNKNOWN</v>
          </cell>
          <cell r="J1134" t="str">
            <v>Mia.Zhang@agoda.com</v>
          </cell>
        </row>
        <row r="1135">
          <cell r="A1135">
            <v>936800</v>
          </cell>
          <cell r="B1135" t="str">
            <v>Gui Feng Hotel</v>
          </cell>
          <cell r="C1135" t="str">
            <v>Jiangmen</v>
          </cell>
          <cell r="D1135" t="str">
            <v>B</v>
          </cell>
          <cell r="E1135">
            <v>4</v>
          </cell>
          <cell r="F1135" t="str">
            <v>MM</v>
          </cell>
          <cell r="G1135" t="str">
            <v>No chain</v>
          </cell>
          <cell r="H1135" t="str">
            <v>UNKNOWN</v>
          </cell>
          <cell r="I1135" t="str">
            <v>UNKNOWN</v>
          </cell>
          <cell r="J1135" t="str">
            <v>Mia.Zhang@agoda.com</v>
          </cell>
        </row>
        <row r="1136">
          <cell r="A1136">
            <v>2486256</v>
          </cell>
          <cell r="B1136" t="str">
            <v>Jiangmen Gladden Hotel</v>
          </cell>
          <cell r="C1136" t="str">
            <v>Jiangmen</v>
          </cell>
          <cell r="D1136" t="str">
            <v>A</v>
          </cell>
          <cell r="E1136">
            <v>5</v>
          </cell>
          <cell r="F1136" t="str">
            <v>MM</v>
          </cell>
          <cell r="G1136" t="str">
            <v>No chain</v>
          </cell>
          <cell r="H1136" t="str">
            <v>UNKNOWN</v>
          </cell>
          <cell r="I1136" t="str">
            <v>UNKNOWN</v>
          </cell>
          <cell r="J1136" t="str">
            <v>Mia.Zhang@agoda.com</v>
          </cell>
        </row>
        <row r="1137">
          <cell r="A1137">
            <v>6696659</v>
          </cell>
          <cell r="B1137" t="str">
            <v>Kaiping Sanbu Junying Hotel</v>
          </cell>
          <cell r="C1137" t="str">
            <v>Jiangmen</v>
          </cell>
          <cell r="D1137" t="str">
            <v>B</v>
          </cell>
          <cell r="E1137">
            <v>3</v>
          </cell>
          <cell r="F1137" t="str">
            <v>MM</v>
          </cell>
          <cell r="G1137" t="str">
            <v>No chain</v>
          </cell>
          <cell r="H1137" t="str">
            <v>UNKNOWN</v>
          </cell>
          <cell r="I1137" t="str">
            <v>UNKNOWN</v>
          </cell>
          <cell r="J1137" t="str">
            <v>Mia.Zhang@agoda.com</v>
          </cell>
        </row>
        <row r="1138">
          <cell r="A1138">
            <v>6918091</v>
          </cell>
          <cell r="B1138" t="str">
            <v>Jianghai Country Garden Phoenix Hotel</v>
          </cell>
          <cell r="C1138" t="str">
            <v>Jiangmen</v>
          </cell>
          <cell r="D1138" t="str">
            <v>B</v>
          </cell>
          <cell r="E1138">
            <v>4</v>
          </cell>
          <cell r="F1138" t="str">
            <v>MM</v>
          </cell>
          <cell r="G1138" t="str">
            <v>Country Garden Phoenix</v>
          </cell>
          <cell r="H1138" t="str">
            <v>Country Garden Phoenix</v>
          </cell>
          <cell r="I1138" t="str">
            <v>UNKNOWN</v>
          </cell>
          <cell r="J1138" t="str">
            <v>Mia.Zhang@agoda.com</v>
          </cell>
        </row>
        <row r="1139">
          <cell r="A1139">
            <v>2408680</v>
          </cell>
          <cell r="B1139" t="str">
            <v>RongJiang hotel</v>
          </cell>
          <cell r="C1139" t="str">
            <v>Jieyang</v>
          </cell>
          <cell r="D1139" t="str">
            <v>B</v>
          </cell>
          <cell r="E1139">
            <v>5</v>
          </cell>
          <cell r="F1139" t="str">
            <v>MM</v>
          </cell>
          <cell r="G1139" t="str">
            <v>No chain</v>
          </cell>
          <cell r="H1139" t="str">
            <v>UNKNOWN</v>
          </cell>
          <cell r="I1139" t="str">
            <v>UNKNOWN</v>
          </cell>
          <cell r="J1139" t="str">
            <v>Mia.Zhang@agoda.com</v>
          </cell>
        </row>
        <row r="1140">
          <cell r="A1140">
            <v>1156121</v>
          </cell>
          <cell r="B1140" t="str">
            <v>Wyndham Maoming</v>
          </cell>
          <cell r="C1140" t="str">
            <v>Maoming</v>
          </cell>
          <cell r="D1140" t="str">
            <v>B</v>
          </cell>
          <cell r="E1140">
            <v>5</v>
          </cell>
          <cell r="F1140" t="str">
            <v>Intl KA</v>
          </cell>
          <cell r="G1140" t="str">
            <v>Wyndham Hotels &amp; Resorts</v>
          </cell>
          <cell r="H1140" t="str">
            <v>Wyndham Hotels and Resorts</v>
          </cell>
          <cell r="I1140" t="str">
            <v>UNKNOWN</v>
          </cell>
          <cell r="J1140" t="str">
            <v>Mia.Zhang@agoda.com</v>
          </cell>
        </row>
        <row r="1141">
          <cell r="A1141">
            <v>336424</v>
          </cell>
          <cell r="B1141" t="str">
            <v>Ramada Hotel Meizhou</v>
          </cell>
          <cell r="C1141" t="str">
            <v>Meizhou</v>
          </cell>
          <cell r="D1141" t="str">
            <v>B</v>
          </cell>
          <cell r="E1141">
            <v>4</v>
          </cell>
          <cell r="F1141" t="str">
            <v>Intl KA</v>
          </cell>
          <cell r="G1141" t="str">
            <v>Wyndham Hotels &amp; Resorts</v>
          </cell>
          <cell r="H1141" t="str">
            <v>Ramada Worldwide</v>
          </cell>
          <cell r="I1141" t="str">
            <v>UNKNOWN</v>
          </cell>
          <cell r="J1141" t="str">
            <v>Mia.Zhang@agoda.com</v>
          </cell>
        </row>
        <row r="1142">
          <cell r="A1142">
            <v>621362</v>
          </cell>
          <cell r="B1142" t="str">
            <v>Howard Johnson Changsheng Plaza Meizhou</v>
          </cell>
          <cell r="C1142" t="str">
            <v>Meizhou</v>
          </cell>
          <cell r="D1142" t="str">
            <v>B</v>
          </cell>
          <cell r="E1142">
            <v>5</v>
          </cell>
          <cell r="F1142" t="str">
            <v>Intl KA</v>
          </cell>
          <cell r="G1142" t="str">
            <v>Wyndham Hotels &amp; Resorts</v>
          </cell>
          <cell r="H1142" t="str">
            <v>Howard Johnson</v>
          </cell>
          <cell r="I1142" t="str">
            <v>UNKNOWN</v>
          </cell>
          <cell r="J1142" t="str">
            <v>Mia.Zhang@agoda.com</v>
          </cell>
        </row>
        <row r="1143">
          <cell r="A1143">
            <v>909030</v>
          </cell>
          <cell r="B1143" t="str">
            <v>Vienna International Hotel Meizhou Spindle Bridge Branch</v>
          </cell>
          <cell r="C1143" t="str">
            <v>Meizhou</v>
          </cell>
          <cell r="D1143" t="str">
            <v>B</v>
          </cell>
          <cell r="E1143">
            <v>5</v>
          </cell>
          <cell r="F1143" t="str">
            <v>MM</v>
          </cell>
          <cell r="G1143" t="str">
            <v>Vienna Hotel Group</v>
          </cell>
          <cell r="H1143" t="str">
            <v>Vienna Hotel</v>
          </cell>
          <cell r="I1143" t="str">
            <v>UNKNOWN</v>
          </cell>
          <cell r="J1143" t="str">
            <v>Mia.Zhang@agoda.com</v>
          </cell>
        </row>
        <row r="1144">
          <cell r="A1144">
            <v>294134</v>
          </cell>
          <cell r="B1144" t="str">
            <v>Qingyuan International Hotel</v>
          </cell>
          <cell r="C1144" t="str">
            <v>Qingyuan</v>
          </cell>
          <cell r="D1144" t="str">
            <v>B</v>
          </cell>
          <cell r="E1144">
            <v>5</v>
          </cell>
          <cell r="F1144" t="str">
            <v>MM</v>
          </cell>
          <cell r="G1144" t="str">
            <v>No chain</v>
          </cell>
          <cell r="H1144" t="str">
            <v>UNKNOWN</v>
          </cell>
          <cell r="I1144" t="str">
            <v>UNKNOWN</v>
          </cell>
          <cell r="J1144" t="str">
            <v>Mia.Zhang@agoda.com</v>
          </cell>
        </row>
        <row r="1145">
          <cell r="A1145">
            <v>1144105</v>
          </cell>
          <cell r="B1145" t="str">
            <v>IU Hotel Qingyuan Fogang Branch</v>
          </cell>
          <cell r="C1145" t="str">
            <v>Qingyuan</v>
          </cell>
          <cell r="D1145" t="str">
            <v>B</v>
          </cell>
          <cell r="E1145">
            <v>2</v>
          </cell>
          <cell r="F1145" t="str">
            <v>Local KA</v>
          </cell>
          <cell r="G1145" t="str">
            <v>Plateno</v>
          </cell>
          <cell r="H1145" t="str">
            <v>IU</v>
          </cell>
          <cell r="I1145" t="str">
            <v>WeHotel</v>
          </cell>
          <cell r="J1145" t="str">
            <v>Chloe.Liu@agoda.com</v>
          </cell>
        </row>
        <row r="1146">
          <cell r="A1146">
            <v>62016</v>
          </cell>
          <cell r="B1146" t="str">
            <v>Regency Hotel</v>
          </cell>
          <cell r="C1146" t="str">
            <v>Shantou</v>
          </cell>
          <cell r="D1146" t="str">
            <v>B</v>
          </cell>
          <cell r="E1146">
            <v>5</v>
          </cell>
          <cell r="F1146" t="str">
            <v>MM</v>
          </cell>
          <cell r="G1146" t="str">
            <v>No chain</v>
          </cell>
          <cell r="H1146" t="str">
            <v>UNKNOWN</v>
          </cell>
          <cell r="I1146" t="str">
            <v>UNKNOWN</v>
          </cell>
          <cell r="J1146" t="str">
            <v>Mia.Zhang@agoda.com</v>
          </cell>
        </row>
        <row r="1147">
          <cell r="A1147">
            <v>210168</v>
          </cell>
          <cell r="B1147" t="str">
            <v>Shantou International Hotel</v>
          </cell>
          <cell r="C1147" t="str">
            <v>Shantou</v>
          </cell>
          <cell r="D1147" t="str">
            <v>A</v>
          </cell>
          <cell r="E1147">
            <v>5</v>
          </cell>
          <cell r="F1147" t="str">
            <v>MM</v>
          </cell>
          <cell r="G1147" t="str">
            <v>Grand Skylight Hotels</v>
          </cell>
          <cell r="H1147" t="str">
            <v>Grand Skylight</v>
          </cell>
          <cell r="I1147" t="str">
            <v>UNKNOWN</v>
          </cell>
          <cell r="J1147" t="str">
            <v>Mia.Zhang@agoda.com</v>
          </cell>
        </row>
        <row r="1148">
          <cell r="A1148">
            <v>336525</v>
          </cell>
          <cell r="B1148" t="str">
            <v>Shantou Junhua Haiyi Hotel</v>
          </cell>
          <cell r="C1148" t="str">
            <v>Shantou</v>
          </cell>
          <cell r="D1148" t="str">
            <v>A</v>
          </cell>
          <cell r="E1148">
            <v>5</v>
          </cell>
          <cell r="F1148" t="str">
            <v>MM</v>
          </cell>
          <cell r="G1148" t="str">
            <v>No chain</v>
          </cell>
          <cell r="H1148" t="str">
            <v>UNKNOWN</v>
          </cell>
          <cell r="I1148" t="str">
            <v>UNKNOWN</v>
          </cell>
          <cell r="J1148" t="str">
            <v>Mia.Zhang@agoda.com</v>
          </cell>
        </row>
        <row r="1149">
          <cell r="A1149">
            <v>445672</v>
          </cell>
          <cell r="B1149" t="str">
            <v>Vienna Hotel Shantou Exhibition Center Branch</v>
          </cell>
          <cell r="C1149" t="str">
            <v>Shantou</v>
          </cell>
          <cell r="D1149" t="str">
            <v>B</v>
          </cell>
          <cell r="E1149">
            <v>4</v>
          </cell>
          <cell r="F1149" t="str">
            <v>MM</v>
          </cell>
          <cell r="G1149" t="str">
            <v>Vienna Hotel Group</v>
          </cell>
          <cell r="H1149" t="str">
            <v>Vienna Hotel</v>
          </cell>
          <cell r="I1149" t="str">
            <v>UNKNOWN</v>
          </cell>
          <cell r="J1149" t="str">
            <v>Mia.Zhang@agoda.com</v>
          </cell>
        </row>
        <row r="1150">
          <cell r="A1150">
            <v>706017</v>
          </cell>
          <cell r="B1150" t="str">
            <v>Shantou Golden Gulf Hotel</v>
          </cell>
          <cell r="C1150" t="str">
            <v>Shantou</v>
          </cell>
          <cell r="D1150" t="str">
            <v>B</v>
          </cell>
          <cell r="E1150">
            <v>5</v>
          </cell>
          <cell r="F1150" t="str">
            <v>MM</v>
          </cell>
          <cell r="G1150" t="str">
            <v>No chain</v>
          </cell>
          <cell r="H1150" t="str">
            <v>UNKNOWN</v>
          </cell>
          <cell r="I1150" t="str">
            <v>UNKNOWN</v>
          </cell>
          <cell r="J1150" t="str">
            <v>Mia.Zhang@agoda.com</v>
          </cell>
        </row>
        <row r="1151">
          <cell r="A1151">
            <v>706247</v>
          </cell>
          <cell r="B1151" t="str">
            <v>Sheraton Shantou Hotel</v>
          </cell>
          <cell r="C1151" t="str">
            <v>Shantou</v>
          </cell>
          <cell r="D1151" t="str">
            <v>B</v>
          </cell>
          <cell r="E1151">
            <v>4.5</v>
          </cell>
          <cell r="F1151" t="str">
            <v>Intl KA</v>
          </cell>
          <cell r="G1151" t="str">
            <v>Marriott</v>
          </cell>
          <cell r="H1151" t="str">
            <v>Sheraton</v>
          </cell>
          <cell r="I1151" t="str">
            <v>Marriott by Derbysoft</v>
          </cell>
          <cell r="J1151" t="str">
            <v>Mia.Zhang@agoda.com</v>
          </cell>
        </row>
        <row r="1152">
          <cell r="A1152">
            <v>735518</v>
          </cell>
          <cell r="B1152" t="str">
            <v>Jinjiang Inn Shantou Jinsha Xi Road Branch</v>
          </cell>
          <cell r="C1152" t="str">
            <v>Shantou</v>
          </cell>
          <cell r="D1152" t="str">
            <v>B</v>
          </cell>
          <cell r="E1152">
            <v>2</v>
          </cell>
          <cell r="F1152" t="str">
            <v>Local KA</v>
          </cell>
          <cell r="G1152" t="str">
            <v>Jinjiang International</v>
          </cell>
          <cell r="H1152" t="str">
            <v>Jinjiang Inn</v>
          </cell>
          <cell r="I1152" t="str">
            <v>WeHotel</v>
          </cell>
          <cell r="J1152" t="str">
            <v>Chloe.Liu@agoda.com</v>
          </cell>
        </row>
        <row r="1153">
          <cell r="A1153">
            <v>1059294</v>
          </cell>
          <cell r="B1153" t="str">
            <v>Shantou Grandtide Hotel</v>
          </cell>
          <cell r="C1153" t="str">
            <v>Shantou</v>
          </cell>
          <cell r="D1153" t="str">
            <v>B</v>
          </cell>
          <cell r="E1153">
            <v>4</v>
          </cell>
          <cell r="F1153" t="str">
            <v>MM</v>
          </cell>
          <cell r="G1153" t="str">
            <v>No chain</v>
          </cell>
          <cell r="H1153" t="str">
            <v>UNKNOWN</v>
          </cell>
          <cell r="I1153" t="str">
            <v>UNKNOWN</v>
          </cell>
          <cell r="J1153" t="str">
            <v>Mia.Zhang@agoda.com</v>
          </cell>
        </row>
        <row r="1154">
          <cell r="A1154">
            <v>1267526</v>
          </cell>
          <cell r="B1154" t="str">
            <v>Menshine Gloria Plaza Hotel</v>
          </cell>
          <cell r="C1154" t="str">
            <v>Shantou</v>
          </cell>
          <cell r="D1154" t="str">
            <v>B</v>
          </cell>
          <cell r="E1154">
            <v>5</v>
          </cell>
          <cell r="F1154" t="str">
            <v>MM</v>
          </cell>
          <cell r="G1154" t="str">
            <v>No chain</v>
          </cell>
          <cell r="H1154" t="str">
            <v>UNKNOWN</v>
          </cell>
          <cell r="I1154" t="str">
            <v>UNKNOWN</v>
          </cell>
          <cell r="J1154" t="str">
            <v>Mia.Zhang@agoda.com</v>
          </cell>
        </row>
        <row r="1155">
          <cell r="A1155">
            <v>5905596</v>
          </cell>
          <cell r="B1155" t="str">
            <v>Li An Hotel Shantou Xiashan Central Bus Station Branch</v>
          </cell>
          <cell r="C1155" t="str">
            <v>Shantou</v>
          </cell>
          <cell r="D1155" t="str">
            <v>B</v>
          </cell>
          <cell r="E1155">
            <v>3</v>
          </cell>
          <cell r="F1155" t="str">
            <v>MM</v>
          </cell>
          <cell r="G1155" t="str">
            <v>No chain</v>
          </cell>
          <cell r="H1155" t="str">
            <v>UNKNOWN</v>
          </cell>
          <cell r="I1155" t="str">
            <v>UNKNOWN</v>
          </cell>
          <cell r="J1155" t="str">
            <v>Mia.Zhang@agoda.com</v>
          </cell>
        </row>
        <row r="1156">
          <cell r="A1156">
            <v>5935935</v>
          </cell>
          <cell r="B1156" t="str">
            <v>Ramada Plaza by Wyndham Wenzhou</v>
          </cell>
          <cell r="C1156" t="str">
            <v>Shantou</v>
          </cell>
          <cell r="D1156" t="str">
            <v>B</v>
          </cell>
          <cell r="E1156">
            <v>3</v>
          </cell>
          <cell r="F1156" t="str">
            <v>Intl KA</v>
          </cell>
          <cell r="G1156" t="str">
            <v>Wyndham Hotels &amp; Resorts</v>
          </cell>
          <cell r="H1156" t="str">
            <v>Howard Johnson</v>
          </cell>
          <cell r="I1156" t="str">
            <v>UNKNOWN</v>
          </cell>
          <cell r="J1156" t="str">
            <v>Mia.Zhang@agoda.com</v>
          </cell>
        </row>
        <row r="1157">
          <cell r="A1157">
            <v>6601317</v>
          </cell>
          <cell r="B1157" t="str">
            <v>DoubleTree by Hilton Shanwei</v>
          </cell>
          <cell r="C1157" t="str">
            <v>Shanwei</v>
          </cell>
          <cell r="D1157" t="str">
            <v>B</v>
          </cell>
          <cell r="E1157">
            <v>4</v>
          </cell>
          <cell r="F1157" t="str">
            <v>Intl KA</v>
          </cell>
          <cell r="G1157" t="str">
            <v>Hilton Worldwide</v>
          </cell>
          <cell r="H1157" t="str">
            <v>Doubletree</v>
          </cell>
          <cell r="I1157" t="str">
            <v>Hilton by Derbysoft</v>
          </cell>
          <cell r="J1157" t="str">
            <v>not.managed@agoda.com</v>
          </cell>
        </row>
        <row r="1158">
          <cell r="A1158">
            <v>294247</v>
          </cell>
          <cell r="B1158" t="str">
            <v>Ramada Plaza Shaoguan Hotel</v>
          </cell>
          <cell r="C1158" t="str">
            <v>Shaoguan</v>
          </cell>
          <cell r="D1158" t="str">
            <v>B</v>
          </cell>
          <cell r="E1158">
            <v>5</v>
          </cell>
          <cell r="F1158" t="str">
            <v>Intl KA</v>
          </cell>
          <cell r="G1158" t="str">
            <v>Wyndham Hotels &amp; Resorts</v>
          </cell>
          <cell r="H1158" t="str">
            <v>Ramada Worldwide</v>
          </cell>
          <cell r="I1158" t="str">
            <v>UNKNOWN</v>
          </cell>
          <cell r="J1158" t="str">
            <v>Mia.Zhang@agoda.com</v>
          </cell>
        </row>
        <row r="1159">
          <cell r="A1159">
            <v>885789</v>
          </cell>
          <cell r="B1159" t="str">
            <v>Country Garden Sun City Phoenix Hotel</v>
          </cell>
          <cell r="C1159" t="str">
            <v>Shaoguan</v>
          </cell>
          <cell r="D1159" t="str">
            <v>B</v>
          </cell>
          <cell r="E1159">
            <v>4</v>
          </cell>
          <cell r="F1159" t="str">
            <v>MM</v>
          </cell>
          <cell r="G1159" t="str">
            <v>Country Garden Phoenix</v>
          </cell>
          <cell r="H1159" t="str">
            <v>Country Garden Phoenix</v>
          </cell>
          <cell r="I1159" t="str">
            <v>UNKNOWN</v>
          </cell>
          <cell r="J1159" t="str">
            <v>Mia.Zhang@agoda.com</v>
          </cell>
        </row>
        <row r="1160">
          <cell r="A1160">
            <v>1077636</v>
          </cell>
          <cell r="B1160" t="str">
            <v>7 Days Inn Shaoguan Lechang Da Run Fa Branch</v>
          </cell>
          <cell r="C1160" t="str">
            <v>Shaoguan</v>
          </cell>
          <cell r="D1160" t="str">
            <v>B</v>
          </cell>
          <cell r="E1160">
            <v>2</v>
          </cell>
          <cell r="F1160" t="str">
            <v>Local KA</v>
          </cell>
          <cell r="G1160" t="str">
            <v>Plateno</v>
          </cell>
          <cell r="H1160" t="str">
            <v>7 days</v>
          </cell>
          <cell r="I1160" t="str">
            <v>WeHotel</v>
          </cell>
          <cell r="J1160" t="str">
            <v>Chloe.Liu@agoda.com</v>
          </cell>
        </row>
        <row r="1161">
          <cell r="A1161">
            <v>1220291</v>
          </cell>
          <cell r="B1161" t="str">
            <v>7 Days Premium Shaoguan Shixing Branch</v>
          </cell>
          <cell r="C1161" t="str">
            <v>Shaoguan</v>
          </cell>
          <cell r="D1161" t="str">
            <v>B</v>
          </cell>
          <cell r="E1161">
            <v>3</v>
          </cell>
          <cell r="F1161" t="str">
            <v>Local KA</v>
          </cell>
          <cell r="G1161" t="str">
            <v>Plateno</v>
          </cell>
          <cell r="H1161" t="str">
            <v>Premium</v>
          </cell>
          <cell r="I1161" t="str">
            <v>WeHotel</v>
          </cell>
          <cell r="J1161" t="str">
            <v>Chloe.Liu@agoda.com</v>
          </cell>
        </row>
        <row r="1162">
          <cell r="A1162">
            <v>5056713</v>
          </cell>
          <cell r="B1162" t="str">
            <v>LN Dongfang Hot Spring Resort</v>
          </cell>
          <cell r="C1162" t="str">
            <v>Shaoguan</v>
          </cell>
          <cell r="D1162" t="str">
            <v>B</v>
          </cell>
          <cell r="E1162">
            <v>5</v>
          </cell>
          <cell r="F1162" t="str">
            <v>MM</v>
          </cell>
          <cell r="G1162" t="str">
            <v>No chain</v>
          </cell>
          <cell r="H1162" t="str">
            <v>UNKNOWN</v>
          </cell>
          <cell r="I1162" t="str">
            <v>CCM by Chinaonline</v>
          </cell>
          <cell r="J1162" t="str">
            <v>Mia.Zhang@agoda.com</v>
          </cell>
        </row>
        <row r="1163">
          <cell r="A1163">
            <v>5642573</v>
          </cell>
          <cell r="B1163" t="str">
            <v>Holiday Inn Shaoguan Downtown</v>
          </cell>
          <cell r="C1163" t="str">
            <v>Shaoguan</v>
          </cell>
          <cell r="D1163" t="str">
            <v>B</v>
          </cell>
          <cell r="E1163">
            <v>3.5</v>
          </cell>
          <cell r="F1163" t="str">
            <v>Intl KA</v>
          </cell>
          <cell r="G1163" t="str">
            <v>InterContinental Hotels Group</v>
          </cell>
          <cell r="H1163" t="str">
            <v>Holiday Inn</v>
          </cell>
          <cell r="I1163" t="str">
            <v>UNKNOWN</v>
          </cell>
          <cell r="J1163" t="str">
            <v>Mia.Zhang@agoda.com</v>
          </cell>
        </row>
        <row r="1164">
          <cell r="A1164">
            <v>4594</v>
          </cell>
          <cell r="B1164" t="str">
            <v>Holiday Inn Shenzhen Donghua Hotel</v>
          </cell>
          <cell r="C1164" t="str">
            <v>Shenzhen</v>
          </cell>
          <cell r="D1164" t="str">
            <v>B</v>
          </cell>
          <cell r="E1164">
            <v>4</v>
          </cell>
          <cell r="F1164" t="str">
            <v>Intl KA</v>
          </cell>
          <cell r="G1164" t="str">
            <v>InterContinental Hotels Group</v>
          </cell>
          <cell r="H1164" t="str">
            <v>Holiday Inn</v>
          </cell>
          <cell r="I1164" t="str">
            <v>UNKNOWN</v>
          </cell>
          <cell r="J1164" t="str">
            <v>Nicole.Zhuo@agoda.com</v>
          </cell>
        </row>
        <row r="1165">
          <cell r="A1165">
            <v>4767</v>
          </cell>
          <cell r="B1165" t="str">
            <v>Century Plaza Hotel</v>
          </cell>
          <cell r="C1165" t="str">
            <v>Shenzhen</v>
          </cell>
          <cell r="D1165" t="str">
            <v>A</v>
          </cell>
          <cell r="E1165">
            <v>4</v>
          </cell>
          <cell r="F1165" t="str">
            <v>MM</v>
          </cell>
          <cell r="G1165" t="str">
            <v>No chain</v>
          </cell>
          <cell r="H1165" t="str">
            <v>UNKNOWN</v>
          </cell>
          <cell r="I1165" t="str">
            <v>UNKNOWN</v>
          </cell>
          <cell r="J1165" t="str">
            <v>Nicole.Zhuo@agoda.com</v>
          </cell>
        </row>
        <row r="1166">
          <cell r="A1166">
            <v>4824</v>
          </cell>
          <cell r="B1166" t="str">
            <v>Crowne Plaza Hotel &amp; Suites Landmark Shenzhen</v>
          </cell>
          <cell r="C1166" t="str">
            <v>Shenzhen</v>
          </cell>
          <cell r="D1166" t="str">
            <v>A</v>
          </cell>
          <cell r="E1166">
            <v>5</v>
          </cell>
          <cell r="F1166" t="str">
            <v>Intl KA</v>
          </cell>
          <cell r="G1166" t="str">
            <v>InterContinental Hotels Group</v>
          </cell>
          <cell r="H1166" t="str">
            <v>Crowne Plaza</v>
          </cell>
          <cell r="I1166" t="str">
            <v>UNKNOWN</v>
          </cell>
          <cell r="J1166" t="str">
            <v>Nicole.Zhuo@agoda.com</v>
          </cell>
        </row>
        <row r="1167">
          <cell r="A1167">
            <v>5124</v>
          </cell>
          <cell r="B1167" t="str">
            <v>South Union Hotel</v>
          </cell>
          <cell r="C1167" t="str">
            <v>Shenzhen</v>
          </cell>
          <cell r="D1167" t="str">
            <v>B</v>
          </cell>
          <cell r="E1167">
            <v>4</v>
          </cell>
          <cell r="F1167" t="str">
            <v>MM</v>
          </cell>
          <cell r="G1167" t="str">
            <v>No chain</v>
          </cell>
          <cell r="H1167" t="str">
            <v>UNKNOWN</v>
          </cell>
          <cell r="I1167" t="str">
            <v>UNKNOWN</v>
          </cell>
          <cell r="J1167" t="str">
            <v>Nicole.Zhuo@agoda.com</v>
          </cell>
        </row>
        <row r="1168">
          <cell r="A1168">
            <v>9290</v>
          </cell>
          <cell r="B1168" t="str">
            <v>Best Western Premier Shenzhen Felicity Hotel</v>
          </cell>
          <cell r="C1168" t="str">
            <v>Shenzhen</v>
          </cell>
          <cell r="D1168" t="str">
            <v>A</v>
          </cell>
          <cell r="E1168">
            <v>5</v>
          </cell>
          <cell r="F1168" t="str">
            <v>Intl KA</v>
          </cell>
          <cell r="G1168" t="str">
            <v>Best Western International</v>
          </cell>
          <cell r="H1168" t="str">
            <v>Best Western International</v>
          </cell>
          <cell r="I1168" t="str">
            <v>Best Western by Derbysoft</v>
          </cell>
          <cell r="J1168" t="str">
            <v>Mia.Zhang@agoda.com</v>
          </cell>
        </row>
        <row r="1169">
          <cell r="A1169">
            <v>47725</v>
          </cell>
          <cell r="B1169" t="str">
            <v>Shenzhen Dongmen Metropark Suites Hotel</v>
          </cell>
          <cell r="C1169" t="str">
            <v>Shenzhen</v>
          </cell>
          <cell r="D1169" t="str">
            <v>A</v>
          </cell>
          <cell r="E1169">
            <v>4</v>
          </cell>
          <cell r="F1169" t="str">
            <v>MM</v>
          </cell>
          <cell r="G1169" t="str">
            <v>HK CTS Hotels</v>
          </cell>
          <cell r="H1169" t="str">
            <v>Metropark</v>
          </cell>
          <cell r="I1169" t="str">
            <v>UNKNOWN</v>
          </cell>
          <cell r="J1169" t="str">
            <v>Mia.Zhang@agoda.com</v>
          </cell>
        </row>
        <row r="1170">
          <cell r="A1170">
            <v>47729</v>
          </cell>
          <cell r="B1170" t="str">
            <v>Novotel Shenzhen Watergate</v>
          </cell>
          <cell r="C1170" t="str">
            <v>Shenzhen</v>
          </cell>
          <cell r="D1170" t="str">
            <v>A</v>
          </cell>
          <cell r="E1170">
            <v>4</v>
          </cell>
          <cell r="F1170" t="str">
            <v>Intl KA</v>
          </cell>
          <cell r="G1170" t="str">
            <v>Accor Hotels</v>
          </cell>
          <cell r="H1170" t="str">
            <v>Novotel</v>
          </cell>
          <cell r="I1170" t="str">
            <v>UNKNOWN</v>
          </cell>
          <cell r="J1170" t="str">
            <v>Nicole.Zhuo@agoda.com</v>
          </cell>
        </row>
        <row r="1171">
          <cell r="A1171">
            <v>47731</v>
          </cell>
          <cell r="B1171" t="str">
            <v>Seaview Gleetour Hotel</v>
          </cell>
          <cell r="C1171" t="str">
            <v>Shenzhen</v>
          </cell>
          <cell r="D1171" t="str">
            <v>A</v>
          </cell>
          <cell r="E1171">
            <v>4</v>
          </cell>
          <cell r="F1171" t="str">
            <v>MM</v>
          </cell>
          <cell r="G1171" t="str">
            <v>No chain</v>
          </cell>
          <cell r="H1171" t="str">
            <v>UNKNOWN</v>
          </cell>
          <cell r="I1171" t="str">
            <v>UNKNOWN</v>
          </cell>
          <cell r="J1171" t="str">
            <v>Dorothy.Chan@agoda.com</v>
          </cell>
        </row>
        <row r="1172">
          <cell r="A1172">
            <v>47732</v>
          </cell>
          <cell r="B1172" t="str">
            <v>Sunway Airport Hotel</v>
          </cell>
          <cell r="C1172" t="str">
            <v>Shenzhen</v>
          </cell>
          <cell r="D1172" t="str">
            <v>B</v>
          </cell>
          <cell r="E1172">
            <v>3</v>
          </cell>
          <cell r="F1172" t="str">
            <v>MM</v>
          </cell>
          <cell r="G1172" t="str">
            <v>No chain</v>
          </cell>
          <cell r="H1172" t="str">
            <v>UNKNOWN</v>
          </cell>
          <cell r="I1172" t="str">
            <v>UNKNOWN</v>
          </cell>
          <cell r="J1172" t="str">
            <v>Dorothy.Chan@agoda.com</v>
          </cell>
        </row>
        <row r="1173">
          <cell r="A1173">
            <v>47733</v>
          </cell>
          <cell r="B1173" t="str">
            <v>The Pavilion Hotel</v>
          </cell>
          <cell r="C1173" t="str">
            <v>Shenzhen</v>
          </cell>
          <cell r="D1173" t="str">
            <v>A</v>
          </cell>
          <cell r="E1173">
            <v>5</v>
          </cell>
          <cell r="F1173" t="str">
            <v>MM</v>
          </cell>
          <cell r="G1173" t="str">
            <v>No chain</v>
          </cell>
          <cell r="H1173" t="str">
            <v>UNKNOWN</v>
          </cell>
          <cell r="I1173" t="str">
            <v>UNKNOWN</v>
          </cell>
          <cell r="J1173" t="str">
            <v>Nicole.Zhuo@agoda.com</v>
          </cell>
        </row>
        <row r="1174">
          <cell r="A1174">
            <v>62048</v>
          </cell>
          <cell r="B1174" t="str">
            <v>Four Points by Sheraton Shenzhen</v>
          </cell>
          <cell r="C1174" t="str">
            <v>Shenzhen</v>
          </cell>
          <cell r="D1174" t="str">
            <v>A</v>
          </cell>
          <cell r="E1174">
            <v>4</v>
          </cell>
          <cell r="F1174" t="str">
            <v>Intl KA</v>
          </cell>
          <cell r="G1174" t="str">
            <v>Marriott</v>
          </cell>
          <cell r="H1174" t="str">
            <v>Four Points</v>
          </cell>
          <cell r="I1174" t="str">
            <v>Marriott by Derbysoft</v>
          </cell>
          <cell r="J1174" t="str">
            <v>Nicole.Zhuo@agoda.com</v>
          </cell>
        </row>
        <row r="1175">
          <cell r="A1175">
            <v>62052</v>
          </cell>
          <cell r="B1175" t="str">
            <v>Guangdong Hotel</v>
          </cell>
          <cell r="C1175" t="str">
            <v>Shenzhen</v>
          </cell>
          <cell r="D1175" t="str">
            <v>A</v>
          </cell>
          <cell r="E1175">
            <v>4</v>
          </cell>
          <cell r="F1175" t="str">
            <v>MM</v>
          </cell>
          <cell r="G1175" t="str">
            <v>No chain</v>
          </cell>
          <cell r="H1175" t="str">
            <v>UNKNOWN</v>
          </cell>
          <cell r="I1175" t="str">
            <v>UNKNOWN</v>
          </cell>
          <cell r="J1175" t="str">
            <v>Mia.Zhang@agoda.com</v>
          </cell>
        </row>
        <row r="1176">
          <cell r="A1176">
            <v>62055</v>
          </cell>
          <cell r="B1176" t="str">
            <v>Pavilion Century Tower Hotel</v>
          </cell>
          <cell r="C1176" t="str">
            <v>Shenzhen</v>
          </cell>
          <cell r="D1176" t="str">
            <v>A</v>
          </cell>
          <cell r="E1176">
            <v>4</v>
          </cell>
          <cell r="F1176" t="str">
            <v>MM</v>
          </cell>
          <cell r="G1176" t="str">
            <v>No chain</v>
          </cell>
          <cell r="H1176" t="str">
            <v>UNKNOWN</v>
          </cell>
          <cell r="I1176" t="str">
            <v>UNKNOWN</v>
          </cell>
          <cell r="J1176" t="str">
            <v>Nicole.Zhuo@agoda.com</v>
          </cell>
        </row>
        <row r="1177">
          <cell r="A1177">
            <v>62057</v>
          </cell>
          <cell r="B1177" t="str">
            <v>Sunshine Hotel</v>
          </cell>
          <cell r="C1177" t="str">
            <v>Shenzhen</v>
          </cell>
          <cell r="D1177" t="str">
            <v>A</v>
          </cell>
          <cell r="E1177">
            <v>5</v>
          </cell>
          <cell r="F1177" t="str">
            <v>MM</v>
          </cell>
          <cell r="G1177" t="str">
            <v>No chain</v>
          </cell>
          <cell r="H1177" t="str">
            <v>UNKNOWN</v>
          </cell>
          <cell r="I1177" t="str">
            <v>UNKNOWN</v>
          </cell>
          <cell r="J1177" t="str">
            <v>Mia.Zhang@agoda.com</v>
          </cell>
        </row>
        <row r="1178">
          <cell r="A1178">
            <v>65399</v>
          </cell>
          <cell r="B1178" t="str">
            <v>Shenzhenair International Hotel</v>
          </cell>
          <cell r="C1178" t="str">
            <v>Shenzhen</v>
          </cell>
          <cell r="D1178" t="str">
            <v>A</v>
          </cell>
          <cell r="E1178">
            <v>5</v>
          </cell>
          <cell r="F1178" t="str">
            <v>MM</v>
          </cell>
          <cell r="G1178" t="str">
            <v>No chain</v>
          </cell>
          <cell r="H1178" t="str">
            <v>UNKNOWN</v>
          </cell>
          <cell r="I1178" t="str">
            <v>UNKNOWN</v>
          </cell>
          <cell r="J1178" t="str">
            <v>Nicole.Zhuo@agoda.com</v>
          </cell>
        </row>
        <row r="1179">
          <cell r="A1179">
            <v>65400</v>
          </cell>
          <cell r="B1179" t="str">
            <v>Grand Skylight Garden Hotel</v>
          </cell>
          <cell r="C1179" t="str">
            <v>Shenzhen</v>
          </cell>
          <cell r="D1179" t="str">
            <v>B</v>
          </cell>
          <cell r="E1179">
            <v>5</v>
          </cell>
          <cell r="F1179" t="str">
            <v>MM</v>
          </cell>
          <cell r="G1179" t="str">
            <v>Grand Skylight Hotels</v>
          </cell>
          <cell r="H1179" t="str">
            <v>Grand Skylight</v>
          </cell>
          <cell r="I1179" t="str">
            <v>UNKNOWN</v>
          </cell>
          <cell r="J1179" t="str">
            <v>Nicole.Zhuo@agoda.com</v>
          </cell>
        </row>
        <row r="1180">
          <cell r="A1180">
            <v>71833</v>
          </cell>
          <cell r="B1180" t="str">
            <v>ZTL Hotel Shenzhen</v>
          </cell>
          <cell r="C1180" t="str">
            <v>Shenzhen</v>
          </cell>
          <cell r="D1180" t="str">
            <v>A</v>
          </cell>
          <cell r="E1180">
            <v>3.5</v>
          </cell>
          <cell r="F1180" t="str">
            <v>MM</v>
          </cell>
          <cell r="G1180" t="str">
            <v>No chain</v>
          </cell>
          <cell r="H1180" t="str">
            <v>UNKNOWN</v>
          </cell>
          <cell r="I1180" t="str">
            <v>UNKNOWN</v>
          </cell>
          <cell r="J1180" t="str">
            <v>Mia.Zhang@agoda.com</v>
          </cell>
        </row>
        <row r="1181">
          <cell r="A1181">
            <v>71836</v>
          </cell>
          <cell r="B1181" t="str">
            <v>Shenzhen Luohu Hotel</v>
          </cell>
          <cell r="C1181" t="str">
            <v>Shenzhen</v>
          </cell>
          <cell r="D1181" t="str">
            <v>B</v>
          </cell>
          <cell r="E1181">
            <v>4</v>
          </cell>
          <cell r="F1181" t="str">
            <v>MM</v>
          </cell>
          <cell r="G1181" t="str">
            <v>No chain</v>
          </cell>
          <cell r="H1181" t="str">
            <v>UNKNOWN</v>
          </cell>
          <cell r="I1181" t="str">
            <v>UNKNOWN</v>
          </cell>
          <cell r="J1181" t="str">
            <v>Mia.Zhang@agoda.com</v>
          </cell>
        </row>
        <row r="1182">
          <cell r="A1182">
            <v>72772</v>
          </cell>
          <cell r="B1182" t="str">
            <v>Kaili Hotel</v>
          </cell>
          <cell r="C1182" t="str">
            <v>Shenzhen</v>
          </cell>
          <cell r="D1182" t="str">
            <v>A</v>
          </cell>
          <cell r="E1182">
            <v>3</v>
          </cell>
          <cell r="F1182" t="str">
            <v>MM</v>
          </cell>
          <cell r="G1182" t="str">
            <v>No chain</v>
          </cell>
          <cell r="H1182" t="str">
            <v>UNKNOWN</v>
          </cell>
          <cell r="I1182" t="str">
            <v>YieldPlanet</v>
          </cell>
          <cell r="J1182" t="str">
            <v>Mia.Zhang@agoda.com</v>
          </cell>
        </row>
        <row r="1183">
          <cell r="A1183">
            <v>72774</v>
          </cell>
          <cell r="B1183" t="str">
            <v>Shanshui Trends (Huaqiangbei Hotel)</v>
          </cell>
          <cell r="C1183" t="str">
            <v>Shenzhen</v>
          </cell>
          <cell r="D1183" t="str">
            <v>A</v>
          </cell>
          <cell r="E1183">
            <v>3.5</v>
          </cell>
          <cell r="F1183" t="str">
            <v>MM</v>
          </cell>
          <cell r="G1183" t="str">
            <v>No chain</v>
          </cell>
          <cell r="H1183" t="str">
            <v>UNKNOWN</v>
          </cell>
          <cell r="I1183" t="str">
            <v>UNKNOWN</v>
          </cell>
          <cell r="J1183" t="str">
            <v>Nicole.Zhuo@agoda.com</v>
          </cell>
        </row>
        <row r="1184">
          <cell r="A1184">
            <v>73817</v>
          </cell>
          <cell r="B1184" t="str">
            <v>Marco Polo Shenzhen Hotel</v>
          </cell>
          <cell r="C1184" t="str">
            <v>Shenzhen</v>
          </cell>
          <cell r="D1184" t="str">
            <v>A</v>
          </cell>
          <cell r="E1184">
            <v>5</v>
          </cell>
          <cell r="F1184" t="str">
            <v>MM</v>
          </cell>
          <cell r="G1184" t="str">
            <v>No chain</v>
          </cell>
          <cell r="H1184" t="str">
            <v>UNKNOWN</v>
          </cell>
          <cell r="I1184" t="str">
            <v>CCM by Chinaonline</v>
          </cell>
          <cell r="J1184" t="str">
            <v>Nicole.Zhuo@agoda.com</v>
          </cell>
        </row>
        <row r="1185">
          <cell r="A1185">
            <v>76900</v>
          </cell>
          <cell r="B1185" t="str">
            <v>Haitao Hotel</v>
          </cell>
          <cell r="C1185" t="str">
            <v>Shenzhen</v>
          </cell>
          <cell r="D1185" t="str">
            <v>B</v>
          </cell>
          <cell r="E1185">
            <v>3</v>
          </cell>
          <cell r="F1185" t="str">
            <v>MM</v>
          </cell>
          <cell r="G1185" t="str">
            <v>No chain</v>
          </cell>
          <cell r="H1185" t="str">
            <v>UNKNOWN</v>
          </cell>
          <cell r="I1185" t="str">
            <v>UNKNOWN</v>
          </cell>
          <cell r="J1185" t="str">
            <v>Dorothy.Chan@agoda.com</v>
          </cell>
        </row>
        <row r="1186">
          <cell r="A1186">
            <v>76901</v>
          </cell>
          <cell r="B1186" t="str">
            <v>Huaan International Hotel</v>
          </cell>
          <cell r="C1186" t="str">
            <v>Shenzhen</v>
          </cell>
          <cell r="D1186" t="str">
            <v>B</v>
          </cell>
          <cell r="E1186">
            <v>5</v>
          </cell>
          <cell r="F1186" t="str">
            <v>MM</v>
          </cell>
          <cell r="G1186" t="str">
            <v>No chain</v>
          </cell>
          <cell r="H1186" t="str">
            <v>UNKNOWN</v>
          </cell>
          <cell r="I1186" t="str">
            <v>UNKNOWN</v>
          </cell>
          <cell r="J1186" t="str">
            <v>Mia.Zhang@agoda.com</v>
          </cell>
        </row>
        <row r="1187">
          <cell r="A1187">
            <v>77416</v>
          </cell>
          <cell r="B1187" t="str">
            <v>Grand Mercure Oriental Ginza Hotel</v>
          </cell>
          <cell r="C1187" t="str">
            <v>Shenzhen</v>
          </cell>
          <cell r="D1187" t="str">
            <v>A</v>
          </cell>
          <cell r="E1187">
            <v>5</v>
          </cell>
          <cell r="F1187" t="str">
            <v>Intl KA</v>
          </cell>
          <cell r="G1187" t="str">
            <v>Accor Hotels</v>
          </cell>
          <cell r="H1187" t="str">
            <v>Grand Mercure</v>
          </cell>
          <cell r="I1187" t="str">
            <v>UNKNOWN</v>
          </cell>
          <cell r="J1187" t="str">
            <v>Nicole.Zhuo@agoda.com</v>
          </cell>
        </row>
        <row r="1188">
          <cell r="A1188">
            <v>84329</v>
          </cell>
          <cell r="B1188" t="str">
            <v>Friendship Hotel</v>
          </cell>
          <cell r="C1188" t="str">
            <v>Shenzhen</v>
          </cell>
          <cell r="D1188" t="str">
            <v>B</v>
          </cell>
          <cell r="E1188">
            <v>3</v>
          </cell>
          <cell r="F1188" t="str">
            <v>MM</v>
          </cell>
          <cell r="G1188" t="str">
            <v>No chain</v>
          </cell>
          <cell r="H1188" t="str">
            <v>UNKNOWN</v>
          </cell>
          <cell r="I1188" t="str">
            <v>UNKNOWN</v>
          </cell>
          <cell r="J1188" t="str">
            <v>Nicole.Zhuo@agoda.com</v>
          </cell>
        </row>
        <row r="1189">
          <cell r="A1189">
            <v>84951</v>
          </cell>
          <cell r="B1189" t="str">
            <v>Cruise Inn Hotel</v>
          </cell>
          <cell r="C1189" t="str">
            <v>Shenzhen</v>
          </cell>
          <cell r="D1189" t="str">
            <v>A</v>
          </cell>
          <cell r="E1189">
            <v>4</v>
          </cell>
          <cell r="F1189" t="str">
            <v>MM</v>
          </cell>
          <cell r="G1189" t="str">
            <v>No chain</v>
          </cell>
          <cell r="H1189" t="str">
            <v>UNKNOWN</v>
          </cell>
          <cell r="I1189" t="str">
            <v>UNKNOWN</v>
          </cell>
          <cell r="J1189" t="str">
            <v>Dorothy.Chan@agoda.com</v>
          </cell>
        </row>
        <row r="1190">
          <cell r="A1190">
            <v>84952</v>
          </cell>
          <cell r="B1190" t="str">
            <v>Honlux Apartment</v>
          </cell>
          <cell r="C1190" t="str">
            <v>Shenzhen</v>
          </cell>
          <cell r="D1190" t="str">
            <v>B</v>
          </cell>
          <cell r="E1190">
            <v>4</v>
          </cell>
          <cell r="F1190" t="str">
            <v>MM</v>
          </cell>
          <cell r="G1190" t="str">
            <v>No chain</v>
          </cell>
          <cell r="H1190" t="str">
            <v>UNKNOWN</v>
          </cell>
          <cell r="I1190" t="str">
            <v>UNKNOWN</v>
          </cell>
          <cell r="J1190" t="str">
            <v>Dorothy.Chan@agoda.com</v>
          </cell>
        </row>
        <row r="1191">
          <cell r="A1191">
            <v>84953</v>
          </cell>
          <cell r="B1191" t="str">
            <v>InterContinental Shenzhen</v>
          </cell>
          <cell r="C1191" t="str">
            <v>Shenzhen</v>
          </cell>
          <cell r="D1191" t="str">
            <v>A</v>
          </cell>
          <cell r="E1191">
            <v>5</v>
          </cell>
          <cell r="F1191" t="str">
            <v>Intl KA</v>
          </cell>
          <cell r="G1191" t="str">
            <v>InterContinental Hotels Group</v>
          </cell>
          <cell r="H1191" t="str">
            <v>InterContinental</v>
          </cell>
          <cell r="I1191" t="str">
            <v>UNKNOWN</v>
          </cell>
          <cell r="J1191" t="str">
            <v>Nicole.Zhuo@agoda.com</v>
          </cell>
        </row>
        <row r="1192">
          <cell r="A1192">
            <v>84954</v>
          </cell>
          <cell r="B1192" t="str">
            <v>Kempinski Hotel Shenzhen</v>
          </cell>
          <cell r="C1192" t="str">
            <v>Shenzhen</v>
          </cell>
          <cell r="D1192" t="str">
            <v>A</v>
          </cell>
          <cell r="E1192">
            <v>5</v>
          </cell>
          <cell r="F1192" t="str">
            <v>Intl KA</v>
          </cell>
          <cell r="G1192" t="str">
            <v>Kempinski</v>
          </cell>
          <cell r="H1192" t="str">
            <v>Kempinski</v>
          </cell>
          <cell r="I1192" t="str">
            <v>UNKNOWN</v>
          </cell>
          <cell r="J1192" t="str">
            <v>Dorothy.Chan@agoda.com</v>
          </cell>
        </row>
        <row r="1193">
          <cell r="A1193">
            <v>89769</v>
          </cell>
          <cell r="B1193" t="str">
            <v>Shenzhen Hongfeng Hotel (Luohu Branch)</v>
          </cell>
          <cell r="C1193" t="str">
            <v>Shenzhen</v>
          </cell>
          <cell r="D1193" t="str">
            <v>B</v>
          </cell>
          <cell r="E1193">
            <v>4</v>
          </cell>
          <cell r="F1193" t="str">
            <v>MM</v>
          </cell>
          <cell r="G1193" t="str">
            <v>No chain</v>
          </cell>
          <cell r="H1193" t="str">
            <v>UNKNOWN</v>
          </cell>
          <cell r="I1193" t="str">
            <v>UNKNOWN</v>
          </cell>
          <cell r="J1193" t="str">
            <v>Mia.Zhang@agoda.com</v>
          </cell>
        </row>
        <row r="1194">
          <cell r="A1194">
            <v>90313</v>
          </cell>
          <cell r="B1194" t="str">
            <v>Sheraton Shenzhen Futian Hotel</v>
          </cell>
          <cell r="C1194" t="str">
            <v>Shenzhen</v>
          </cell>
          <cell r="D1194" t="str">
            <v>A</v>
          </cell>
          <cell r="E1194">
            <v>5</v>
          </cell>
          <cell r="F1194" t="str">
            <v>Intl KA</v>
          </cell>
          <cell r="G1194" t="str">
            <v>Marriott</v>
          </cell>
          <cell r="H1194" t="str">
            <v>Sheraton</v>
          </cell>
          <cell r="I1194" t="str">
            <v>Marriott by Derbysoft</v>
          </cell>
          <cell r="J1194" t="str">
            <v>Nicole.Zhuo@agoda.com</v>
          </cell>
        </row>
        <row r="1195">
          <cell r="A1195">
            <v>108714</v>
          </cell>
          <cell r="B1195" t="str">
            <v>Holiday Inn Express Shenzhen Luohu</v>
          </cell>
          <cell r="C1195" t="str">
            <v>Shenzhen</v>
          </cell>
          <cell r="D1195" t="str">
            <v>B</v>
          </cell>
          <cell r="E1195">
            <v>3.5</v>
          </cell>
          <cell r="F1195" t="str">
            <v>Intl KA</v>
          </cell>
          <cell r="G1195" t="str">
            <v>InterContinental Hotels Group</v>
          </cell>
          <cell r="H1195" t="str">
            <v>Holiday Inn Express</v>
          </cell>
          <cell r="I1195" t="str">
            <v>UNKNOWN</v>
          </cell>
          <cell r="J1195" t="str">
            <v>Nicole.Zhuo@agoda.com</v>
          </cell>
        </row>
        <row r="1196">
          <cell r="A1196">
            <v>109043</v>
          </cell>
          <cell r="B1196" t="str">
            <v>Shanghai Hotel</v>
          </cell>
          <cell r="C1196" t="str">
            <v>Shenzhen</v>
          </cell>
          <cell r="D1196" t="str">
            <v>A</v>
          </cell>
          <cell r="E1196">
            <v>4</v>
          </cell>
          <cell r="F1196" t="str">
            <v>MM</v>
          </cell>
          <cell r="G1196" t="str">
            <v>Grand Skylight Hotels</v>
          </cell>
          <cell r="H1196" t="str">
            <v>Grand Skylight</v>
          </cell>
          <cell r="I1196" t="str">
            <v>UNKNOWN</v>
          </cell>
          <cell r="J1196" t="str">
            <v>Nicole.Zhuo@agoda.com</v>
          </cell>
        </row>
        <row r="1197">
          <cell r="A1197">
            <v>148764</v>
          </cell>
          <cell r="B1197" t="str">
            <v>Grand Skylight Hotel Shenzhen</v>
          </cell>
          <cell r="C1197" t="str">
            <v>Shenzhen</v>
          </cell>
          <cell r="D1197" t="str">
            <v>A</v>
          </cell>
          <cell r="E1197">
            <v>4</v>
          </cell>
          <cell r="F1197" t="str">
            <v>MM</v>
          </cell>
          <cell r="G1197" t="str">
            <v>Grand Skylight Hotels</v>
          </cell>
          <cell r="H1197" t="str">
            <v>Grand Skylight</v>
          </cell>
          <cell r="I1197" t="str">
            <v>UNKNOWN</v>
          </cell>
          <cell r="J1197" t="str">
            <v>Nicole.Zhuo@agoda.com</v>
          </cell>
        </row>
        <row r="1198">
          <cell r="A1198">
            <v>159103</v>
          </cell>
          <cell r="B1198" t="str">
            <v>The Ritz-Carlton, Shenzhen</v>
          </cell>
          <cell r="C1198" t="str">
            <v>Shenzhen</v>
          </cell>
          <cell r="D1198" t="str">
            <v>B</v>
          </cell>
          <cell r="E1198">
            <v>5</v>
          </cell>
          <cell r="F1198" t="str">
            <v>Intl KA</v>
          </cell>
          <cell r="G1198" t="str">
            <v>Marriott</v>
          </cell>
          <cell r="H1198" t="str">
            <v>The Ritz-Carlton</v>
          </cell>
          <cell r="I1198" t="str">
            <v>Marriott by Derbysoft</v>
          </cell>
          <cell r="J1198" t="str">
            <v>Nicole.Zhuo@agoda.com</v>
          </cell>
        </row>
        <row r="1199">
          <cell r="A1199">
            <v>161516</v>
          </cell>
          <cell r="B1199" t="str">
            <v>Shenzhen Sunon Hotel</v>
          </cell>
          <cell r="C1199" t="str">
            <v>Shenzhen</v>
          </cell>
          <cell r="D1199" t="str">
            <v>A</v>
          </cell>
          <cell r="E1199">
            <v>4</v>
          </cell>
          <cell r="F1199" t="str">
            <v>MM</v>
          </cell>
          <cell r="G1199" t="str">
            <v>No chain</v>
          </cell>
          <cell r="H1199" t="str">
            <v>UNKNOWN</v>
          </cell>
          <cell r="I1199" t="str">
            <v>UNKNOWN</v>
          </cell>
          <cell r="J1199" t="str">
            <v>Mia.Zhang@agoda.com</v>
          </cell>
        </row>
        <row r="1200">
          <cell r="A1200">
            <v>161624</v>
          </cell>
          <cell r="B1200" t="str">
            <v>JW Marriott Hotel Shenzhen</v>
          </cell>
          <cell r="C1200" t="str">
            <v>Shenzhen</v>
          </cell>
          <cell r="D1200" t="str">
            <v>B</v>
          </cell>
          <cell r="E1200">
            <v>5</v>
          </cell>
          <cell r="F1200" t="str">
            <v>Intl KA</v>
          </cell>
          <cell r="G1200" t="str">
            <v>Marriott</v>
          </cell>
          <cell r="H1200" t="str">
            <v>Marriott</v>
          </cell>
          <cell r="I1200" t="str">
            <v>Marriott by Derbysoft</v>
          </cell>
          <cell r="J1200" t="str">
            <v>Nicole.Zhuo@agoda.com</v>
          </cell>
        </row>
        <row r="1201">
          <cell r="A1201">
            <v>161833</v>
          </cell>
          <cell r="B1201" t="str">
            <v>The Interlaken OCT Hotel</v>
          </cell>
          <cell r="C1201" t="str">
            <v>Shenzhen</v>
          </cell>
          <cell r="D1201" t="str">
            <v>A</v>
          </cell>
          <cell r="E1201">
            <v>5</v>
          </cell>
          <cell r="F1201" t="str">
            <v>MM</v>
          </cell>
          <cell r="G1201" t="str">
            <v>No chain</v>
          </cell>
          <cell r="H1201" t="str">
            <v>UNKNOWN</v>
          </cell>
          <cell r="I1201" t="str">
            <v>UNKNOWN</v>
          </cell>
          <cell r="J1201" t="str">
            <v>Nicole.Zhuo@agoda.com</v>
          </cell>
        </row>
        <row r="1202">
          <cell r="A1202">
            <v>161886</v>
          </cell>
          <cell r="B1202" t="str">
            <v>Shenzhen Lido Hotel</v>
          </cell>
          <cell r="C1202" t="str">
            <v>Shenzhen</v>
          </cell>
          <cell r="D1202" t="str">
            <v>A</v>
          </cell>
          <cell r="E1202">
            <v>3</v>
          </cell>
          <cell r="F1202" t="str">
            <v>MM</v>
          </cell>
          <cell r="G1202" t="str">
            <v>No chain</v>
          </cell>
          <cell r="H1202" t="str">
            <v>UNKNOWN</v>
          </cell>
          <cell r="I1202" t="str">
            <v>UNKNOWN</v>
          </cell>
          <cell r="J1202" t="str">
            <v>Nicole.Zhuo@agoda.com</v>
          </cell>
        </row>
        <row r="1203">
          <cell r="A1203">
            <v>165273</v>
          </cell>
          <cell r="B1203" t="str">
            <v>Asta Hotel</v>
          </cell>
          <cell r="C1203" t="str">
            <v>Shenzhen</v>
          </cell>
          <cell r="D1203" t="str">
            <v>A</v>
          </cell>
          <cell r="E1203">
            <v>5</v>
          </cell>
          <cell r="F1203" t="str">
            <v>MM</v>
          </cell>
          <cell r="G1203" t="str">
            <v>No chain</v>
          </cell>
          <cell r="H1203" t="str">
            <v>UNKNOWN</v>
          </cell>
          <cell r="I1203" t="str">
            <v>UNKNOWN</v>
          </cell>
          <cell r="J1203" t="str">
            <v>Nicole.Zhuo@agoda.com</v>
          </cell>
        </row>
        <row r="1204">
          <cell r="A1204">
            <v>169013</v>
          </cell>
          <cell r="B1204" t="str">
            <v>Sun Flower Hotel and Residence</v>
          </cell>
          <cell r="C1204" t="str">
            <v>Shenzhen</v>
          </cell>
          <cell r="D1204" t="str">
            <v>A</v>
          </cell>
          <cell r="E1204">
            <v>4</v>
          </cell>
          <cell r="F1204" t="str">
            <v>MM</v>
          </cell>
          <cell r="G1204" t="str">
            <v>Grand Skylight Hotels</v>
          </cell>
          <cell r="H1204" t="str">
            <v>Grand Skylight</v>
          </cell>
          <cell r="I1204" t="str">
            <v>UNKNOWN</v>
          </cell>
          <cell r="J1204" t="str">
            <v>Nicole.Zhuo@agoda.com</v>
          </cell>
        </row>
        <row r="1205">
          <cell r="A1205">
            <v>173329</v>
          </cell>
          <cell r="B1205" t="str">
            <v>Grand Hyatt Shenzhen Hotel</v>
          </cell>
          <cell r="C1205" t="str">
            <v>Shenzhen</v>
          </cell>
          <cell r="D1205" t="str">
            <v>A</v>
          </cell>
          <cell r="E1205">
            <v>5</v>
          </cell>
          <cell r="F1205" t="str">
            <v>Intl KA</v>
          </cell>
          <cell r="G1205" t="str">
            <v>Hyatt Hotels</v>
          </cell>
          <cell r="H1205" t="str">
            <v>Grand Hyatt Hotels</v>
          </cell>
          <cell r="I1205" t="str">
            <v>Hyatt</v>
          </cell>
          <cell r="J1205" t="str">
            <v>Dorothy.Chan@agoda.com</v>
          </cell>
        </row>
        <row r="1206">
          <cell r="A1206">
            <v>194341</v>
          </cell>
          <cell r="B1206" t="str">
            <v>GreenTree Inn Shenzhen DonGMEn Business Hotel</v>
          </cell>
          <cell r="C1206" t="str">
            <v>Shenzhen</v>
          </cell>
          <cell r="D1206" t="str">
            <v>B</v>
          </cell>
          <cell r="E1206">
            <v>2</v>
          </cell>
          <cell r="F1206" t="str">
            <v>Local KA</v>
          </cell>
          <cell r="G1206" t="str">
            <v>Green Tree Inns</v>
          </cell>
          <cell r="H1206" t="str">
            <v>Green Tree Inn</v>
          </cell>
          <cell r="I1206" t="str">
            <v>chinaonline</v>
          </cell>
          <cell r="J1206" t="str">
            <v>lavender.miao@agoda.com</v>
          </cell>
        </row>
        <row r="1207">
          <cell r="A1207">
            <v>194466</v>
          </cell>
          <cell r="B1207" t="str">
            <v>Hedong Hotel</v>
          </cell>
          <cell r="C1207" t="str">
            <v>Shenzhen</v>
          </cell>
          <cell r="D1207" t="str">
            <v>A</v>
          </cell>
          <cell r="E1207">
            <v>3</v>
          </cell>
          <cell r="F1207" t="str">
            <v>MM</v>
          </cell>
          <cell r="G1207" t="str">
            <v>No chain</v>
          </cell>
          <cell r="H1207" t="str">
            <v>UNKNOWN</v>
          </cell>
          <cell r="I1207" t="str">
            <v>UNKNOWN</v>
          </cell>
          <cell r="J1207" t="str">
            <v>Mia.Zhang@agoda.com</v>
          </cell>
        </row>
        <row r="1208">
          <cell r="A1208">
            <v>195087</v>
          </cell>
          <cell r="B1208" t="str">
            <v>Mission Hills Resort Shenzhen</v>
          </cell>
          <cell r="C1208" t="str">
            <v>Shenzhen</v>
          </cell>
          <cell r="D1208" t="str">
            <v>A</v>
          </cell>
          <cell r="E1208">
            <v>5</v>
          </cell>
          <cell r="F1208" t="str">
            <v>MM</v>
          </cell>
          <cell r="G1208" t="str">
            <v>No chain</v>
          </cell>
          <cell r="H1208" t="str">
            <v>UNKNOWN</v>
          </cell>
          <cell r="I1208" t="str">
            <v>Siteminder &amp; RDX</v>
          </cell>
          <cell r="J1208" t="str">
            <v>Nicole.Zhuo@agoda.com</v>
          </cell>
        </row>
        <row r="1209">
          <cell r="A1209">
            <v>195606</v>
          </cell>
          <cell r="B1209" t="str">
            <v>Shenzhen Petrel Hotel</v>
          </cell>
          <cell r="C1209" t="str">
            <v>Shenzhen</v>
          </cell>
          <cell r="D1209" t="str">
            <v>B</v>
          </cell>
          <cell r="E1209">
            <v>3</v>
          </cell>
          <cell r="F1209" t="str">
            <v>MM</v>
          </cell>
          <cell r="G1209" t="str">
            <v>No chain</v>
          </cell>
          <cell r="H1209" t="str">
            <v>UNKNOWN</v>
          </cell>
          <cell r="I1209" t="str">
            <v>UNKNOWN</v>
          </cell>
          <cell r="J1209" t="str">
            <v>Mia.Zhang@agoda.com</v>
          </cell>
        </row>
        <row r="1210">
          <cell r="A1210">
            <v>195903</v>
          </cell>
          <cell r="B1210" t="str">
            <v>The Westin Shenzhen Nanshan</v>
          </cell>
          <cell r="C1210" t="str">
            <v>Shenzhen</v>
          </cell>
          <cell r="D1210" t="str">
            <v>B</v>
          </cell>
          <cell r="E1210">
            <v>5</v>
          </cell>
          <cell r="F1210" t="str">
            <v>Intl KA</v>
          </cell>
          <cell r="G1210" t="str">
            <v>Marriott</v>
          </cell>
          <cell r="H1210" t="str">
            <v>Westin</v>
          </cell>
          <cell r="I1210" t="str">
            <v>Marriott by Derbysoft</v>
          </cell>
          <cell r="J1210" t="str">
            <v>Nicole.Zhuo@agoda.com</v>
          </cell>
        </row>
        <row r="1211">
          <cell r="A1211">
            <v>197070</v>
          </cell>
          <cell r="B1211" t="str">
            <v>Fraser Place Shekou Shenzhen</v>
          </cell>
          <cell r="C1211" t="str">
            <v>Shenzhen</v>
          </cell>
          <cell r="D1211" t="str">
            <v>A</v>
          </cell>
          <cell r="E1211">
            <v>5</v>
          </cell>
          <cell r="F1211" t="str">
            <v>Intl KA</v>
          </cell>
          <cell r="G1211" t="str">
            <v>Fraser Hospitality</v>
          </cell>
          <cell r="H1211" t="str">
            <v>Fraser Place</v>
          </cell>
          <cell r="I1211" t="str">
            <v>UNKNOWN</v>
          </cell>
          <cell r="J1211" t="str">
            <v>Dorothy.Chan@agoda.com</v>
          </cell>
        </row>
        <row r="1212">
          <cell r="A1212">
            <v>237316</v>
          </cell>
          <cell r="B1212" t="str">
            <v>Royalty hotel</v>
          </cell>
          <cell r="C1212" t="str">
            <v>Shenzhen</v>
          </cell>
          <cell r="D1212" t="str">
            <v>B</v>
          </cell>
          <cell r="E1212">
            <v>3.5</v>
          </cell>
          <cell r="F1212" t="str">
            <v>MM</v>
          </cell>
          <cell r="G1212" t="str">
            <v>No chain</v>
          </cell>
          <cell r="H1212" t="str">
            <v>UNKNOWN</v>
          </cell>
          <cell r="I1212" t="str">
            <v>UNKNOWN</v>
          </cell>
          <cell r="J1212" t="str">
            <v>Nicole.Zhuo@agoda.com</v>
          </cell>
        </row>
        <row r="1213">
          <cell r="A1213">
            <v>241565</v>
          </cell>
          <cell r="B1213" t="str">
            <v>Shenzhen Easun North Hotel</v>
          </cell>
          <cell r="C1213" t="str">
            <v>Shenzhen</v>
          </cell>
          <cell r="D1213" t="str">
            <v>A</v>
          </cell>
          <cell r="E1213">
            <v>3</v>
          </cell>
          <cell r="F1213" t="str">
            <v>MM</v>
          </cell>
          <cell r="G1213" t="str">
            <v>No chain</v>
          </cell>
          <cell r="H1213" t="str">
            <v>UNKNOWN</v>
          </cell>
          <cell r="I1213" t="str">
            <v>UNKNOWN</v>
          </cell>
          <cell r="J1213" t="str">
            <v>Nicole.Zhuo@agoda.com</v>
          </cell>
        </row>
        <row r="1214">
          <cell r="A1214">
            <v>241977</v>
          </cell>
          <cell r="B1214" t="str">
            <v>Ascott Maillen Shenzhen</v>
          </cell>
          <cell r="C1214" t="str">
            <v>Shenzhen</v>
          </cell>
          <cell r="D1214" t="str">
            <v>B</v>
          </cell>
          <cell r="E1214">
            <v>4</v>
          </cell>
          <cell r="F1214" t="str">
            <v>Intl KA</v>
          </cell>
          <cell r="G1214" t="str">
            <v>Ascott International</v>
          </cell>
          <cell r="H1214" t="str">
            <v>Ascott The Residence</v>
          </cell>
          <cell r="I1214" t="str">
            <v>UNKNOWN</v>
          </cell>
          <cell r="J1214" t="str">
            <v>Nicole.Zhuo@agoda.com</v>
          </cell>
        </row>
        <row r="1215">
          <cell r="A1215">
            <v>247859</v>
          </cell>
          <cell r="B1215" t="str">
            <v>The Overseas Chinese Building Hotel</v>
          </cell>
          <cell r="C1215" t="str">
            <v>Shenzhen</v>
          </cell>
          <cell r="D1215" t="str">
            <v>B</v>
          </cell>
          <cell r="E1215">
            <v>2.5</v>
          </cell>
          <cell r="F1215" t="str">
            <v>MM</v>
          </cell>
          <cell r="G1215" t="str">
            <v>No chain</v>
          </cell>
          <cell r="H1215" t="str">
            <v>UNKNOWN</v>
          </cell>
          <cell r="I1215" t="str">
            <v>UNKNOWN</v>
          </cell>
          <cell r="J1215" t="str">
            <v>Nicole.Zhuo@agoda.com</v>
          </cell>
        </row>
        <row r="1216">
          <cell r="A1216">
            <v>247992</v>
          </cell>
          <cell r="B1216" t="str">
            <v>Tourism Trend Hotel</v>
          </cell>
          <cell r="C1216" t="str">
            <v>Shenzhen</v>
          </cell>
          <cell r="D1216" t="str">
            <v>B</v>
          </cell>
          <cell r="E1216">
            <v>3</v>
          </cell>
          <cell r="F1216" t="str">
            <v>MM</v>
          </cell>
          <cell r="G1216" t="str">
            <v>No chain</v>
          </cell>
          <cell r="H1216" t="str">
            <v>UNKNOWN</v>
          </cell>
          <cell r="I1216" t="str">
            <v>UNKNOWN</v>
          </cell>
          <cell r="J1216" t="str">
            <v>Nicole.Zhuo@agoda.com</v>
          </cell>
        </row>
        <row r="1217">
          <cell r="A1217">
            <v>248193</v>
          </cell>
          <cell r="B1217" t="str">
            <v>Fuzon Hotel</v>
          </cell>
          <cell r="C1217" t="str">
            <v>Shenzhen</v>
          </cell>
          <cell r="D1217" t="str">
            <v>B</v>
          </cell>
          <cell r="E1217">
            <v>4</v>
          </cell>
          <cell r="F1217" t="str">
            <v>MM</v>
          </cell>
          <cell r="G1217" t="str">
            <v>No chain</v>
          </cell>
          <cell r="H1217" t="str">
            <v>UNKNOWN</v>
          </cell>
          <cell r="I1217" t="str">
            <v>UNKNOWN</v>
          </cell>
          <cell r="J1217" t="str">
            <v>Dorothy.Chan@agoda.com</v>
          </cell>
        </row>
        <row r="1218">
          <cell r="A1218">
            <v>248233</v>
          </cell>
          <cell r="B1218" t="str">
            <v>Rivan Hotel Longgang Shenzhen</v>
          </cell>
          <cell r="C1218" t="str">
            <v>Shenzhen</v>
          </cell>
          <cell r="D1218" t="str">
            <v>B</v>
          </cell>
          <cell r="E1218">
            <v>4</v>
          </cell>
          <cell r="F1218" t="str">
            <v>MM</v>
          </cell>
          <cell r="G1218" t="str">
            <v>No chain</v>
          </cell>
          <cell r="H1218" t="str">
            <v>UNKNOWN</v>
          </cell>
          <cell r="I1218" t="str">
            <v>UNKNOWN</v>
          </cell>
          <cell r="J1218" t="str">
            <v>Nicole.Zhuo@agoda.com</v>
          </cell>
        </row>
        <row r="1219">
          <cell r="A1219">
            <v>251555</v>
          </cell>
          <cell r="B1219" t="str">
            <v>Grand Soluxe Zhongyou Hotel Shenzhen</v>
          </cell>
          <cell r="C1219" t="str">
            <v>Shenzhen</v>
          </cell>
          <cell r="D1219" t="str">
            <v>A</v>
          </cell>
          <cell r="E1219">
            <v>4</v>
          </cell>
          <cell r="F1219" t="str">
            <v>MM</v>
          </cell>
          <cell r="G1219" t="str">
            <v>No chain</v>
          </cell>
          <cell r="H1219" t="str">
            <v>UNKNOWN</v>
          </cell>
          <cell r="I1219" t="str">
            <v>UNKNOWN</v>
          </cell>
          <cell r="J1219" t="str">
            <v>Dorothy.Chan@agoda.com</v>
          </cell>
        </row>
        <row r="1220">
          <cell r="A1220">
            <v>255052</v>
          </cell>
          <cell r="B1220" t="str">
            <v>Green Oasis Hotel</v>
          </cell>
          <cell r="C1220" t="str">
            <v>Shenzhen</v>
          </cell>
          <cell r="D1220" t="str">
            <v>B</v>
          </cell>
          <cell r="E1220">
            <v>2.5</v>
          </cell>
          <cell r="F1220" t="str">
            <v>MM</v>
          </cell>
          <cell r="G1220" t="str">
            <v>No chain</v>
          </cell>
          <cell r="H1220" t="str">
            <v>UNKNOWN</v>
          </cell>
          <cell r="I1220" t="str">
            <v>UNKNOWN</v>
          </cell>
          <cell r="J1220" t="str">
            <v>Dorothy.Chan@agoda.com</v>
          </cell>
        </row>
        <row r="1221">
          <cell r="A1221">
            <v>255278</v>
          </cell>
          <cell r="B1221" t="str">
            <v>Huaqiang Plaza Hotel</v>
          </cell>
          <cell r="C1221" t="str">
            <v>Shenzhen</v>
          </cell>
          <cell r="D1221" t="str">
            <v>A</v>
          </cell>
          <cell r="E1221">
            <v>5</v>
          </cell>
          <cell r="F1221" t="str">
            <v>MM</v>
          </cell>
          <cell r="G1221" t="str">
            <v>No chain</v>
          </cell>
          <cell r="H1221" t="str">
            <v>UNKNOWN</v>
          </cell>
          <cell r="I1221" t="str">
            <v>UNKNOWN</v>
          </cell>
          <cell r="J1221" t="str">
            <v>Nicole.Zhuo@agoda.com</v>
          </cell>
        </row>
        <row r="1222">
          <cell r="A1222">
            <v>256017</v>
          </cell>
          <cell r="B1222" t="str">
            <v>Jiayue Hotel Donghua</v>
          </cell>
          <cell r="C1222" t="str">
            <v>Shenzhen</v>
          </cell>
          <cell r="D1222" t="str">
            <v>B</v>
          </cell>
          <cell r="E1222">
            <v>3</v>
          </cell>
          <cell r="F1222" t="str">
            <v>MM</v>
          </cell>
          <cell r="G1222" t="str">
            <v>No chain</v>
          </cell>
          <cell r="H1222" t="str">
            <v>UNKNOWN</v>
          </cell>
          <cell r="I1222" t="str">
            <v>UNKNOWN</v>
          </cell>
          <cell r="J1222" t="str">
            <v>Dorothy.Chan@agoda.com</v>
          </cell>
        </row>
        <row r="1223">
          <cell r="A1223">
            <v>256171</v>
          </cell>
          <cell r="B1223" t="str">
            <v>Hongfeng Hotel Nanshan Branch</v>
          </cell>
          <cell r="C1223" t="str">
            <v>Shenzhen</v>
          </cell>
          <cell r="D1223" t="str">
            <v>B</v>
          </cell>
          <cell r="E1223">
            <v>5</v>
          </cell>
          <cell r="F1223" t="str">
            <v>MM</v>
          </cell>
          <cell r="G1223" t="str">
            <v>No chain</v>
          </cell>
          <cell r="H1223" t="str">
            <v>UNKNOWN</v>
          </cell>
          <cell r="I1223" t="str">
            <v>UNKNOWN</v>
          </cell>
          <cell r="J1223" t="str">
            <v>Dorothy.Chan@agoda.com</v>
          </cell>
        </row>
        <row r="1224">
          <cell r="A1224">
            <v>261426</v>
          </cell>
          <cell r="B1224" t="str">
            <v>Ramada Plaza Shenzhen</v>
          </cell>
          <cell r="C1224" t="str">
            <v>Shenzhen</v>
          </cell>
          <cell r="D1224" t="str">
            <v>B</v>
          </cell>
          <cell r="E1224">
            <v>4</v>
          </cell>
          <cell r="F1224" t="str">
            <v>Intl KA</v>
          </cell>
          <cell r="G1224" t="str">
            <v>Wyndham Hotels &amp; Resorts</v>
          </cell>
          <cell r="H1224" t="str">
            <v>Ramada Worldwide</v>
          </cell>
          <cell r="I1224" t="str">
            <v>UNKNOWN</v>
          </cell>
          <cell r="J1224" t="str">
            <v>Nicole.Zhuo@agoda.com</v>
          </cell>
        </row>
        <row r="1225">
          <cell r="A1225">
            <v>263090</v>
          </cell>
          <cell r="B1225" t="str">
            <v>Muslim Hotel</v>
          </cell>
          <cell r="C1225" t="str">
            <v>Shenzhen</v>
          </cell>
          <cell r="D1225" t="str">
            <v>B</v>
          </cell>
          <cell r="E1225">
            <v>3</v>
          </cell>
          <cell r="F1225" t="str">
            <v>MM</v>
          </cell>
          <cell r="G1225" t="str">
            <v>No chain</v>
          </cell>
          <cell r="H1225" t="str">
            <v>UNKNOWN</v>
          </cell>
          <cell r="I1225" t="str">
            <v>UNKNOWN</v>
          </cell>
          <cell r="J1225" t="str">
            <v>Mia.Zhang@agoda.com</v>
          </cell>
        </row>
        <row r="1226">
          <cell r="A1226">
            <v>263635</v>
          </cell>
          <cell r="B1226" t="str">
            <v>L.gem Hotel</v>
          </cell>
          <cell r="C1226" t="str">
            <v>Shenzhen</v>
          </cell>
          <cell r="D1226" t="str">
            <v>B</v>
          </cell>
          <cell r="E1226">
            <v>5</v>
          </cell>
          <cell r="F1226" t="str">
            <v>MM</v>
          </cell>
          <cell r="G1226" t="str">
            <v>No chain</v>
          </cell>
          <cell r="H1226" t="str">
            <v>UNKNOWN</v>
          </cell>
          <cell r="I1226" t="str">
            <v>Athena Information System</v>
          </cell>
          <cell r="J1226" t="str">
            <v>Nicole.Zhuo@agoda.com</v>
          </cell>
        </row>
        <row r="1227">
          <cell r="A1227">
            <v>267342</v>
          </cell>
          <cell r="B1227" t="str">
            <v>Sentosa Hotel</v>
          </cell>
          <cell r="C1227" t="str">
            <v>Shenzhen</v>
          </cell>
          <cell r="D1227" t="str">
            <v>B</v>
          </cell>
          <cell r="E1227">
            <v>3</v>
          </cell>
          <cell r="F1227" t="str">
            <v>MM</v>
          </cell>
          <cell r="G1227" t="str">
            <v>No chain</v>
          </cell>
          <cell r="H1227" t="str">
            <v>UNKNOWN</v>
          </cell>
          <cell r="I1227" t="str">
            <v>UNKNOWN</v>
          </cell>
          <cell r="J1227" t="str">
            <v>not.managed@agoda.com</v>
          </cell>
        </row>
        <row r="1228">
          <cell r="A1228">
            <v>270925</v>
          </cell>
          <cell r="B1228" t="str">
            <v>The Bauhinia</v>
          </cell>
          <cell r="C1228" t="str">
            <v>Shenzhen</v>
          </cell>
          <cell r="D1228" t="str">
            <v>B</v>
          </cell>
          <cell r="E1228">
            <v>4</v>
          </cell>
          <cell r="F1228" t="str">
            <v>MM</v>
          </cell>
          <cell r="G1228" t="str">
            <v>No chain</v>
          </cell>
          <cell r="H1228" t="str">
            <v>UNKNOWN</v>
          </cell>
          <cell r="I1228" t="str">
            <v>UNKNOWN</v>
          </cell>
          <cell r="J1228" t="str">
            <v>Mia.Zhang@agoda.com</v>
          </cell>
        </row>
        <row r="1229">
          <cell r="A1229">
            <v>271265</v>
          </cell>
          <cell r="B1229" t="str">
            <v>Jinjiang Inn Shenzhen Airport</v>
          </cell>
          <cell r="C1229" t="str">
            <v>Shenzhen</v>
          </cell>
          <cell r="D1229" t="str">
            <v>B</v>
          </cell>
          <cell r="E1229">
            <v>3</v>
          </cell>
          <cell r="F1229" t="str">
            <v>Local KA</v>
          </cell>
          <cell r="G1229" t="str">
            <v>Jinjiang International</v>
          </cell>
          <cell r="H1229" t="str">
            <v>Jinjiang Inn</v>
          </cell>
          <cell r="I1229" t="str">
            <v>WeHotel</v>
          </cell>
          <cell r="J1229" t="str">
            <v>Chloe.Liu@agoda.com</v>
          </cell>
        </row>
        <row r="1230">
          <cell r="A1230">
            <v>280312</v>
          </cell>
          <cell r="B1230" t="str">
            <v>Metro Grand Hotel</v>
          </cell>
          <cell r="C1230" t="str">
            <v>Shenzhen</v>
          </cell>
          <cell r="D1230" t="str">
            <v>B</v>
          </cell>
          <cell r="E1230">
            <v>4</v>
          </cell>
          <cell r="F1230" t="str">
            <v>MM</v>
          </cell>
          <cell r="G1230" t="str">
            <v>No chain</v>
          </cell>
          <cell r="H1230" t="str">
            <v>UNKNOWN</v>
          </cell>
          <cell r="I1230" t="str">
            <v>UNKNOWN</v>
          </cell>
          <cell r="J1230" t="str">
            <v>Nicole.Zhuo@agoda.com</v>
          </cell>
        </row>
        <row r="1231">
          <cell r="A1231">
            <v>280838</v>
          </cell>
          <cell r="B1231" t="str">
            <v>Crowne Plaza Shenzhen Longgang City Centre</v>
          </cell>
          <cell r="C1231" t="str">
            <v>Shenzhen</v>
          </cell>
          <cell r="D1231" t="str">
            <v>B</v>
          </cell>
          <cell r="E1231">
            <v>4.5</v>
          </cell>
          <cell r="F1231" t="str">
            <v>Intl KA</v>
          </cell>
          <cell r="G1231" t="str">
            <v>InterContinental Hotels Group</v>
          </cell>
          <cell r="H1231" t="str">
            <v>Crowne Plaza</v>
          </cell>
          <cell r="I1231" t="str">
            <v>UNKNOWN</v>
          </cell>
          <cell r="J1231" t="str">
            <v>Nicole.Zhuo@agoda.com</v>
          </cell>
        </row>
        <row r="1232">
          <cell r="A1232">
            <v>284326</v>
          </cell>
          <cell r="B1232" t="str">
            <v>My Pleasant Hotel</v>
          </cell>
          <cell r="C1232" t="str">
            <v>Shenzhen</v>
          </cell>
          <cell r="D1232" t="str">
            <v>A</v>
          </cell>
          <cell r="E1232">
            <v>3</v>
          </cell>
          <cell r="F1232" t="str">
            <v>MM</v>
          </cell>
          <cell r="G1232" t="str">
            <v>No chain</v>
          </cell>
          <cell r="H1232" t="str">
            <v>UNKNOWN</v>
          </cell>
          <cell r="I1232" t="str">
            <v>UNKNOWN</v>
          </cell>
          <cell r="J1232" t="str">
            <v>Nicole.Zhuo@agoda.com</v>
          </cell>
        </row>
        <row r="1233">
          <cell r="A1233">
            <v>284355</v>
          </cell>
          <cell r="B1233" t="str">
            <v>Mellow Orange Hotel</v>
          </cell>
          <cell r="C1233" t="str">
            <v>Shenzhen</v>
          </cell>
          <cell r="D1233" t="str">
            <v>B</v>
          </cell>
          <cell r="E1233">
            <v>3</v>
          </cell>
          <cell r="F1233" t="str">
            <v>MM</v>
          </cell>
          <cell r="G1233" t="str">
            <v>No chain</v>
          </cell>
          <cell r="H1233" t="str">
            <v>UNKNOWN</v>
          </cell>
          <cell r="I1233" t="str">
            <v>UNKNOWN</v>
          </cell>
          <cell r="J1233" t="str">
            <v>Dorothy.Chan@agoda.com</v>
          </cell>
        </row>
        <row r="1234">
          <cell r="A1234">
            <v>285573</v>
          </cell>
          <cell r="B1234" t="str">
            <v>Friends International Hotel</v>
          </cell>
          <cell r="C1234" t="str">
            <v>Shenzhen</v>
          </cell>
          <cell r="D1234" t="str">
            <v>B</v>
          </cell>
          <cell r="E1234">
            <v>5</v>
          </cell>
          <cell r="F1234" t="str">
            <v>MM</v>
          </cell>
          <cell r="G1234" t="str">
            <v>No chain</v>
          </cell>
          <cell r="H1234" t="str">
            <v>UNKNOWN</v>
          </cell>
          <cell r="I1234" t="str">
            <v>UNKNOWN</v>
          </cell>
          <cell r="J1234" t="str">
            <v>Nicole.Zhuo@agoda.com</v>
          </cell>
        </row>
        <row r="1235">
          <cell r="A1235">
            <v>285707</v>
          </cell>
          <cell r="B1235" t="str">
            <v>Grand Skylight International Hotel Guanlan</v>
          </cell>
          <cell r="C1235" t="str">
            <v>Shenzhen</v>
          </cell>
          <cell r="D1235" t="str">
            <v>B</v>
          </cell>
          <cell r="E1235">
            <v>5</v>
          </cell>
          <cell r="F1235" t="str">
            <v>MM</v>
          </cell>
          <cell r="G1235" t="str">
            <v>Grand Skylight Hotels</v>
          </cell>
          <cell r="H1235" t="str">
            <v>Grand Skylight</v>
          </cell>
          <cell r="I1235" t="str">
            <v>UNKNOWN</v>
          </cell>
          <cell r="J1235" t="str">
            <v>Nicole.Zhuo@agoda.com</v>
          </cell>
        </row>
        <row r="1236">
          <cell r="A1236">
            <v>289092</v>
          </cell>
          <cell r="B1236" t="str">
            <v>V Hotel</v>
          </cell>
          <cell r="C1236" t="str">
            <v>Shenzhen</v>
          </cell>
          <cell r="D1236" t="str">
            <v>A</v>
          </cell>
          <cell r="E1236">
            <v>5</v>
          </cell>
          <cell r="F1236" t="str">
            <v>MM</v>
          </cell>
          <cell r="G1236" t="str">
            <v>No chain</v>
          </cell>
          <cell r="H1236" t="str">
            <v>UNKNOWN</v>
          </cell>
          <cell r="I1236" t="str">
            <v>UNKNOWN</v>
          </cell>
          <cell r="J1236" t="str">
            <v>Nicole.Zhuo@agoda.com</v>
          </cell>
        </row>
        <row r="1237">
          <cell r="A1237">
            <v>289803</v>
          </cell>
          <cell r="B1237" t="str">
            <v>Otique Aqua Hotel</v>
          </cell>
          <cell r="C1237" t="str">
            <v>Shenzhen</v>
          </cell>
          <cell r="D1237" t="str">
            <v>A</v>
          </cell>
          <cell r="E1237">
            <v>5</v>
          </cell>
          <cell r="F1237" t="str">
            <v>MM</v>
          </cell>
          <cell r="G1237" t="str">
            <v>No chain</v>
          </cell>
          <cell r="H1237" t="str">
            <v>UNKNOWN</v>
          </cell>
          <cell r="I1237" t="str">
            <v>UNKNOWN</v>
          </cell>
          <cell r="J1237" t="str">
            <v>Nicole.Zhuo@agoda.com</v>
          </cell>
        </row>
        <row r="1238">
          <cell r="A1238">
            <v>289825</v>
          </cell>
          <cell r="B1238" t="str">
            <v>Oasis O.City Hotel</v>
          </cell>
          <cell r="C1238" t="str">
            <v>Shenzhen</v>
          </cell>
          <cell r="D1238" t="str">
            <v>A</v>
          </cell>
          <cell r="E1238">
            <v>4.5</v>
          </cell>
          <cell r="F1238" t="str">
            <v>MM</v>
          </cell>
          <cell r="G1238" t="str">
            <v>No chain</v>
          </cell>
          <cell r="H1238" t="str">
            <v>UNKNOWN</v>
          </cell>
          <cell r="I1238" t="str">
            <v>UNKNOWN</v>
          </cell>
          <cell r="J1238" t="str">
            <v>Nicole.Zhuo@agoda.com</v>
          </cell>
        </row>
        <row r="1239">
          <cell r="A1239">
            <v>292396</v>
          </cell>
          <cell r="B1239" t="str">
            <v>The COLI Hotel Shenzhen</v>
          </cell>
          <cell r="C1239" t="str">
            <v>Shenzhen</v>
          </cell>
          <cell r="D1239" t="str">
            <v>B</v>
          </cell>
          <cell r="E1239">
            <v>5</v>
          </cell>
          <cell r="F1239" t="str">
            <v>MM</v>
          </cell>
          <cell r="G1239" t="str">
            <v>No chain</v>
          </cell>
          <cell r="H1239" t="str">
            <v>UNKNOWN</v>
          </cell>
          <cell r="I1239" t="str">
            <v>UNKNOWN</v>
          </cell>
          <cell r="J1239" t="str">
            <v>Nicole.Zhuo@agoda.com</v>
          </cell>
        </row>
        <row r="1240">
          <cell r="A1240">
            <v>296794</v>
          </cell>
          <cell r="B1240" t="str">
            <v>The Venice Raytour Hotel</v>
          </cell>
          <cell r="C1240" t="str">
            <v>Shenzhen</v>
          </cell>
          <cell r="D1240" t="str">
            <v>A</v>
          </cell>
          <cell r="E1240">
            <v>5</v>
          </cell>
          <cell r="F1240" t="str">
            <v>MM</v>
          </cell>
          <cell r="G1240" t="str">
            <v>No chain</v>
          </cell>
          <cell r="H1240" t="str">
            <v>UNKNOWN</v>
          </cell>
          <cell r="I1240" t="str">
            <v>UNKNOWN</v>
          </cell>
          <cell r="J1240" t="str">
            <v>Dorothy.Chan@agoda.com</v>
          </cell>
        </row>
        <row r="1241">
          <cell r="A1241">
            <v>297374</v>
          </cell>
          <cell r="B1241" t="str">
            <v>Modern Classic Hotel Shenzhen</v>
          </cell>
          <cell r="C1241" t="str">
            <v>Shenzhen</v>
          </cell>
          <cell r="D1241" t="str">
            <v>B</v>
          </cell>
          <cell r="E1241">
            <v>5</v>
          </cell>
          <cell r="F1241" t="str">
            <v>MM</v>
          </cell>
          <cell r="G1241" t="str">
            <v>No chain</v>
          </cell>
          <cell r="H1241" t="str">
            <v>UNKNOWN</v>
          </cell>
          <cell r="I1241" t="str">
            <v>UNKNOWN</v>
          </cell>
          <cell r="J1241" t="str">
            <v>Mia.Zhang@agoda.com</v>
          </cell>
        </row>
        <row r="1242">
          <cell r="A1242">
            <v>298373</v>
          </cell>
          <cell r="B1242" t="str">
            <v>Colour Inn Shenzhen (Dongmen Branch)</v>
          </cell>
          <cell r="C1242" t="str">
            <v>Shenzhen</v>
          </cell>
          <cell r="D1242" t="str">
            <v>A</v>
          </cell>
          <cell r="E1242">
            <v>3</v>
          </cell>
          <cell r="F1242" t="str">
            <v>MM</v>
          </cell>
          <cell r="G1242" t="str">
            <v>No chain</v>
          </cell>
          <cell r="H1242" t="str">
            <v>UNKNOWN</v>
          </cell>
          <cell r="I1242" t="str">
            <v>UNKNOWN</v>
          </cell>
          <cell r="J1242" t="str">
            <v>Mia.Zhang@agoda.com</v>
          </cell>
        </row>
        <row r="1243">
          <cell r="A1243">
            <v>300426</v>
          </cell>
          <cell r="B1243" t="str">
            <v>Shenzhen Shuidu Holiday Hotel</v>
          </cell>
          <cell r="C1243" t="str">
            <v>Shenzhen</v>
          </cell>
          <cell r="D1243" t="str">
            <v>B</v>
          </cell>
          <cell r="E1243">
            <v>4</v>
          </cell>
          <cell r="F1243" t="str">
            <v>MM</v>
          </cell>
          <cell r="G1243" t="str">
            <v>No chain</v>
          </cell>
          <cell r="H1243" t="str">
            <v>UNKNOWN</v>
          </cell>
          <cell r="I1243" t="str">
            <v>UNKNOWN</v>
          </cell>
          <cell r="J1243" t="str">
            <v>Nicole.Zhuo@agoda.com</v>
          </cell>
        </row>
        <row r="1244">
          <cell r="A1244">
            <v>306148</v>
          </cell>
          <cell r="B1244" t="str">
            <v>GreenTree Alliance Shenzhen Shekou Sea World Hotel</v>
          </cell>
          <cell r="C1244" t="str">
            <v>Shenzhen</v>
          </cell>
          <cell r="D1244" t="str">
            <v>B</v>
          </cell>
          <cell r="E1244">
            <v>2.5</v>
          </cell>
          <cell r="F1244" t="str">
            <v>Local KA</v>
          </cell>
          <cell r="G1244" t="str">
            <v>Green Tree Inns</v>
          </cell>
          <cell r="H1244" t="str">
            <v>GreenTree Alliance Hotel</v>
          </cell>
          <cell r="I1244" t="str">
            <v>chinaonline</v>
          </cell>
          <cell r="J1244" t="str">
            <v>lavender.miao@agoda.com</v>
          </cell>
        </row>
        <row r="1245">
          <cell r="A1245">
            <v>307224</v>
          </cell>
          <cell r="B1245" t="str">
            <v>Shenzhen Hai Tian Hotel</v>
          </cell>
          <cell r="C1245" t="str">
            <v>Shenzhen</v>
          </cell>
          <cell r="D1245" t="str">
            <v>B</v>
          </cell>
          <cell r="E1245">
            <v>3</v>
          </cell>
          <cell r="F1245" t="str">
            <v>MM</v>
          </cell>
          <cell r="G1245" t="str">
            <v>No chain</v>
          </cell>
          <cell r="H1245" t="str">
            <v>UNKNOWN</v>
          </cell>
          <cell r="I1245" t="str">
            <v>UNKNOWN</v>
          </cell>
          <cell r="J1245" t="str">
            <v>Nicole.Zhuo@agoda.com</v>
          </cell>
        </row>
        <row r="1246">
          <cell r="A1246">
            <v>335544</v>
          </cell>
          <cell r="B1246" t="str">
            <v>Romanjoy International Hotel Shenzhen</v>
          </cell>
          <cell r="C1246" t="str">
            <v>Shenzhen</v>
          </cell>
          <cell r="D1246" t="str">
            <v>B</v>
          </cell>
          <cell r="E1246">
            <v>4.5</v>
          </cell>
          <cell r="F1246" t="str">
            <v>MM</v>
          </cell>
          <cell r="G1246" t="str">
            <v>No chain</v>
          </cell>
          <cell r="H1246" t="str">
            <v>UNKNOWN</v>
          </cell>
          <cell r="I1246" t="str">
            <v>UNKNOWN</v>
          </cell>
          <cell r="J1246" t="str">
            <v>Nicole.Zhuo@agoda.com</v>
          </cell>
        </row>
        <row r="1247">
          <cell r="A1247">
            <v>339296</v>
          </cell>
          <cell r="B1247" t="str">
            <v>Hotel Kapok - Shenzhen Bay Branch</v>
          </cell>
          <cell r="C1247" t="str">
            <v>Shenzhen</v>
          </cell>
          <cell r="D1247" t="str">
            <v>B</v>
          </cell>
          <cell r="E1247">
            <v>4.5</v>
          </cell>
          <cell r="F1247" t="str">
            <v>MM</v>
          </cell>
          <cell r="G1247" t="str">
            <v>No chain</v>
          </cell>
          <cell r="H1247" t="str">
            <v>UNKNOWN</v>
          </cell>
          <cell r="I1247" t="str">
            <v>UNKNOWN</v>
          </cell>
          <cell r="J1247" t="str">
            <v>Dorothy.Chan@agoda.com</v>
          </cell>
        </row>
        <row r="1248">
          <cell r="A1248">
            <v>339316</v>
          </cell>
          <cell r="B1248" t="str">
            <v>Shenzhen Castle Golf Hotel</v>
          </cell>
          <cell r="C1248" t="str">
            <v>Shenzhen</v>
          </cell>
          <cell r="D1248" t="str">
            <v>B</v>
          </cell>
          <cell r="E1248">
            <v>5</v>
          </cell>
          <cell r="F1248" t="str">
            <v>MM</v>
          </cell>
          <cell r="G1248" t="str">
            <v>No chain</v>
          </cell>
          <cell r="H1248" t="str">
            <v>UNKNOWN</v>
          </cell>
          <cell r="I1248" t="str">
            <v>UNKNOWN</v>
          </cell>
          <cell r="J1248" t="str">
            <v>Nicole.Zhuo@agoda.com</v>
          </cell>
        </row>
        <row r="1249">
          <cell r="A1249">
            <v>344642</v>
          </cell>
          <cell r="B1249" t="str">
            <v>Shenzhen Hanyong Hotel Fuyong Branch</v>
          </cell>
          <cell r="C1249" t="str">
            <v>Shenzhen</v>
          </cell>
          <cell r="D1249" t="str">
            <v>B</v>
          </cell>
          <cell r="E1249">
            <v>3</v>
          </cell>
          <cell r="F1249" t="str">
            <v>MM</v>
          </cell>
          <cell r="G1249" t="str">
            <v>No chain</v>
          </cell>
          <cell r="H1249" t="str">
            <v>UNKNOWN</v>
          </cell>
          <cell r="I1249" t="str">
            <v>UNKNOWN</v>
          </cell>
          <cell r="J1249" t="str">
            <v>Dorothy.Chan@agoda.com</v>
          </cell>
        </row>
        <row r="1250">
          <cell r="A1250">
            <v>376398</v>
          </cell>
          <cell r="B1250" t="str">
            <v>Portofino International Apartment</v>
          </cell>
          <cell r="C1250" t="str">
            <v>Shenzhen</v>
          </cell>
          <cell r="D1250" t="str">
            <v>B</v>
          </cell>
          <cell r="E1250">
            <v>4.5</v>
          </cell>
          <cell r="F1250" t="str">
            <v>MM</v>
          </cell>
          <cell r="G1250" t="str">
            <v>No chain</v>
          </cell>
          <cell r="H1250" t="str">
            <v>UNKNOWN</v>
          </cell>
          <cell r="I1250" t="str">
            <v>UNKNOWN</v>
          </cell>
          <cell r="J1250" t="str">
            <v>Dorothy.Chan@agoda.com</v>
          </cell>
        </row>
        <row r="1251">
          <cell r="A1251">
            <v>391445</v>
          </cell>
          <cell r="B1251" t="str">
            <v>BHD International Hotel</v>
          </cell>
          <cell r="C1251" t="str">
            <v>Shenzhen</v>
          </cell>
          <cell r="D1251" t="str">
            <v>B</v>
          </cell>
          <cell r="E1251">
            <v>5</v>
          </cell>
          <cell r="F1251" t="str">
            <v>MM</v>
          </cell>
          <cell r="G1251" t="str">
            <v>No chain</v>
          </cell>
          <cell r="H1251" t="str">
            <v>UNKNOWN</v>
          </cell>
          <cell r="I1251" t="str">
            <v>UNKNOWN</v>
          </cell>
          <cell r="J1251" t="str">
            <v>Nicole.Zhuo@agoda.com</v>
          </cell>
        </row>
        <row r="1252">
          <cell r="A1252">
            <v>393547</v>
          </cell>
          <cell r="B1252" t="str">
            <v>Ramada Shenzhen Baoan</v>
          </cell>
          <cell r="C1252" t="str">
            <v>Shenzhen</v>
          </cell>
          <cell r="D1252" t="str">
            <v>B</v>
          </cell>
          <cell r="E1252">
            <v>4</v>
          </cell>
          <cell r="F1252" t="str">
            <v>MM</v>
          </cell>
          <cell r="G1252" t="str">
            <v>No chain</v>
          </cell>
          <cell r="H1252" t="str">
            <v>UNKNOWN</v>
          </cell>
          <cell r="I1252" t="str">
            <v>UNKNOWN</v>
          </cell>
          <cell r="J1252" t="str">
            <v>Dorothy.Chan@agoda.com</v>
          </cell>
        </row>
        <row r="1253">
          <cell r="A1253">
            <v>393969</v>
          </cell>
          <cell r="B1253" t="str">
            <v>Zense Inn Shenzhen</v>
          </cell>
          <cell r="C1253" t="str">
            <v>Shenzhen</v>
          </cell>
          <cell r="D1253" t="str">
            <v>B</v>
          </cell>
          <cell r="E1253">
            <v>3.5</v>
          </cell>
          <cell r="F1253" t="str">
            <v>MM</v>
          </cell>
          <cell r="G1253" t="str">
            <v>No chain</v>
          </cell>
          <cell r="H1253" t="str">
            <v>UNKNOWN</v>
          </cell>
          <cell r="I1253" t="str">
            <v>UNKNOWN</v>
          </cell>
          <cell r="J1253" t="str">
            <v>Dorothy.Chan@agoda.com</v>
          </cell>
        </row>
        <row r="1254">
          <cell r="A1254">
            <v>399924</v>
          </cell>
          <cell r="B1254" t="str">
            <v>Junting Hotel (Nanyou Branch)</v>
          </cell>
          <cell r="C1254" t="str">
            <v>Shenzhen</v>
          </cell>
          <cell r="D1254" t="str">
            <v>B</v>
          </cell>
          <cell r="E1254">
            <v>2</v>
          </cell>
          <cell r="F1254" t="str">
            <v>MM</v>
          </cell>
          <cell r="G1254" t="str">
            <v>No chain</v>
          </cell>
          <cell r="H1254" t="str">
            <v>UNKNOWN</v>
          </cell>
          <cell r="I1254" t="str">
            <v>UNKNOWN</v>
          </cell>
          <cell r="J1254" t="str">
            <v>Dorothy.Chan@agoda.com</v>
          </cell>
        </row>
        <row r="1255">
          <cell r="A1255">
            <v>399993</v>
          </cell>
          <cell r="B1255" t="str">
            <v>Intercontinental Shenzhen Dameisha Resort</v>
          </cell>
          <cell r="C1255" t="str">
            <v>Shenzhen</v>
          </cell>
          <cell r="D1255" t="str">
            <v>B</v>
          </cell>
          <cell r="E1255">
            <v>5</v>
          </cell>
          <cell r="F1255" t="str">
            <v>Intl KA</v>
          </cell>
          <cell r="G1255" t="str">
            <v>InterContinental Hotels Group</v>
          </cell>
          <cell r="H1255" t="str">
            <v>InterContinental</v>
          </cell>
          <cell r="I1255" t="str">
            <v>UNKNOWN</v>
          </cell>
          <cell r="J1255" t="str">
            <v>Nicole.Zhuo@agoda.com</v>
          </cell>
        </row>
        <row r="1256">
          <cell r="A1256">
            <v>400012</v>
          </cell>
          <cell r="B1256" t="str">
            <v>The St. Regis Shenzhen</v>
          </cell>
          <cell r="C1256" t="str">
            <v>Shenzhen</v>
          </cell>
          <cell r="D1256" t="str">
            <v>B</v>
          </cell>
          <cell r="E1256">
            <v>5</v>
          </cell>
          <cell r="F1256" t="str">
            <v>Intl KA</v>
          </cell>
          <cell r="G1256" t="str">
            <v>Marriott</v>
          </cell>
          <cell r="H1256" t="str">
            <v>St. Regis Hotels &amp; Resorts</v>
          </cell>
          <cell r="I1256" t="str">
            <v>Marriott by Derbysoft</v>
          </cell>
          <cell r="J1256" t="str">
            <v>Nicole.Zhuo@agoda.com</v>
          </cell>
        </row>
        <row r="1257">
          <cell r="A1257">
            <v>400123</v>
          </cell>
          <cell r="B1257" t="str">
            <v>Kingkey Palace Hotel Shenzhen</v>
          </cell>
          <cell r="C1257" t="str">
            <v>Shenzhen</v>
          </cell>
          <cell r="D1257" t="str">
            <v>B</v>
          </cell>
          <cell r="E1257">
            <v>5</v>
          </cell>
          <cell r="F1257" t="str">
            <v>MM</v>
          </cell>
          <cell r="G1257" t="str">
            <v>No chain</v>
          </cell>
          <cell r="H1257" t="str">
            <v>UNKNOWN</v>
          </cell>
          <cell r="I1257" t="str">
            <v>Derbysoft Direct</v>
          </cell>
          <cell r="J1257" t="str">
            <v>Nicole.Zhuo@agoda.com</v>
          </cell>
        </row>
        <row r="1258">
          <cell r="A1258">
            <v>407154</v>
          </cell>
          <cell r="B1258" t="str">
            <v>Proud Way Hotel Shenzhen</v>
          </cell>
          <cell r="C1258" t="str">
            <v>Shenzhen</v>
          </cell>
          <cell r="D1258" t="str">
            <v>B</v>
          </cell>
          <cell r="E1258">
            <v>4</v>
          </cell>
          <cell r="F1258" t="str">
            <v>MM</v>
          </cell>
          <cell r="G1258" t="str">
            <v>No chain</v>
          </cell>
          <cell r="H1258" t="str">
            <v>UNKNOWN</v>
          </cell>
          <cell r="I1258" t="str">
            <v>UNKNOWN</v>
          </cell>
          <cell r="J1258" t="str">
            <v>Nicole.Zhuo@agoda.com</v>
          </cell>
        </row>
        <row r="1259">
          <cell r="A1259">
            <v>411687</v>
          </cell>
          <cell r="B1259" t="str">
            <v>Shenzhen Bao Yue Hotel</v>
          </cell>
          <cell r="C1259" t="str">
            <v>Shenzhen</v>
          </cell>
          <cell r="D1259" t="str">
            <v>B</v>
          </cell>
          <cell r="E1259">
            <v>4</v>
          </cell>
          <cell r="F1259" t="str">
            <v>MM</v>
          </cell>
          <cell r="G1259" t="str">
            <v>No chain</v>
          </cell>
          <cell r="H1259" t="str">
            <v>UNKNOWN</v>
          </cell>
          <cell r="I1259" t="str">
            <v>UNKNOWN</v>
          </cell>
          <cell r="J1259" t="str">
            <v>Dorothy.Chan@agoda.com</v>
          </cell>
        </row>
        <row r="1260">
          <cell r="A1260">
            <v>433210</v>
          </cell>
          <cell r="B1260" t="str">
            <v>Sentosa Hotel Shenzhen Feicui Branch</v>
          </cell>
          <cell r="C1260" t="str">
            <v>Shenzhen</v>
          </cell>
          <cell r="D1260" t="str">
            <v>B</v>
          </cell>
          <cell r="E1260">
            <v>5</v>
          </cell>
          <cell r="F1260" t="str">
            <v>MM</v>
          </cell>
          <cell r="G1260" t="str">
            <v>No chain</v>
          </cell>
          <cell r="H1260" t="str">
            <v>UNKNOWN</v>
          </cell>
          <cell r="I1260" t="str">
            <v>UNKNOWN</v>
          </cell>
          <cell r="J1260" t="str">
            <v>Dorothy.Chan@agoda.com</v>
          </cell>
        </row>
        <row r="1261">
          <cell r="A1261">
            <v>444184</v>
          </cell>
          <cell r="B1261" t="str">
            <v>Langshan Hotel Shenzhen</v>
          </cell>
          <cell r="C1261" t="str">
            <v>Shenzhen</v>
          </cell>
          <cell r="D1261" t="str">
            <v>B</v>
          </cell>
          <cell r="E1261">
            <v>4</v>
          </cell>
          <cell r="F1261" t="str">
            <v>MM</v>
          </cell>
          <cell r="G1261" t="str">
            <v>No chain</v>
          </cell>
          <cell r="H1261" t="str">
            <v>UNKNOWN</v>
          </cell>
          <cell r="I1261" t="str">
            <v>UNKNOWN</v>
          </cell>
          <cell r="J1261" t="str">
            <v>Dorothy.Chan@agoda.com</v>
          </cell>
        </row>
        <row r="1262">
          <cell r="A1262">
            <v>444645</v>
          </cell>
          <cell r="B1262" t="str">
            <v>The Langham Hotel Shenzhen</v>
          </cell>
          <cell r="C1262" t="str">
            <v>Shenzhen</v>
          </cell>
          <cell r="D1262" t="str">
            <v>A</v>
          </cell>
          <cell r="E1262">
            <v>5</v>
          </cell>
          <cell r="F1262" t="str">
            <v>Intl KA</v>
          </cell>
          <cell r="G1262" t="str">
            <v>Langham Hotels International</v>
          </cell>
          <cell r="H1262" t="str">
            <v>The Langham Hotels and Resorts</v>
          </cell>
          <cell r="I1262" t="str">
            <v>Siteminder &amp; RDX</v>
          </cell>
          <cell r="J1262" t="str">
            <v>Dorothy.Chan@agoda.com</v>
          </cell>
        </row>
        <row r="1263">
          <cell r="A1263">
            <v>445428</v>
          </cell>
          <cell r="B1263" t="str">
            <v>No. 6 Garden Hotel Shenzhen</v>
          </cell>
          <cell r="C1263" t="str">
            <v>Shenzhen</v>
          </cell>
          <cell r="D1263" t="str">
            <v>B</v>
          </cell>
          <cell r="E1263">
            <v>3</v>
          </cell>
          <cell r="F1263" t="str">
            <v>MM</v>
          </cell>
          <cell r="G1263" t="str">
            <v>No chain</v>
          </cell>
          <cell r="H1263" t="str">
            <v>UNKNOWN</v>
          </cell>
          <cell r="I1263" t="str">
            <v>Yunzhanggui</v>
          </cell>
          <cell r="J1263" t="str">
            <v>Dorothy.Chan@agoda.com</v>
          </cell>
        </row>
        <row r="1264">
          <cell r="A1264">
            <v>445674</v>
          </cell>
          <cell r="B1264" t="str">
            <v>The OCT Harbour, Shenzhen - Marriott Executive Apartments</v>
          </cell>
          <cell r="C1264" t="str">
            <v>Shenzhen</v>
          </cell>
          <cell r="D1264" t="str">
            <v>B</v>
          </cell>
          <cell r="E1264">
            <v>4.5</v>
          </cell>
          <cell r="F1264" t="str">
            <v>Intl KA</v>
          </cell>
          <cell r="G1264" t="str">
            <v>Marriott</v>
          </cell>
          <cell r="H1264" t="str">
            <v>Marriott</v>
          </cell>
          <cell r="I1264" t="str">
            <v>Marriott by Derbysoft</v>
          </cell>
          <cell r="J1264" t="str">
            <v>Nicole.Zhuo@agoda.com</v>
          </cell>
        </row>
        <row r="1265">
          <cell r="A1265">
            <v>445709</v>
          </cell>
          <cell r="B1265" t="str">
            <v>Ming Wah International Convention Centre Shenzhen Hotel</v>
          </cell>
          <cell r="C1265" t="str">
            <v>Shenzhen</v>
          </cell>
          <cell r="D1265" t="str">
            <v>B</v>
          </cell>
          <cell r="E1265">
            <v>4</v>
          </cell>
          <cell r="F1265" t="str">
            <v>MM</v>
          </cell>
          <cell r="G1265" t="str">
            <v>No chain</v>
          </cell>
          <cell r="H1265" t="str">
            <v>UNKNOWN</v>
          </cell>
          <cell r="I1265" t="str">
            <v>UNKNOWN</v>
          </cell>
          <cell r="J1265" t="str">
            <v>Dorothy.Chan@agoda.com</v>
          </cell>
        </row>
        <row r="1266">
          <cell r="A1266">
            <v>446651</v>
          </cell>
          <cell r="B1266" t="str">
            <v>Jinjiang Inn (Shenzhen Fu Min Road)</v>
          </cell>
          <cell r="C1266" t="str">
            <v>Shenzhen</v>
          </cell>
          <cell r="D1266" t="str">
            <v>B</v>
          </cell>
          <cell r="E1266">
            <v>2.5</v>
          </cell>
          <cell r="F1266" t="str">
            <v>Local KA</v>
          </cell>
          <cell r="G1266" t="str">
            <v>Jinjiang International</v>
          </cell>
          <cell r="H1266" t="str">
            <v>Jinjiang Inn</v>
          </cell>
          <cell r="I1266" t="str">
            <v>WeHotel</v>
          </cell>
          <cell r="J1266" t="str">
            <v>Chloe.Liu@agoda.com</v>
          </cell>
        </row>
        <row r="1267">
          <cell r="A1267">
            <v>461516</v>
          </cell>
          <cell r="B1267" t="str">
            <v>Avant-Garde Hotel Shenzhen</v>
          </cell>
          <cell r="C1267" t="str">
            <v>Shenzhen</v>
          </cell>
          <cell r="D1267" t="str">
            <v>B</v>
          </cell>
          <cell r="E1267">
            <v>5</v>
          </cell>
          <cell r="F1267" t="str">
            <v>MM</v>
          </cell>
          <cell r="G1267" t="str">
            <v>No chain</v>
          </cell>
          <cell r="H1267" t="str">
            <v>UNKNOWN</v>
          </cell>
          <cell r="I1267" t="str">
            <v>UNKNOWN</v>
          </cell>
          <cell r="J1267" t="str">
            <v>Dorothy.Chan@agoda.com</v>
          </cell>
        </row>
        <row r="1268">
          <cell r="A1268">
            <v>474400</v>
          </cell>
          <cell r="B1268" t="str">
            <v>OCT Bay Breeze Hotel</v>
          </cell>
          <cell r="C1268" t="str">
            <v>Shenzhen</v>
          </cell>
          <cell r="D1268" t="str">
            <v>B</v>
          </cell>
          <cell r="E1268">
            <v>5</v>
          </cell>
          <cell r="F1268" t="str">
            <v>MM</v>
          </cell>
          <cell r="G1268" t="str">
            <v>No chain</v>
          </cell>
          <cell r="H1268" t="str">
            <v>UNKNOWN</v>
          </cell>
          <cell r="I1268" t="str">
            <v>UNKNOWN</v>
          </cell>
          <cell r="J1268" t="str">
            <v>Dorothy.Chan@agoda.com</v>
          </cell>
        </row>
        <row r="1269">
          <cell r="A1269">
            <v>487503</v>
          </cell>
          <cell r="B1269" t="str">
            <v>Dayhello Hotel</v>
          </cell>
          <cell r="C1269" t="str">
            <v>Shenzhen</v>
          </cell>
          <cell r="D1269" t="str">
            <v>B</v>
          </cell>
          <cell r="E1269">
            <v>4</v>
          </cell>
          <cell r="F1269" t="str">
            <v>MM</v>
          </cell>
          <cell r="G1269" t="str">
            <v>No chain</v>
          </cell>
          <cell r="H1269" t="str">
            <v>UNKNOWN</v>
          </cell>
          <cell r="I1269" t="str">
            <v>UNKNOWN</v>
          </cell>
          <cell r="J1269" t="str">
            <v>Dorothy.Chan@agoda.com</v>
          </cell>
        </row>
        <row r="1270">
          <cell r="A1270">
            <v>503054</v>
          </cell>
          <cell r="B1270" t="str">
            <v>H Life Hotel</v>
          </cell>
          <cell r="C1270" t="str">
            <v>Shenzhen</v>
          </cell>
          <cell r="D1270" t="str">
            <v>A</v>
          </cell>
          <cell r="E1270">
            <v>2.5</v>
          </cell>
          <cell r="F1270" t="str">
            <v>MM</v>
          </cell>
          <cell r="G1270" t="str">
            <v>No chain</v>
          </cell>
          <cell r="H1270" t="str">
            <v>UNKNOWN</v>
          </cell>
          <cell r="I1270" t="str">
            <v>UNKNOWN</v>
          </cell>
          <cell r="J1270" t="str">
            <v>Dorothy.Chan@agoda.com</v>
          </cell>
        </row>
        <row r="1271">
          <cell r="A1271">
            <v>514925</v>
          </cell>
          <cell r="B1271" t="str">
            <v>Jun Yi Kai Di Hotel</v>
          </cell>
          <cell r="C1271" t="str">
            <v>Shenzhen</v>
          </cell>
          <cell r="D1271" t="str">
            <v>A</v>
          </cell>
          <cell r="E1271">
            <v>3</v>
          </cell>
          <cell r="F1271" t="str">
            <v>MM</v>
          </cell>
          <cell r="G1271" t="str">
            <v>No chain</v>
          </cell>
          <cell r="H1271" t="str">
            <v>UNKNOWN</v>
          </cell>
          <cell r="I1271" t="str">
            <v>UNKNOWN</v>
          </cell>
          <cell r="J1271" t="str">
            <v>Dorothy.Chan@agoda.com</v>
          </cell>
        </row>
        <row r="1272">
          <cell r="A1272">
            <v>514943</v>
          </cell>
          <cell r="B1272" t="str">
            <v>Shenzhen Xichong Yuerongwan Gongren Villa</v>
          </cell>
          <cell r="C1272" t="str">
            <v>Shenzhen</v>
          </cell>
          <cell r="D1272" t="str">
            <v>B</v>
          </cell>
          <cell r="E1272">
            <v>4</v>
          </cell>
          <cell r="F1272" t="str">
            <v>MM</v>
          </cell>
          <cell r="G1272" t="str">
            <v>No chain</v>
          </cell>
          <cell r="H1272" t="str">
            <v>UNKNOWN</v>
          </cell>
          <cell r="I1272" t="str">
            <v>UNKNOWN</v>
          </cell>
          <cell r="J1272" t="str">
            <v>Nicole.Zhuo@agoda.com</v>
          </cell>
        </row>
        <row r="1273">
          <cell r="A1273">
            <v>529212</v>
          </cell>
          <cell r="B1273" t="str">
            <v>Leizhen Hotel</v>
          </cell>
          <cell r="C1273" t="str">
            <v>Shenzhen</v>
          </cell>
          <cell r="D1273" t="str">
            <v>B</v>
          </cell>
          <cell r="E1273">
            <v>2.5</v>
          </cell>
          <cell r="F1273" t="str">
            <v>MM</v>
          </cell>
          <cell r="G1273" t="str">
            <v>No chain</v>
          </cell>
          <cell r="H1273" t="str">
            <v>UNKNOWN</v>
          </cell>
          <cell r="I1273" t="str">
            <v>UNKNOWN</v>
          </cell>
          <cell r="J1273" t="str">
            <v>Nicole.Zhuo@agoda.com</v>
          </cell>
        </row>
        <row r="1274">
          <cell r="A1274">
            <v>536284</v>
          </cell>
          <cell r="B1274" t="str">
            <v>Jia Relax Hotel Shenzhen</v>
          </cell>
          <cell r="C1274" t="str">
            <v>Shenzhen</v>
          </cell>
          <cell r="D1274" t="str">
            <v>A</v>
          </cell>
          <cell r="E1274">
            <v>2</v>
          </cell>
          <cell r="F1274" t="str">
            <v>MM</v>
          </cell>
          <cell r="G1274" t="str">
            <v>No chain</v>
          </cell>
          <cell r="H1274" t="str">
            <v>UNKNOWN</v>
          </cell>
          <cell r="I1274" t="str">
            <v>UNKNOWN</v>
          </cell>
          <cell r="J1274" t="str">
            <v>Nicole.Zhuo@agoda.com</v>
          </cell>
        </row>
        <row r="1275">
          <cell r="A1275">
            <v>545399</v>
          </cell>
          <cell r="B1275" t="str">
            <v>Shenzhen Railway Station Hotel</v>
          </cell>
          <cell r="C1275" t="str">
            <v>Shenzhen</v>
          </cell>
          <cell r="D1275" t="str">
            <v>A</v>
          </cell>
          <cell r="E1275">
            <v>3.5</v>
          </cell>
          <cell r="F1275" t="str">
            <v>MM</v>
          </cell>
          <cell r="G1275" t="str">
            <v>No chain</v>
          </cell>
          <cell r="H1275" t="str">
            <v>UNKNOWN</v>
          </cell>
          <cell r="I1275" t="str">
            <v>UNKNOWN</v>
          </cell>
          <cell r="J1275" t="str">
            <v>Mia.Zhang@agoda.com</v>
          </cell>
        </row>
        <row r="1276">
          <cell r="A1276">
            <v>546206</v>
          </cell>
          <cell r="B1276" t="str">
            <v>Hilton Shenzhen Shekou Nanhai</v>
          </cell>
          <cell r="C1276" t="str">
            <v>Shenzhen</v>
          </cell>
          <cell r="D1276" t="str">
            <v>A</v>
          </cell>
          <cell r="E1276">
            <v>4.5</v>
          </cell>
          <cell r="F1276" t="str">
            <v>Intl KA</v>
          </cell>
          <cell r="G1276" t="str">
            <v>Hilton Worldwide</v>
          </cell>
          <cell r="H1276" t="str">
            <v>Hilton</v>
          </cell>
          <cell r="I1276" t="str">
            <v>Hilton by Derbysoft</v>
          </cell>
          <cell r="J1276" t="str">
            <v>Dorothy.Chan@agoda.com</v>
          </cell>
        </row>
        <row r="1277">
          <cell r="A1277">
            <v>548678</v>
          </cell>
          <cell r="B1277" t="str">
            <v>Colour Inn Shenzhen Shekou Branch</v>
          </cell>
          <cell r="C1277" t="str">
            <v>Shenzhen</v>
          </cell>
          <cell r="D1277" t="str">
            <v>B</v>
          </cell>
          <cell r="E1277">
            <v>2.5</v>
          </cell>
          <cell r="F1277" t="str">
            <v>MM</v>
          </cell>
          <cell r="G1277" t="str">
            <v>No chain</v>
          </cell>
          <cell r="H1277" t="str">
            <v>UNKNOWN</v>
          </cell>
          <cell r="I1277" t="str">
            <v>UNKNOWN</v>
          </cell>
          <cell r="J1277" t="str">
            <v>Dorothy.Chan@agoda.com</v>
          </cell>
        </row>
        <row r="1278">
          <cell r="A1278">
            <v>548900</v>
          </cell>
          <cell r="B1278" t="str">
            <v>Hilton Garden Inn Shenzhen Bao An</v>
          </cell>
          <cell r="C1278" t="str">
            <v>Shenzhen</v>
          </cell>
          <cell r="D1278" t="str">
            <v>B</v>
          </cell>
          <cell r="E1278">
            <v>4</v>
          </cell>
          <cell r="F1278" t="str">
            <v>Intl KA</v>
          </cell>
          <cell r="G1278" t="str">
            <v>Hilton Worldwide</v>
          </cell>
          <cell r="H1278" t="str">
            <v>Hilton Garden Inn</v>
          </cell>
          <cell r="I1278" t="str">
            <v>Hilton by Derbysoft</v>
          </cell>
          <cell r="J1278" t="str">
            <v>Dorothy.Chan@agoda.com</v>
          </cell>
        </row>
        <row r="1279">
          <cell r="A1279">
            <v>565034</v>
          </cell>
          <cell r="B1279" t="str">
            <v>Hui Hotel Shenzhen</v>
          </cell>
          <cell r="C1279" t="str">
            <v>Shenzhen</v>
          </cell>
          <cell r="D1279" t="str">
            <v>B</v>
          </cell>
          <cell r="E1279">
            <v>5</v>
          </cell>
          <cell r="F1279" t="str">
            <v>MM</v>
          </cell>
          <cell r="G1279" t="str">
            <v>No chain</v>
          </cell>
          <cell r="H1279" t="str">
            <v>UNKNOWN</v>
          </cell>
          <cell r="I1279" t="str">
            <v>UNKNOWN</v>
          </cell>
          <cell r="J1279" t="str">
            <v>Nicole.Zhuo@agoda.com</v>
          </cell>
        </row>
        <row r="1280">
          <cell r="A1280">
            <v>625324</v>
          </cell>
          <cell r="B1280" t="str">
            <v>Hyatt Place Shenzhen Dongmen</v>
          </cell>
          <cell r="C1280" t="str">
            <v>Shenzhen</v>
          </cell>
          <cell r="D1280" t="str">
            <v>A</v>
          </cell>
          <cell r="E1280">
            <v>4</v>
          </cell>
          <cell r="F1280" t="str">
            <v>Intl KA</v>
          </cell>
          <cell r="G1280" t="str">
            <v>Hyatt Hotels</v>
          </cell>
          <cell r="H1280" t="str">
            <v>Hyatt Place Hotels</v>
          </cell>
          <cell r="I1280" t="str">
            <v>Hyatt</v>
          </cell>
          <cell r="J1280" t="str">
            <v>Dorothy.Chan@agoda.com</v>
          </cell>
        </row>
        <row r="1281">
          <cell r="A1281">
            <v>665975</v>
          </cell>
          <cell r="B1281" t="str">
            <v>7 Days Luohu Subway Station Branch Apartments</v>
          </cell>
          <cell r="C1281" t="str">
            <v>Shenzhen</v>
          </cell>
          <cell r="D1281" t="str">
            <v>B</v>
          </cell>
          <cell r="E1281">
            <v>2</v>
          </cell>
          <cell r="F1281" t="str">
            <v>Local KA</v>
          </cell>
          <cell r="G1281" t="str">
            <v>Plateno</v>
          </cell>
          <cell r="H1281" t="str">
            <v>7 days</v>
          </cell>
          <cell r="I1281" t="str">
            <v>WeHotel</v>
          </cell>
          <cell r="J1281" t="str">
            <v>Chloe.Liu@agoda.com</v>
          </cell>
        </row>
        <row r="1282">
          <cell r="A1282">
            <v>680685</v>
          </cell>
          <cell r="B1282" t="str">
            <v>7 Days Inn Shenzhen Luohu World Trade Center Branch</v>
          </cell>
          <cell r="C1282" t="str">
            <v>Shenzhen</v>
          </cell>
          <cell r="D1282" t="str">
            <v>B</v>
          </cell>
          <cell r="E1282">
            <v>2</v>
          </cell>
          <cell r="F1282" t="str">
            <v>Local KA</v>
          </cell>
          <cell r="G1282" t="str">
            <v>Plateno</v>
          </cell>
          <cell r="H1282" t="str">
            <v>7 days</v>
          </cell>
          <cell r="I1282" t="str">
            <v>WeHotel</v>
          </cell>
          <cell r="J1282" t="str">
            <v>Chloe.Liu@agoda.com</v>
          </cell>
        </row>
        <row r="1283">
          <cell r="A1283">
            <v>680688</v>
          </cell>
          <cell r="B1283" t="str">
            <v>7 Days Inn Futian Port Subway Station</v>
          </cell>
          <cell r="C1283" t="str">
            <v>Shenzhen</v>
          </cell>
          <cell r="D1283" t="str">
            <v>B</v>
          </cell>
          <cell r="E1283">
            <v>2</v>
          </cell>
          <cell r="F1283" t="str">
            <v>Local KA</v>
          </cell>
          <cell r="G1283" t="str">
            <v>Plateno</v>
          </cell>
          <cell r="H1283" t="str">
            <v>7 days</v>
          </cell>
          <cell r="I1283" t="str">
            <v>WeHotel</v>
          </cell>
          <cell r="J1283" t="str">
            <v>Chloe.Liu@agoda.com</v>
          </cell>
        </row>
        <row r="1284">
          <cell r="A1284">
            <v>680690</v>
          </cell>
          <cell r="B1284" t="str">
            <v>7 Days Inn Huaqiangbei Subway Station</v>
          </cell>
          <cell r="C1284" t="str">
            <v>Shenzhen</v>
          </cell>
          <cell r="D1284" t="str">
            <v>B</v>
          </cell>
          <cell r="E1284">
            <v>2</v>
          </cell>
          <cell r="F1284" t="str">
            <v>Local KA</v>
          </cell>
          <cell r="G1284" t="str">
            <v>Plateno</v>
          </cell>
          <cell r="H1284" t="str">
            <v>7 days</v>
          </cell>
          <cell r="I1284" t="str">
            <v>WeHotel</v>
          </cell>
          <cell r="J1284" t="str">
            <v>Chloe.Liu@agoda.com</v>
          </cell>
        </row>
        <row r="1285">
          <cell r="A1285">
            <v>680691</v>
          </cell>
          <cell r="B1285" t="str">
            <v>7 Days Inn Huaqiangnan</v>
          </cell>
          <cell r="C1285" t="str">
            <v>Shenzhen</v>
          </cell>
          <cell r="D1285" t="str">
            <v>B</v>
          </cell>
          <cell r="E1285">
            <v>2</v>
          </cell>
          <cell r="F1285" t="str">
            <v>Local KA</v>
          </cell>
          <cell r="G1285" t="str">
            <v>Plateno</v>
          </cell>
          <cell r="H1285" t="str">
            <v>7 days</v>
          </cell>
          <cell r="I1285" t="str">
            <v>WeHotel</v>
          </cell>
          <cell r="J1285" t="str">
            <v>Chloe.Liu@agoda.com</v>
          </cell>
        </row>
        <row r="1286">
          <cell r="A1286">
            <v>680705</v>
          </cell>
          <cell r="B1286" t="str">
            <v>7 Days Inn Shenzhen Guomao Pengnian Square Branch</v>
          </cell>
          <cell r="C1286" t="str">
            <v>Shenzhen</v>
          </cell>
          <cell r="D1286" t="str">
            <v>B</v>
          </cell>
          <cell r="E1286">
            <v>2</v>
          </cell>
          <cell r="F1286" t="str">
            <v>Local KA</v>
          </cell>
          <cell r="G1286" t="str">
            <v>Plateno</v>
          </cell>
          <cell r="H1286" t="str">
            <v>7 days</v>
          </cell>
          <cell r="I1286" t="str">
            <v>WeHotel</v>
          </cell>
          <cell r="J1286" t="str">
            <v>Chloe.Liu@agoda.com</v>
          </cell>
        </row>
        <row r="1287">
          <cell r="A1287">
            <v>685166</v>
          </cell>
          <cell r="B1287" t="str">
            <v>7 Days Inn Guomao Business Centre</v>
          </cell>
          <cell r="C1287" t="str">
            <v>Shenzhen</v>
          </cell>
          <cell r="D1287" t="str">
            <v>B</v>
          </cell>
          <cell r="E1287">
            <v>2</v>
          </cell>
          <cell r="F1287" t="str">
            <v>Local KA</v>
          </cell>
          <cell r="G1287" t="str">
            <v>Plateno</v>
          </cell>
          <cell r="H1287" t="str">
            <v>7 days</v>
          </cell>
          <cell r="I1287" t="str">
            <v>WeHotel</v>
          </cell>
          <cell r="J1287" t="str">
            <v>Chloe.Liu@agoda.com</v>
          </cell>
        </row>
        <row r="1288">
          <cell r="A1288">
            <v>686503</v>
          </cell>
          <cell r="B1288" t="str">
            <v>7 Days Inn Sea World 2nd Branch</v>
          </cell>
          <cell r="C1288" t="str">
            <v>Shenzhen</v>
          </cell>
          <cell r="D1288" t="str">
            <v>B</v>
          </cell>
          <cell r="E1288">
            <v>2</v>
          </cell>
          <cell r="F1288" t="str">
            <v>Local KA</v>
          </cell>
          <cell r="G1288" t="str">
            <v>Plateno</v>
          </cell>
          <cell r="H1288" t="str">
            <v>7 days</v>
          </cell>
          <cell r="I1288" t="str">
            <v>WeHotel</v>
          </cell>
          <cell r="J1288" t="str">
            <v>Chloe.Liu@agoda.com</v>
          </cell>
        </row>
        <row r="1289">
          <cell r="A1289">
            <v>699279</v>
          </cell>
          <cell r="B1289" t="str">
            <v>H Life Hotel Nanshan Branch</v>
          </cell>
          <cell r="C1289" t="str">
            <v>Shenzhen</v>
          </cell>
          <cell r="D1289" t="str">
            <v>B</v>
          </cell>
          <cell r="E1289">
            <v>4</v>
          </cell>
          <cell r="F1289" t="str">
            <v>MM</v>
          </cell>
          <cell r="G1289" t="str">
            <v>No chain</v>
          </cell>
          <cell r="H1289" t="str">
            <v>UNKNOWN</v>
          </cell>
          <cell r="I1289" t="str">
            <v>UNKNOWN</v>
          </cell>
          <cell r="J1289" t="str">
            <v>Dorothy.Chan@agoda.com</v>
          </cell>
        </row>
        <row r="1290">
          <cell r="A1290">
            <v>706320</v>
          </cell>
          <cell r="B1290" t="str">
            <v>Somerset Grandview Shenzhen</v>
          </cell>
          <cell r="C1290" t="str">
            <v>Shenzhen</v>
          </cell>
          <cell r="D1290" t="str">
            <v>A</v>
          </cell>
          <cell r="E1290">
            <v>4</v>
          </cell>
          <cell r="F1290" t="str">
            <v>Intl KA</v>
          </cell>
          <cell r="G1290" t="str">
            <v>Ascott International</v>
          </cell>
          <cell r="H1290" t="str">
            <v>Somerest Serviced Residence</v>
          </cell>
          <cell r="I1290" t="str">
            <v>UNKNOWN</v>
          </cell>
          <cell r="J1290" t="str">
            <v>Nicole.Zhuo@agoda.com</v>
          </cell>
        </row>
        <row r="1291">
          <cell r="A1291">
            <v>716215</v>
          </cell>
          <cell r="B1291" t="str">
            <v>Shenzhen Wu Fu Business Boutique Hotel Xixiang Branch</v>
          </cell>
          <cell r="C1291" t="str">
            <v>Shenzhen</v>
          </cell>
          <cell r="D1291" t="str">
            <v>B</v>
          </cell>
          <cell r="E1291">
            <v>3.5</v>
          </cell>
          <cell r="F1291" t="str">
            <v>MM</v>
          </cell>
          <cell r="G1291" t="str">
            <v>No chain</v>
          </cell>
          <cell r="H1291" t="str">
            <v>UNKNOWN</v>
          </cell>
          <cell r="I1291" t="str">
            <v>UNKNOWN</v>
          </cell>
          <cell r="J1291" t="str">
            <v>Dorothy.Chan@agoda.com</v>
          </cell>
        </row>
        <row r="1292">
          <cell r="A1292">
            <v>761966</v>
          </cell>
          <cell r="B1292" t="str">
            <v>MKH Gems Cube International Hotel</v>
          </cell>
          <cell r="C1292" t="str">
            <v>Shenzhen</v>
          </cell>
          <cell r="D1292" t="str">
            <v>B</v>
          </cell>
          <cell r="E1292">
            <v>4</v>
          </cell>
          <cell r="F1292" t="str">
            <v>MM</v>
          </cell>
          <cell r="G1292" t="str">
            <v>No chain</v>
          </cell>
          <cell r="H1292" t="str">
            <v>No brand</v>
          </cell>
          <cell r="I1292" t="str">
            <v>UNKNOWN</v>
          </cell>
          <cell r="J1292" t="str">
            <v>Dorothy.Chan@agoda.com</v>
          </cell>
        </row>
        <row r="1293">
          <cell r="A1293">
            <v>773060</v>
          </cell>
          <cell r="B1293" t="str">
            <v>Shenzhen O Hotel</v>
          </cell>
          <cell r="C1293" t="str">
            <v>Shenzhen</v>
          </cell>
          <cell r="D1293" t="str">
            <v>B</v>
          </cell>
          <cell r="E1293">
            <v>5</v>
          </cell>
          <cell r="F1293" t="str">
            <v>MM</v>
          </cell>
          <cell r="G1293" t="str">
            <v>No chain</v>
          </cell>
          <cell r="H1293" t="str">
            <v>UNKNOWN</v>
          </cell>
          <cell r="I1293" t="str">
            <v>UNKNOWN</v>
          </cell>
          <cell r="J1293" t="str">
            <v>Mia.Zhang@agoda.com</v>
          </cell>
        </row>
        <row r="1294">
          <cell r="A1294">
            <v>773437</v>
          </cell>
          <cell r="B1294" t="str">
            <v>Lia Charlton Hotel Shenzhen</v>
          </cell>
          <cell r="C1294" t="str">
            <v>Shenzhen</v>
          </cell>
          <cell r="D1294" t="str">
            <v>A</v>
          </cell>
          <cell r="E1294">
            <v>5</v>
          </cell>
          <cell r="F1294" t="str">
            <v>MM</v>
          </cell>
          <cell r="G1294" t="str">
            <v>No chain</v>
          </cell>
          <cell r="H1294" t="str">
            <v>UNKNOWN</v>
          </cell>
          <cell r="I1294" t="str">
            <v>UNKNOWN</v>
          </cell>
          <cell r="J1294" t="str">
            <v>Dorothy.Chan@agoda.com</v>
          </cell>
        </row>
        <row r="1295">
          <cell r="A1295">
            <v>781910</v>
          </cell>
          <cell r="B1295" t="str">
            <v>Junyi Hotel</v>
          </cell>
          <cell r="C1295" t="str">
            <v>Shenzhen</v>
          </cell>
          <cell r="D1295" t="str">
            <v>B</v>
          </cell>
          <cell r="E1295">
            <v>4</v>
          </cell>
          <cell r="F1295" t="str">
            <v>MM</v>
          </cell>
          <cell r="G1295" t="str">
            <v>No chain</v>
          </cell>
          <cell r="H1295" t="str">
            <v>UNKNOWN</v>
          </cell>
          <cell r="I1295" t="str">
            <v>UNKNOWN</v>
          </cell>
          <cell r="J1295" t="str">
            <v>Nicole.Zhuo@agoda.com</v>
          </cell>
        </row>
        <row r="1296">
          <cell r="A1296">
            <v>789425</v>
          </cell>
          <cell r="B1296" t="str">
            <v>Shang Pin Hotel Shenzhen Futian Exhibition Branch</v>
          </cell>
          <cell r="C1296" t="str">
            <v>Shenzhen</v>
          </cell>
          <cell r="D1296" t="str">
            <v>B</v>
          </cell>
          <cell r="E1296">
            <v>2.5</v>
          </cell>
          <cell r="F1296" t="str">
            <v>MM</v>
          </cell>
          <cell r="G1296" t="str">
            <v>No chain</v>
          </cell>
          <cell r="H1296" t="str">
            <v>UNKNOWN</v>
          </cell>
          <cell r="I1296" t="str">
            <v>UNKNOWN</v>
          </cell>
          <cell r="J1296" t="str">
            <v>Nicole.Zhuo@agoda.com</v>
          </cell>
        </row>
        <row r="1297">
          <cell r="A1297">
            <v>798623</v>
          </cell>
          <cell r="B1297" t="str">
            <v>7 Days Inn Shenzhen Railway Station</v>
          </cell>
          <cell r="C1297" t="str">
            <v>Shenzhen</v>
          </cell>
          <cell r="D1297" t="str">
            <v>B</v>
          </cell>
          <cell r="E1297">
            <v>2</v>
          </cell>
          <cell r="F1297" t="str">
            <v>Local KA</v>
          </cell>
          <cell r="G1297" t="str">
            <v>Plateno</v>
          </cell>
          <cell r="H1297" t="str">
            <v>7 days</v>
          </cell>
          <cell r="I1297" t="str">
            <v>WeHotel</v>
          </cell>
          <cell r="J1297" t="str">
            <v>Chloe.Liu@agoda.com</v>
          </cell>
        </row>
        <row r="1298">
          <cell r="A1298">
            <v>806994</v>
          </cell>
          <cell r="B1298" t="str">
            <v>Wyndham Grand</v>
          </cell>
          <cell r="C1298" t="str">
            <v>Shenzhen</v>
          </cell>
          <cell r="D1298" t="str">
            <v>A</v>
          </cell>
          <cell r="E1298">
            <v>5</v>
          </cell>
          <cell r="F1298" t="str">
            <v>Intl KA</v>
          </cell>
          <cell r="G1298" t="str">
            <v>Wyndham Hotels &amp; Resorts</v>
          </cell>
          <cell r="H1298" t="str">
            <v>Wyndham Hotels and Resorts</v>
          </cell>
          <cell r="I1298" t="str">
            <v>UNKNOWN</v>
          </cell>
          <cell r="J1298" t="str">
            <v>Nicole.Zhuo@agoda.com</v>
          </cell>
        </row>
        <row r="1299">
          <cell r="A1299">
            <v>860993</v>
          </cell>
          <cell r="B1299" t="str">
            <v>7 Days Inn Shenzhen University  Branch</v>
          </cell>
          <cell r="C1299" t="str">
            <v>Shenzhen</v>
          </cell>
          <cell r="D1299" t="str">
            <v>B</v>
          </cell>
          <cell r="E1299">
            <v>2</v>
          </cell>
          <cell r="F1299" t="str">
            <v>Local KA</v>
          </cell>
          <cell r="G1299" t="str">
            <v>Plateno</v>
          </cell>
          <cell r="H1299" t="str">
            <v>7 days</v>
          </cell>
          <cell r="I1299" t="str">
            <v>WeHotel</v>
          </cell>
          <cell r="J1299" t="str">
            <v>Chloe.Liu@agoda.com</v>
          </cell>
        </row>
        <row r="1300">
          <cell r="A1300">
            <v>860994</v>
          </cell>
          <cell r="B1300" t="str">
            <v>7 Days Inn Shenzhen Nanyou Branch</v>
          </cell>
          <cell r="C1300" t="str">
            <v>Shenzhen</v>
          </cell>
          <cell r="D1300" t="str">
            <v>B</v>
          </cell>
          <cell r="E1300">
            <v>2</v>
          </cell>
          <cell r="F1300" t="str">
            <v>Local KA</v>
          </cell>
          <cell r="G1300" t="str">
            <v>Plateno</v>
          </cell>
          <cell r="H1300" t="str">
            <v>7 days</v>
          </cell>
          <cell r="I1300" t="str">
            <v>WeHotel</v>
          </cell>
          <cell r="J1300" t="str">
            <v>Chloe.Liu@agoda.com</v>
          </cell>
        </row>
        <row r="1301">
          <cell r="A1301">
            <v>861002</v>
          </cell>
          <cell r="B1301" t="str">
            <v>7 Days Inn Shenzhen Huaqiangbei Yannan Metro Station Branch</v>
          </cell>
          <cell r="C1301" t="str">
            <v>Shenzhen</v>
          </cell>
          <cell r="D1301" t="str">
            <v>B</v>
          </cell>
          <cell r="E1301">
            <v>2</v>
          </cell>
          <cell r="F1301" t="str">
            <v>Local KA</v>
          </cell>
          <cell r="G1301" t="str">
            <v>Plateno</v>
          </cell>
          <cell r="H1301" t="str">
            <v>7 days</v>
          </cell>
          <cell r="I1301" t="str">
            <v>WeHotel</v>
          </cell>
          <cell r="J1301" t="str">
            <v>Chloe.Liu@agoda.com</v>
          </cell>
        </row>
        <row r="1302">
          <cell r="A1302">
            <v>861011</v>
          </cell>
          <cell r="B1302" t="str">
            <v>7 Days Inn Shenzhen Xixiang Branch</v>
          </cell>
          <cell r="C1302" t="str">
            <v>Shenzhen</v>
          </cell>
          <cell r="D1302" t="str">
            <v>B</v>
          </cell>
          <cell r="E1302">
            <v>2</v>
          </cell>
          <cell r="F1302" t="str">
            <v>Local KA</v>
          </cell>
          <cell r="G1302" t="str">
            <v>Plateno</v>
          </cell>
          <cell r="H1302" t="str">
            <v>7 days</v>
          </cell>
          <cell r="I1302" t="str">
            <v>WeHotel</v>
          </cell>
          <cell r="J1302" t="str">
            <v>Chloe.Liu@agoda.com</v>
          </cell>
        </row>
        <row r="1303">
          <cell r="A1303">
            <v>861014</v>
          </cell>
          <cell r="B1303" t="str">
            <v>7 Days Inn Shenzhen Baoan Branch</v>
          </cell>
          <cell r="C1303" t="str">
            <v>Shenzhen</v>
          </cell>
          <cell r="D1303" t="str">
            <v>B</v>
          </cell>
          <cell r="E1303">
            <v>2</v>
          </cell>
          <cell r="F1303" t="str">
            <v>Local KA</v>
          </cell>
          <cell r="G1303" t="str">
            <v>Plateno</v>
          </cell>
          <cell r="H1303" t="str">
            <v>7 days</v>
          </cell>
          <cell r="I1303" t="str">
            <v>WeHotel</v>
          </cell>
          <cell r="J1303" t="str">
            <v>Chloe.Liu@agoda.com</v>
          </cell>
        </row>
        <row r="1304">
          <cell r="A1304">
            <v>862592</v>
          </cell>
          <cell r="B1304" t="str">
            <v>7 Days  Premium Shenzhen Science and Technology Park Metro Station Branch</v>
          </cell>
          <cell r="C1304" t="str">
            <v>Shenzhen</v>
          </cell>
          <cell r="D1304" t="str">
            <v>B</v>
          </cell>
          <cell r="E1304">
            <v>2</v>
          </cell>
          <cell r="F1304" t="str">
            <v>Local KA</v>
          </cell>
          <cell r="G1304" t="str">
            <v>Plateno</v>
          </cell>
          <cell r="H1304" t="str">
            <v>Premium</v>
          </cell>
          <cell r="I1304" t="str">
            <v>WeHotel</v>
          </cell>
          <cell r="J1304" t="str">
            <v>Chloe.Liu@agoda.com</v>
          </cell>
        </row>
        <row r="1305">
          <cell r="A1305">
            <v>870170</v>
          </cell>
          <cell r="B1305" t="str">
            <v>JW Marriott Hotel Shenzhen Bao'an</v>
          </cell>
          <cell r="C1305" t="str">
            <v>Shenzhen</v>
          </cell>
          <cell r="D1305" t="str">
            <v>B</v>
          </cell>
          <cell r="E1305">
            <v>5</v>
          </cell>
          <cell r="F1305" t="str">
            <v>Intl KA</v>
          </cell>
          <cell r="G1305" t="str">
            <v>Marriott</v>
          </cell>
          <cell r="H1305" t="str">
            <v>Marriott</v>
          </cell>
          <cell r="I1305" t="str">
            <v>Marriott by Derbysoft</v>
          </cell>
          <cell r="J1305" t="str">
            <v>Nicole.Zhuo@agoda.com</v>
          </cell>
        </row>
        <row r="1306">
          <cell r="A1306">
            <v>872645</v>
          </cell>
          <cell r="B1306" t="str">
            <v>Shenzhen Bay Breeze Resort</v>
          </cell>
          <cell r="C1306" t="str">
            <v>Shenzhen</v>
          </cell>
          <cell r="D1306" t="str">
            <v>B</v>
          </cell>
          <cell r="E1306">
            <v>5</v>
          </cell>
          <cell r="F1306" t="str">
            <v>MM</v>
          </cell>
          <cell r="G1306" t="str">
            <v>No chain</v>
          </cell>
          <cell r="H1306" t="str">
            <v>UNKNOWN</v>
          </cell>
          <cell r="I1306" t="str">
            <v>UNKNOWN</v>
          </cell>
          <cell r="J1306" t="str">
            <v>Dorothy.Chan@agoda.com</v>
          </cell>
        </row>
        <row r="1307">
          <cell r="A1307">
            <v>907263</v>
          </cell>
          <cell r="B1307" t="str">
            <v>Dayhello International Hotel</v>
          </cell>
          <cell r="C1307" t="str">
            <v>Shenzhen</v>
          </cell>
          <cell r="D1307" t="str">
            <v>A</v>
          </cell>
          <cell r="E1307">
            <v>5</v>
          </cell>
          <cell r="F1307" t="str">
            <v>MM</v>
          </cell>
          <cell r="G1307" t="str">
            <v>No chain</v>
          </cell>
          <cell r="H1307" t="str">
            <v>UNKNOWN</v>
          </cell>
          <cell r="I1307" t="str">
            <v>UNKNOWN</v>
          </cell>
          <cell r="J1307" t="str">
            <v>Dorothy.Chan@agoda.com</v>
          </cell>
        </row>
        <row r="1308">
          <cell r="A1308">
            <v>922260</v>
          </cell>
          <cell r="B1308" t="str">
            <v>7 Days Inn Shenzhen China World Trade Center Merto Station Branch</v>
          </cell>
          <cell r="C1308" t="str">
            <v>Shenzhen</v>
          </cell>
          <cell r="D1308" t="str">
            <v>B</v>
          </cell>
          <cell r="E1308">
            <v>2</v>
          </cell>
          <cell r="F1308" t="str">
            <v>Local KA</v>
          </cell>
          <cell r="G1308" t="str">
            <v>Plateno</v>
          </cell>
          <cell r="H1308" t="str">
            <v>7 days</v>
          </cell>
          <cell r="I1308" t="str">
            <v>WeHotel</v>
          </cell>
          <cell r="J1308" t="str">
            <v>Chloe.Liu@agoda.com</v>
          </cell>
        </row>
        <row r="1309">
          <cell r="A1309">
            <v>925893</v>
          </cell>
          <cell r="B1309" t="str">
            <v>7 Days Inn Shenzhen University Xuefu Road Branch</v>
          </cell>
          <cell r="C1309" t="str">
            <v>Shenzhen</v>
          </cell>
          <cell r="D1309" t="str">
            <v>B</v>
          </cell>
          <cell r="E1309">
            <v>2</v>
          </cell>
          <cell r="F1309" t="str">
            <v>Local KA</v>
          </cell>
          <cell r="G1309" t="str">
            <v>Plateno</v>
          </cell>
          <cell r="H1309" t="str">
            <v>7 days</v>
          </cell>
          <cell r="I1309" t="str">
            <v>WeHotel</v>
          </cell>
          <cell r="J1309" t="str">
            <v>Chloe.Liu@agoda.com</v>
          </cell>
        </row>
        <row r="1310">
          <cell r="A1310">
            <v>926743</v>
          </cell>
          <cell r="B1310" t="str">
            <v>JInjiang Inn Shenzhen North Station Branch</v>
          </cell>
          <cell r="C1310" t="str">
            <v>Shenzhen</v>
          </cell>
          <cell r="D1310" t="str">
            <v>B</v>
          </cell>
          <cell r="E1310">
            <v>2</v>
          </cell>
          <cell r="F1310" t="str">
            <v>Local KA</v>
          </cell>
          <cell r="G1310" t="str">
            <v>Jinjiang International</v>
          </cell>
          <cell r="H1310" t="str">
            <v>Jinjiang Inn</v>
          </cell>
          <cell r="I1310" t="str">
            <v>WeHotel</v>
          </cell>
          <cell r="J1310" t="str">
            <v>Chloe.Liu@agoda.com</v>
          </cell>
        </row>
        <row r="1311">
          <cell r="A1311">
            <v>940502</v>
          </cell>
          <cell r="B1311" t="str">
            <v>Sentosa Hotel Taoyuan Branch</v>
          </cell>
          <cell r="C1311" t="str">
            <v>Shenzhen</v>
          </cell>
          <cell r="D1311" t="str">
            <v>A</v>
          </cell>
          <cell r="E1311">
            <v>5</v>
          </cell>
          <cell r="F1311" t="str">
            <v>MM</v>
          </cell>
          <cell r="G1311" t="str">
            <v>No chain</v>
          </cell>
          <cell r="H1311" t="str">
            <v>UNKNOWN</v>
          </cell>
          <cell r="I1311" t="str">
            <v>UNKNOWN</v>
          </cell>
          <cell r="J1311" t="str">
            <v>Dorothy.Chan@agoda.com</v>
          </cell>
        </row>
        <row r="1312">
          <cell r="A1312">
            <v>992055</v>
          </cell>
          <cell r="B1312" t="str">
            <v>Hilton Shenzhen Futian</v>
          </cell>
          <cell r="C1312" t="str">
            <v>Shenzhen</v>
          </cell>
          <cell r="D1312" t="str">
            <v>A</v>
          </cell>
          <cell r="E1312">
            <v>4</v>
          </cell>
          <cell r="F1312" t="str">
            <v>Intl KA</v>
          </cell>
          <cell r="G1312" t="str">
            <v>Hilton Worldwide</v>
          </cell>
          <cell r="H1312" t="str">
            <v>Hilton</v>
          </cell>
          <cell r="I1312" t="str">
            <v>Hilton by Derbysoft</v>
          </cell>
          <cell r="J1312" t="str">
            <v>Dorothy.Chan@agoda.com</v>
          </cell>
        </row>
        <row r="1313">
          <cell r="A1313">
            <v>1037568</v>
          </cell>
          <cell r="B1313" t="str">
            <v>Suiton By Paxton</v>
          </cell>
          <cell r="C1313" t="str">
            <v>Shenzhen</v>
          </cell>
          <cell r="D1313" t="str">
            <v>A</v>
          </cell>
          <cell r="E1313">
            <v>3.5</v>
          </cell>
          <cell r="F1313" t="str">
            <v>MM</v>
          </cell>
          <cell r="G1313" t="str">
            <v>No chain</v>
          </cell>
          <cell r="H1313" t="str">
            <v>UNKNOWN</v>
          </cell>
          <cell r="I1313" t="str">
            <v>UNKNOWN</v>
          </cell>
          <cell r="J1313" t="str">
            <v>Dorothy.Chan@agoda.com</v>
          </cell>
        </row>
        <row r="1314">
          <cell r="A1314">
            <v>1061005</v>
          </cell>
          <cell r="B1314" t="str">
            <v>7 Days Premium Shenzhen Nanshan Centre Branch</v>
          </cell>
          <cell r="C1314" t="str">
            <v>Shenzhen</v>
          </cell>
          <cell r="D1314" t="str">
            <v>B</v>
          </cell>
          <cell r="E1314">
            <v>2</v>
          </cell>
          <cell r="F1314" t="str">
            <v>Local KA</v>
          </cell>
          <cell r="G1314" t="str">
            <v>Plateno</v>
          </cell>
          <cell r="H1314" t="str">
            <v>Premium</v>
          </cell>
          <cell r="I1314" t="str">
            <v>WeHotel</v>
          </cell>
          <cell r="J1314" t="str">
            <v>Chloe.Liu@agoda.com</v>
          </cell>
        </row>
        <row r="1315">
          <cell r="A1315">
            <v>1093983</v>
          </cell>
          <cell r="B1315" t="str">
            <v>U-Home Apartment</v>
          </cell>
          <cell r="C1315" t="str">
            <v>Shenzhen</v>
          </cell>
          <cell r="D1315" t="str">
            <v>B</v>
          </cell>
          <cell r="E1315">
            <v>3</v>
          </cell>
          <cell r="F1315" t="str">
            <v>MM</v>
          </cell>
          <cell r="G1315" t="str">
            <v>No chain</v>
          </cell>
          <cell r="H1315" t="str">
            <v>UNKNOWN</v>
          </cell>
          <cell r="I1315" t="str">
            <v>UNKNOWN</v>
          </cell>
          <cell r="J1315" t="str">
            <v>Nicole.Zhuo@agoda.com</v>
          </cell>
        </row>
        <row r="1316">
          <cell r="A1316">
            <v>1135270</v>
          </cell>
          <cell r="B1316" t="str">
            <v>7 Days Inn Shenzhen Airport Hourui Railway Station Branch</v>
          </cell>
          <cell r="C1316" t="str">
            <v>Shenzhen</v>
          </cell>
          <cell r="D1316" t="str">
            <v>B</v>
          </cell>
          <cell r="E1316">
            <v>2</v>
          </cell>
          <cell r="F1316" t="str">
            <v>Local KA</v>
          </cell>
          <cell r="G1316" t="str">
            <v>Plateno</v>
          </cell>
          <cell r="H1316" t="str">
            <v>7 days</v>
          </cell>
          <cell r="I1316" t="str">
            <v>WeHotel</v>
          </cell>
          <cell r="J1316" t="str">
            <v>Chloe.Liu@agoda.com</v>
          </cell>
        </row>
        <row r="1317">
          <cell r="A1317">
            <v>1159068</v>
          </cell>
          <cell r="B1317" t="str">
            <v>Lavande Hotel Shenzhen North Station Qinghu Subway Station Branch</v>
          </cell>
          <cell r="C1317" t="str">
            <v>Shenzhen</v>
          </cell>
          <cell r="D1317" t="str">
            <v>B</v>
          </cell>
          <cell r="E1317">
            <v>3.5</v>
          </cell>
          <cell r="F1317" t="str">
            <v>Local KA</v>
          </cell>
          <cell r="G1317" t="str">
            <v>Plateno</v>
          </cell>
          <cell r="H1317" t="str">
            <v>Lavande</v>
          </cell>
          <cell r="I1317" t="str">
            <v>WeHotel</v>
          </cell>
          <cell r="J1317" t="str">
            <v>Chloe.Liu@agoda.com</v>
          </cell>
        </row>
        <row r="1318">
          <cell r="A1318">
            <v>1159696</v>
          </cell>
          <cell r="B1318" t="str">
            <v>Shenzhen Marriott Hotel Nanshan</v>
          </cell>
          <cell r="C1318" t="str">
            <v>Shenzhen</v>
          </cell>
          <cell r="D1318" t="str">
            <v>A</v>
          </cell>
          <cell r="E1318">
            <v>4.5</v>
          </cell>
          <cell r="F1318" t="str">
            <v>Intl KA</v>
          </cell>
          <cell r="G1318" t="str">
            <v>Marriott</v>
          </cell>
          <cell r="H1318" t="str">
            <v>Marriott</v>
          </cell>
          <cell r="I1318" t="str">
            <v>Marriott by Derbysoft</v>
          </cell>
          <cell r="J1318" t="str">
            <v>Nicole.Zhuo@agoda.com</v>
          </cell>
        </row>
        <row r="1319">
          <cell r="A1319">
            <v>1160014</v>
          </cell>
          <cell r="B1319" t="str">
            <v>Relaxed Season Hotel Shenzhen Dongmen Branch</v>
          </cell>
          <cell r="C1319" t="str">
            <v>Shenzhen</v>
          </cell>
          <cell r="D1319" t="str">
            <v>A</v>
          </cell>
          <cell r="E1319">
            <v>3.5</v>
          </cell>
          <cell r="F1319" t="str">
            <v>MM</v>
          </cell>
          <cell r="G1319" t="str">
            <v>No chain</v>
          </cell>
          <cell r="H1319" t="str">
            <v>UNKNOWN</v>
          </cell>
          <cell r="I1319" t="str">
            <v>UNKNOWN</v>
          </cell>
          <cell r="J1319" t="str">
            <v>Mia.Zhang@agoda.com</v>
          </cell>
        </row>
        <row r="1320">
          <cell r="A1320">
            <v>1164611</v>
          </cell>
          <cell r="B1320" t="str">
            <v>Shenzhen Milton Bontique Hotel</v>
          </cell>
          <cell r="C1320" t="str">
            <v>Shenzhen</v>
          </cell>
          <cell r="D1320" t="str">
            <v>B</v>
          </cell>
          <cell r="E1320">
            <v>3</v>
          </cell>
          <cell r="F1320" t="str">
            <v>MM</v>
          </cell>
          <cell r="G1320" t="str">
            <v>No chain</v>
          </cell>
          <cell r="H1320" t="str">
            <v>UNKNOWN</v>
          </cell>
          <cell r="I1320" t="str">
            <v>UNKNOWN</v>
          </cell>
          <cell r="J1320" t="str">
            <v>Dorothy.Chan@agoda.com</v>
          </cell>
        </row>
        <row r="1321">
          <cell r="A1321">
            <v>1164930</v>
          </cell>
          <cell r="B1321" t="str">
            <v>Insail Hotels Luohu Port Railway Station Shenzhen</v>
          </cell>
          <cell r="C1321" t="str">
            <v>Shenzhen</v>
          </cell>
          <cell r="D1321" t="str">
            <v>B</v>
          </cell>
          <cell r="E1321">
            <v>3</v>
          </cell>
          <cell r="F1321" t="str">
            <v>MM</v>
          </cell>
          <cell r="G1321" t="str">
            <v>No chain</v>
          </cell>
          <cell r="H1321" t="str">
            <v>UNKNOWN</v>
          </cell>
          <cell r="I1321" t="str">
            <v>UNKNOWN</v>
          </cell>
          <cell r="J1321" t="str">
            <v>Nicole.Zhuo@agoda.com</v>
          </cell>
        </row>
        <row r="1322">
          <cell r="A1322">
            <v>1187734</v>
          </cell>
          <cell r="B1322" t="str">
            <v>Hong Li Lai Hotel</v>
          </cell>
          <cell r="C1322" t="str">
            <v>Shenzhen</v>
          </cell>
          <cell r="D1322" t="str">
            <v>B</v>
          </cell>
          <cell r="E1322">
            <v>4</v>
          </cell>
          <cell r="F1322" t="str">
            <v>MM</v>
          </cell>
          <cell r="G1322" t="str">
            <v>No chain</v>
          </cell>
          <cell r="H1322" t="str">
            <v>UNKNOWN</v>
          </cell>
          <cell r="I1322" t="str">
            <v>UNKNOWN</v>
          </cell>
          <cell r="J1322" t="str">
            <v>Dorothy.Chan@agoda.com</v>
          </cell>
        </row>
        <row r="1323">
          <cell r="A1323">
            <v>1192465</v>
          </cell>
          <cell r="B1323" t="str">
            <v>Jinjiang Inn Shenzhen Huanggang Port Huangcheng Square Branch</v>
          </cell>
          <cell r="C1323" t="str">
            <v>Shenzhen</v>
          </cell>
          <cell r="D1323" t="str">
            <v>B</v>
          </cell>
          <cell r="E1323">
            <v>3</v>
          </cell>
          <cell r="F1323" t="str">
            <v>Local KA</v>
          </cell>
          <cell r="G1323" t="str">
            <v>Jinjiang International</v>
          </cell>
          <cell r="H1323" t="str">
            <v>Jinjiang Inn</v>
          </cell>
          <cell r="I1323" t="str">
            <v>WeHotel</v>
          </cell>
          <cell r="J1323" t="str">
            <v>Chloe.Liu@agoda.com</v>
          </cell>
        </row>
        <row r="1324">
          <cell r="A1324">
            <v>1193792</v>
          </cell>
          <cell r="B1324" t="str">
            <v>Hyatt House Shenzhen Airport</v>
          </cell>
          <cell r="C1324" t="str">
            <v>Shenzhen</v>
          </cell>
          <cell r="D1324" t="str">
            <v>B</v>
          </cell>
          <cell r="E1324">
            <v>4</v>
          </cell>
          <cell r="F1324" t="str">
            <v>Intl KA</v>
          </cell>
          <cell r="G1324" t="str">
            <v>Hyatt Hotels</v>
          </cell>
          <cell r="H1324" t="str">
            <v>Hyatt House</v>
          </cell>
          <cell r="I1324" t="str">
            <v>Hyatt</v>
          </cell>
          <cell r="J1324" t="str">
            <v>Dorothy.Chan@agoda.com</v>
          </cell>
        </row>
        <row r="1325">
          <cell r="A1325">
            <v>1194281</v>
          </cell>
          <cell r="B1325" t="str">
            <v>Wan Yue Grand Skylight Hotel Shenzhen</v>
          </cell>
          <cell r="C1325" t="str">
            <v>Shenzhen</v>
          </cell>
          <cell r="D1325" t="str">
            <v>A</v>
          </cell>
          <cell r="E1325">
            <v>4</v>
          </cell>
          <cell r="F1325" t="str">
            <v>MM</v>
          </cell>
          <cell r="G1325" t="str">
            <v>Grand Skylight Hotels</v>
          </cell>
          <cell r="H1325" t="str">
            <v>Grand Skylight</v>
          </cell>
          <cell r="I1325" t="str">
            <v>UNKNOWN</v>
          </cell>
          <cell r="J1325" t="str">
            <v>Dorothy.Chan@agoda.com</v>
          </cell>
        </row>
        <row r="1326">
          <cell r="A1326">
            <v>1196551</v>
          </cell>
          <cell r="B1326" t="str">
            <v>Hyatt Place Shenzhen Airport</v>
          </cell>
          <cell r="C1326" t="str">
            <v>Shenzhen</v>
          </cell>
          <cell r="D1326" t="str">
            <v>A</v>
          </cell>
          <cell r="E1326">
            <v>4</v>
          </cell>
          <cell r="F1326" t="str">
            <v>Intl KA</v>
          </cell>
          <cell r="G1326" t="str">
            <v>Hyatt Hotels</v>
          </cell>
          <cell r="H1326" t="str">
            <v>Hyatt Place Hotels</v>
          </cell>
          <cell r="I1326" t="str">
            <v>Hyatt</v>
          </cell>
          <cell r="J1326" t="str">
            <v>Dorothy.Chan@agoda.com</v>
          </cell>
        </row>
        <row r="1327">
          <cell r="A1327">
            <v>1199468</v>
          </cell>
          <cell r="B1327" t="str">
            <v>7 Days Inn Shenzhen Baoan Shiyan Branch</v>
          </cell>
          <cell r="C1327" t="str">
            <v>Shenzhen</v>
          </cell>
          <cell r="D1327" t="str">
            <v>B</v>
          </cell>
          <cell r="E1327">
            <v>2</v>
          </cell>
          <cell r="F1327" t="str">
            <v>Local KA</v>
          </cell>
          <cell r="G1327" t="str">
            <v>Plateno</v>
          </cell>
          <cell r="H1327" t="str">
            <v>7 days</v>
          </cell>
          <cell r="I1327" t="str">
            <v>WeHotel</v>
          </cell>
          <cell r="J1327" t="str">
            <v>Chloe.Liu@agoda.com</v>
          </cell>
        </row>
        <row r="1328">
          <cell r="A1328">
            <v>1227846</v>
          </cell>
          <cell r="B1328" t="str">
            <v>INSAIL Hotel (Shenzhen Dongmen Branch )</v>
          </cell>
          <cell r="C1328" t="str">
            <v>Shenzhen</v>
          </cell>
          <cell r="D1328" t="str">
            <v>B</v>
          </cell>
          <cell r="E1328">
            <v>3</v>
          </cell>
          <cell r="F1328" t="str">
            <v>MM</v>
          </cell>
          <cell r="G1328" t="str">
            <v>No chain</v>
          </cell>
          <cell r="H1328" t="str">
            <v>UNKNOWN</v>
          </cell>
          <cell r="I1328" t="str">
            <v>UNKNOWN</v>
          </cell>
          <cell r="J1328" t="str">
            <v>Nicole.Zhuo@agoda.com</v>
          </cell>
        </row>
        <row r="1329">
          <cell r="A1329">
            <v>1241557</v>
          </cell>
          <cell r="B1329" t="str">
            <v>Swan of Love Shenzhen Luohu Hotel</v>
          </cell>
          <cell r="C1329" t="str">
            <v>Shenzhen</v>
          </cell>
          <cell r="D1329" t="str">
            <v>B</v>
          </cell>
          <cell r="E1329">
            <v>4</v>
          </cell>
          <cell r="F1329" t="str">
            <v>MM</v>
          </cell>
          <cell r="G1329" t="str">
            <v>No chain</v>
          </cell>
          <cell r="H1329" t="str">
            <v>UNKNOWN</v>
          </cell>
          <cell r="I1329" t="str">
            <v>UNKNOWN</v>
          </cell>
          <cell r="J1329" t="str">
            <v>Mia.Zhang@agoda.com</v>
          </cell>
        </row>
        <row r="1330">
          <cell r="A1330">
            <v>1255547</v>
          </cell>
          <cell r="B1330" t="str">
            <v>Shenzhen Bay Hisoar Hotel</v>
          </cell>
          <cell r="C1330" t="str">
            <v>Shenzhen</v>
          </cell>
          <cell r="D1330" t="str">
            <v>B</v>
          </cell>
          <cell r="E1330">
            <v>4.5</v>
          </cell>
          <cell r="F1330" t="str">
            <v>MM</v>
          </cell>
          <cell r="G1330" t="str">
            <v>No chain</v>
          </cell>
          <cell r="H1330" t="str">
            <v>UNKNOWN</v>
          </cell>
          <cell r="I1330" t="str">
            <v>UNKNOWN</v>
          </cell>
          <cell r="J1330" t="str">
            <v>Dorothy.Chan@agoda.com</v>
          </cell>
        </row>
        <row r="1331">
          <cell r="A1331">
            <v>1273621</v>
          </cell>
          <cell r="B1331" t="str">
            <v>Beivoo Apartment</v>
          </cell>
          <cell r="C1331" t="str">
            <v>Shenzhen</v>
          </cell>
          <cell r="D1331" t="str">
            <v>B</v>
          </cell>
          <cell r="E1331">
            <v>4</v>
          </cell>
          <cell r="F1331" t="str">
            <v>MM</v>
          </cell>
          <cell r="G1331" t="str">
            <v>No chain</v>
          </cell>
          <cell r="H1331" t="str">
            <v>UNKNOWN</v>
          </cell>
          <cell r="I1331" t="str">
            <v>Bypms (non-PCI)</v>
          </cell>
          <cell r="J1331" t="str">
            <v>Dorothy.Chan@agoda.com</v>
          </cell>
        </row>
        <row r="1332">
          <cell r="A1332">
            <v>1273730</v>
          </cell>
          <cell r="B1332" t="str">
            <v>DoubleTree by Hilton Hotel Shenzhen Longhua</v>
          </cell>
          <cell r="C1332" t="str">
            <v>Shenzhen</v>
          </cell>
          <cell r="D1332" t="str">
            <v>A</v>
          </cell>
          <cell r="E1332">
            <v>4</v>
          </cell>
          <cell r="F1332" t="str">
            <v>Intl KA</v>
          </cell>
          <cell r="G1332" t="str">
            <v>Hilton Worldwide</v>
          </cell>
          <cell r="H1332" t="str">
            <v>Doubletree</v>
          </cell>
          <cell r="I1332" t="str">
            <v>Hilton by Derbysoft</v>
          </cell>
          <cell r="J1332" t="str">
            <v>Dorothy.Chan@agoda.com</v>
          </cell>
        </row>
        <row r="1333">
          <cell r="A1333">
            <v>1273779</v>
          </cell>
          <cell r="B1333" t="str">
            <v>Shenzhen Ren Shan Heng Hotel</v>
          </cell>
          <cell r="C1333" t="str">
            <v>Shenzhen</v>
          </cell>
          <cell r="D1333" t="str">
            <v>B</v>
          </cell>
          <cell r="E1333">
            <v>3</v>
          </cell>
          <cell r="F1333" t="str">
            <v>MM</v>
          </cell>
          <cell r="G1333" t="str">
            <v>No chain</v>
          </cell>
          <cell r="H1333" t="str">
            <v>UNKNOWN</v>
          </cell>
          <cell r="I1333" t="str">
            <v>UNKNOWN</v>
          </cell>
          <cell r="J1333" t="str">
            <v>Mia.Zhang@agoda.com</v>
          </cell>
        </row>
        <row r="1334">
          <cell r="A1334">
            <v>1344884</v>
          </cell>
          <cell r="B1334" t="str">
            <v>Yating Boutique Apartment</v>
          </cell>
          <cell r="C1334" t="str">
            <v>Shenzhen</v>
          </cell>
          <cell r="D1334" t="str">
            <v>A</v>
          </cell>
          <cell r="E1334">
            <v>2</v>
          </cell>
          <cell r="F1334" t="str">
            <v>MM</v>
          </cell>
          <cell r="G1334" t="str">
            <v>No chain</v>
          </cell>
          <cell r="H1334" t="str">
            <v>UNKNOWN</v>
          </cell>
          <cell r="I1334" t="str">
            <v>UNKNOWN</v>
          </cell>
          <cell r="J1334" t="str">
            <v>Dorothy.Chan@agoda.com</v>
          </cell>
        </row>
        <row r="1335">
          <cell r="A1335">
            <v>1620131</v>
          </cell>
          <cell r="B1335" t="str">
            <v>King International Hotel Shenzhen</v>
          </cell>
          <cell r="C1335" t="str">
            <v>Shenzhen</v>
          </cell>
          <cell r="D1335" t="str">
            <v>B</v>
          </cell>
          <cell r="E1335">
            <v>4.5</v>
          </cell>
          <cell r="F1335" t="str">
            <v>MM</v>
          </cell>
          <cell r="G1335" t="str">
            <v>No chain</v>
          </cell>
          <cell r="H1335" t="str">
            <v>UNKNOWN</v>
          </cell>
          <cell r="I1335" t="str">
            <v>UNKNOWN</v>
          </cell>
          <cell r="J1335" t="str">
            <v>Nicole.Zhuo@agoda.com</v>
          </cell>
        </row>
        <row r="1336">
          <cell r="A1336">
            <v>1620244</v>
          </cell>
          <cell r="B1336" t="str">
            <v>Shenzhen Bakatun Boutique Hotel</v>
          </cell>
          <cell r="C1336" t="str">
            <v>Shenzhen</v>
          </cell>
          <cell r="D1336" t="str">
            <v>B</v>
          </cell>
          <cell r="E1336">
            <v>4</v>
          </cell>
          <cell r="F1336" t="str">
            <v>MM</v>
          </cell>
          <cell r="G1336" t="str">
            <v>No chain</v>
          </cell>
          <cell r="H1336" t="str">
            <v>UNKNOWN</v>
          </cell>
          <cell r="I1336" t="str">
            <v>UNKNOWN</v>
          </cell>
          <cell r="J1336" t="str">
            <v>Mia.Zhang@agoda.com</v>
          </cell>
        </row>
        <row r="1337">
          <cell r="A1337">
            <v>1636262</v>
          </cell>
          <cell r="B1337" t="str">
            <v>Ranz Hotel Shenzhen Nanshan Shekou Sea World Branch</v>
          </cell>
          <cell r="C1337" t="str">
            <v>Shenzhen</v>
          </cell>
          <cell r="D1337" t="str">
            <v>B</v>
          </cell>
          <cell r="E1337">
            <v>3</v>
          </cell>
          <cell r="F1337" t="str">
            <v>MM</v>
          </cell>
          <cell r="G1337" t="str">
            <v>No chain</v>
          </cell>
          <cell r="H1337" t="str">
            <v>UNKNOWN</v>
          </cell>
          <cell r="I1337" t="str">
            <v>UNKNOWN</v>
          </cell>
          <cell r="J1337" t="str">
            <v>Dorothy.Chan@agoda.com</v>
          </cell>
        </row>
        <row r="1338">
          <cell r="A1338">
            <v>1637386</v>
          </cell>
          <cell r="B1338" t="str">
            <v>Hanyong Hotel Qiaotou Branch</v>
          </cell>
          <cell r="C1338" t="str">
            <v>Shenzhen</v>
          </cell>
          <cell r="D1338" t="str">
            <v>B</v>
          </cell>
          <cell r="E1338">
            <v>3</v>
          </cell>
          <cell r="F1338" t="str">
            <v>MM</v>
          </cell>
          <cell r="G1338" t="str">
            <v>No chain</v>
          </cell>
          <cell r="H1338" t="str">
            <v>UNKNOWN</v>
          </cell>
          <cell r="I1338" t="str">
            <v>UNKNOWN</v>
          </cell>
          <cell r="J1338" t="str">
            <v>Dorothy.Chan@agoda.com</v>
          </cell>
        </row>
        <row r="1339">
          <cell r="A1339">
            <v>1637486</v>
          </cell>
          <cell r="B1339" t="str">
            <v>Pollman HFX Hotel</v>
          </cell>
          <cell r="C1339" t="str">
            <v>Shenzhen</v>
          </cell>
          <cell r="D1339" t="str">
            <v>B</v>
          </cell>
          <cell r="E1339">
            <v>3</v>
          </cell>
          <cell r="F1339" t="str">
            <v>MM</v>
          </cell>
          <cell r="G1339" t="str">
            <v>No chain</v>
          </cell>
          <cell r="H1339" t="str">
            <v>UNKNOWN</v>
          </cell>
          <cell r="I1339" t="str">
            <v>UNKNOWN</v>
          </cell>
          <cell r="J1339" t="str">
            <v>Nicole.Zhuo@agoda.com</v>
          </cell>
        </row>
        <row r="1340">
          <cell r="A1340">
            <v>1637700</v>
          </cell>
          <cell r="B1340" t="str">
            <v>Greentree Inn Shenzhen Dong Men</v>
          </cell>
          <cell r="C1340" t="str">
            <v>Shenzhen</v>
          </cell>
          <cell r="D1340" t="str">
            <v>B</v>
          </cell>
          <cell r="E1340">
            <v>3</v>
          </cell>
          <cell r="F1340" t="str">
            <v>MM</v>
          </cell>
          <cell r="G1340" t="str">
            <v>No chain</v>
          </cell>
          <cell r="H1340" t="str">
            <v>UNKNOWN</v>
          </cell>
          <cell r="I1340" t="str">
            <v>UNKNOWN</v>
          </cell>
          <cell r="J1340" t="str">
            <v>Mia.Zhang@agoda.com</v>
          </cell>
        </row>
        <row r="1341">
          <cell r="A1341">
            <v>1985228</v>
          </cell>
          <cell r="B1341" t="str">
            <v>Orange Hotel Select Shenzhen Luohu</v>
          </cell>
          <cell r="C1341" t="str">
            <v>Shenzhen</v>
          </cell>
          <cell r="D1341" t="str">
            <v>B</v>
          </cell>
          <cell r="E1341">
            <v>4</v>
          </cell>
          <cell r="F1341" t="str">
            <v>MM</v>
          </cell>
          <cell r="G1341" t="str">
            <v>No chain</v>
          </cell>
          <cell r="H1341" t="str">
            <v>UNKNOWN</v>
          </cell>
          <cell r="I1341" t="str">
            <v>UNKNOWN</v>
          </cell>
          <cell r="J1341" t="str">
            <v>Mia.Zhang@agoda.com</v>
          </cell>
        </row>
        <row r="1342">
          <cell r="A1342">
            <v>2094270</v>
          </cell>
          <cell r="B1342" t="str">
            <v>Hard Rock Hotel Shenzhen</v>
          </cell>
          <cell r="C1342" t="str">
            <v>Shenzhen</v>
          </cell>
          <cell r="D1342" t="str">
            <v>A</v>
          </cell>
          <cell r="E1342">
            <v>5</v>
          </cell>
          <cell r="F1342" t="str">
            <v>MM</v>
          </cell>
          <cell r="G1342" t="str">
            <v>No chain</v>
          </cell>
          <cell r="H1342" t="str">
            <v>UNKNOWN</v>
          </cell>
          <cell r="I1342" t="str">
            <v>UNKNOWN</v>
          </cell>
          <cell r="J1342" t="str">
            <v>Nicole.Zhuo@agoda.com</v>
          </cell>
        </row>
        <row r="1343">
          <cell r="A1343">
            <v>2106472</v>
          </cell>
          <cell r="B1343" t="str">
            <v>Residence G Shenzhen</v>
          </cell>
          <cell r="C1343" t="str">
            <v>Shenzhen</v>
          </cell>
          <cell r="D1343" t="str">
            <v>B</v>
          </cell>
          <cell r="E1343">
            <v>5</v>
          </cell>
          <cell r="F1343" t="str">
            <v>MM</v>
          </cell>
          <cell r="G1343" t="str">
            <v>No chain</v>
          </cell>
          <cell r="H1343" t="str">
            <v>UNKNOWN</v>
          </cell>
          <cell r="I1343" t="str">
            <v>Travelclick</v>
          </cell>
          <cell r="J1343" t="str">
            <v>Dorothy.Chan@agoda.com</v>
          </cell>
        </row>
        <row r="1344">
          <cell r="A1344">
            <v>2179282</v>
          </cell>
          <cell r="B1344" t="str">
            <v>Capri by Fraser Shenzhen</v>
          </cell>
          <cell r="C1344" t="str">
            <v>Shenzhen</v>
          </cell>
          <cell r="D1344" t="str">
            <v>A</v>
          </cell>
          <cell r="E1344">
            <v>4</v>
          </cell>
          <cell r="F1344" t="str">
            <v>Intl KA</v>
          </cell>
          <cell r="G1344" t="str">
            <v>Fraser Hospitality</v>
          </cell>
          <cell r="H1344" t="str">
            <v>Capri</v>
          </cell>
          <cell r="I1344" t="str">
            <v>Siteminder &amp; RDX</v>
          </cell>
          <cell r="J1344" t="str">
            <v>Dorothy.Chan@agoda.com</v>
          </cell>
        </row>
        <row r="1345">
          <cell r="A1345">
            <v>2402424</v>
          </cell>
          <cell r="B1345" t="str">
            <v>Fraser Suites Shenzhen</v>
          </cell>
          <cell r="C1345" t="str">
            <v>Shenzhen</v>
          </cell>
          <cell r="D1345" t="str">
            <v>A</v>
          </cell>
          <cell r="E1345">
            <v>5</v>
          </cell>
          <cell r="F1345" t="str">
            <v>Intl KA</v>
          </cell>
          <cell r="G1345" t="str">
            <v>Fraser Hospitality</v>
          </cell>
          <cell r="H1345" t="str">
            <v>Fraser Suites</v>
          </cell>
          <cell r="I1345" t="str">
            <v>Siteminder &amp; RDX</v>
          </cell>
          <cell r="J1345" t="str">
            <v>Dorothy.Chan@agoda.com</v>
          </cell>
        </row>
        <row r="1346">
          <cell r="A1346">
            <v>2531566</v>
          </cell>
          <cell r="B1346" t="str">
            <v>Zhonghao International Hotel</v>
          </cell>
          <cell r="C1346" t="str">
            <v>Shenzhen</v>
          </cell>
          <cell r="D1346" t="str">
            <v>B</v>
          </cell>
          <cell r="E1346">
            <v>4</v>
          </cell>
          <cell r="F1346" t="str">
            <v>MM</v>
          </cell>
          <cell r="G1346" t="str">
            <v>No chain</v>
          </cell>
          <cell r="H1346" t="str">
            <v>UNKNOWN</v>
          </cell>
          <cell r="I1346" t="str">
            <v>UNKNOWN</v>
          </cell>
          <cell r="J1346" t="str">
            <v>Nicole.Zhuo@agoda.com</v>
          </cell>
        </row>
        <row r="1347">
          <cell r="A1347">
            <v>2537794</v>
          </cell>
          <cell r="B1347" t="str">
            <v>Shenzhen Marriott Hotel Golden Bay</v>
          </cell>
          <cell r="C1347" t="str">
            <v>Shenzhen</v>
          </cell>
          <cell r="D1347" t="str">
            <v>B</v>
          </cell>
          <cell r="E1347">
            <v>4.5</v>
          </cell>
          <cell r="F1347" t="str">
            <v>Intl KA</v>
          </cell>
          <cell r="G1347" t="str">
            <v>Marriott</v>
          </cell>
          <cell r="H1347" t="str">
            <v>Marriott</v>
          </cell>
          <cell r="I1347" t="str">
            <v>Marriott by Derbysoft</v>
          </cell>
          <cell r="J1347" t="str">
            <v>Nicole.Zhuo@agoda.com</v>
          </cell>
        </row>
        <row r="1348">
          <cell r="A1348">
            <v>2681517</v>
          </cell>
          <cell r="B1348" t="str">
            <v>Bangkok one Hotel Shenzhen Dalang</v>
          </cell>
          <cell r="C1348" t="str">
            <v>Shenzhen</v>
          </cell>
          <cell r="D1348" t="str">
            <v>A</v>
          </cell>
          <cell r="E1348">
            <v>4</v>
          </cell>
          <cell r="F1348" t="str">
            <v>MM</v>
          </cell>
          <cell r="G1348" t="str">
            <v>No chain</v>
          </cell>
          <cell r="H1348" t="str">
            <v>UNKNOWN</v>
          </cell>
          <cell r="I1348" t="str">
            <v>UNKNOWN</v>
          </cell>
          <cell r="J1348" t="str">
            <v>Nicole.Zhuo@agoda.com</v>
          </cell>
        </row>
        <row r="1349">
          <cell r="A1349">
            <v>2817277</v>
          </cell>
          <cell r="B1349" t="str">
            <v>Ranz Hotel Shenzhen Sea World</v>
          </cell>
          <cell r="C1349" t="str">
            <v>Shenzhen</v>
          </cell>
          <cell r="D1349" t="str">
            <v>B</v>
          </cell>
          <cell r="E1349">
            <v>4</v>
          </cell>
          <cell r="F1349" t="str">
            <v>MM</v>
          </cell>
          <cell r="G1349" t="str">
            <v>No chain</v>
          </cell>
          <cell r="H1349" t="str">
            <v>UNKNOWN</v>
          </cell>
          <cell r="I1349" t="str">
            <v>UNKNOWN</v>
          </cell>
          <cell r="J1349" t="str">
            <v>Dorothy.Chan@agoda.com</v>
          </cell>
        </row>
        <row r="1350">
          <cell r="A1350">
            <v>3008397</v>
          </cell>
          <cell r="B1350" t="str">
            <v>Lavenna Resort Judiao Shenzhen</v>
          </cell>
          <cell r="C1350" t="str">
            <v>Shenzhen</v>
          </cell>
          <cell r="D1350" t="str">
            <v>B</v>
          </cell>
          <cell r="E1350">
            <v>5</v>
          </cell>
          <cell r="F1350" t="str">
            <v>MM</v>
          </cell>
          <cell r="G1350" t="str">
            <v>No chain</v>
          </cell>
          <cell r="H1350" t="str">
            <v>UNKNOWN</v>
          </cell>
          <cell r="I1350" t="str">
            <v>UNKNOWN</v>
          </cell>
          <cell r="J1350" t="str">
            <v>Nicole.Zhuo@agoda.com</v>
          </cell>
        </row>
        <row r="1351">
          <cell r="A1351">
            <v>3552700</v>
          </cell>
          <cell r="B1351" t="str">
            <v>Lavande Hotel Shenzhen North Station Bantian Subway Station</v>
          </cell>
          <cell r="C1351" t="str">
            <v>Shenzhen</v>
          </cell>
          <cell r="D1351" t="str">
            <v>B</v>
          </cell>
          <cell r="E1351">
            <v>3</v>
          </cell>
          <cell r="F1351" t="str">
            <v>Local KA</v>
          </cell>
          <cell r="G1351" t="str">
            <v>Plateno</v>
          </cell>
          <cell r="H1351" t="str">
            <v>Lavande</v>
          </cell>
          <cell r="I1351" t="str">
            <v>WeHotel</v>
          </cell>
          <cell r="J1351" t="str">
            <v>Chloe.Liu@agoda.com</v>
          </cell>
        </row>
        <row r="1352">
          <cell r="A1352">
            <v>3590233</v>
          </cell>
          <cell r="B1352" t="str">
            <v>Insail Hotels East Railway Station Shenzhen</v>
          </cell>
          <cell r="C1352" t="str">
            <v>Shenzhen</v>
          </cell>
          <cell r="D1352" t="str">
            <v>B</v>
          </cell>
          <cell r="E1352">
            <v>3</v>
          </cell>
          <cell r="F1352" t="str">
            <v>MM</v>
          </cell>
          <cell r="G1352" t="str">
            <v>No chain</v>
          </cell>
          <cell r="H1352" t="str">
            <v>UNKNOWN</v>
          </cell>
          <cell r="I1352" t="str">
            <v>UNKNOWN</v>
          </cell>
          <cell r="J1352" t="str">
            <v>Nicole.Zhuo@agoda.com</v>
          </cell>
        </row>
        <row r="1353">
          <cell r="A1353">
            <v>3590356</v>
          </cell>
          <cell r="B1353" t="str">
            <v>Chengyue Holiday Hotel Wenjindu Branch</v>
          </cell>
          <cell r="C1353" t="str">
            <v>Shenzhen</v>
          </cell>
          <cell r="D1353" t="str">
            <v>A</v>
          </cell>
          <cell r="E1353">
            <v>3</v>
          </cell>
          <cell r="F1353" t="str">
            <v>MM</v>
          </cell>
          <cell r="G1353" t="str">
            <v>No chain</v>
          </cell>
          <cell r="H1353" t="str">
            <v>UNKNOWN</v>
          </cell>
          <cell r="I1353" t="str">
            <v>UNKNOWN</v>
          </cell>
          <cell r="J1353" t="str">
            <v>Mia.Zhang@agoda.com</v>
          </cell>
        </row>
        <row r="1354">
          <cell r="A1354">
            <v>3849433</v>
          </cell>
          <cell r="B1354" t="str">
            <v>The clouds apartment</v>
          </cell>
          <cell r="C1354" t="str">
            <v>Shenzhen</v>
          </cell>
          <cell r="D1354" t="str">
            <v>A</v>
          </cell>
          <cell r="E1354">
            <v>3</v>
          </cell>
          <cell r="F1354" t="str">
            <v>MM</v>
          </cell>
          <cell r="G1354" t="str">
            <v>No chain</v>
          </cell>
          <cell r="H1354" t="str">
            <v>UNKNOWN</v>
          </cell>
          <cell r="I1354" t="str">
            <v>UNKNOWN</v>
          </cell>
          <cell r="J1354" t="str">
            <v>Dorothy.Chan@agoda.com</v>
          </cell>
        </row>
        <row r="1355">
          <cell r="A1355">
            <v>4137942</v>
          </cell>
          <cell r="B1355" t="str">
            <v>IDEA JAR HOTEL</v>
          </cell>
          <cell r="C1355" t="str">
            <v>Shenzhen</v>
          </cell>
          <cell r="D1355" t="str">
            <v>B</v>
          </cell>
          <cell r="E1355">
            <v>1.5</v>
          </cell>
          <cell r="F1355" t="str">
            <v>MM</v>
          </cell>
          <cell r="G1355" t="str">
            <v>No chain</v>
          </cell>
          <cell r="H1355" t="str">
            <v>UNKNOWN</v>
          </cell>
          <cell r="I1355" t="str">
            <v>UNKNOWN</v>
          </cell>
          <cell r="J1355" t="str">
            <v>Nicole.Zhuo@agoda.com</v>
          </cell>
        </row>
        <row r="1356">
          <cell r="A1356">
            <v>4601927</v>
          </cell>
          <cell r="B1356" t="str">
            <v>Savills Residence Daxin Shenzhen Bay</v>
          </cell>
          <cell r="C1356" t="str">
            <v>Shenzhen</v>
          </cell>
          <cell r="D1356" t="str">
            <v>B</v>
          </cell>
          <cell r="E1356">
            <v>4.5</v>
          </cell>
          <cell r="F1356" t="str">
            <v>MM</v>
          </cell>
          <cell r="G1356" t="str">
            <v>No chain</v>
          </cell>
          <cell r="H1356" t="str">
            <v>UNKNOWN</v>
          </cell>
          <cell r="I1356" t="str">
            <v>UNKNOWN</v>
          </cell>
          <cell r="J1356" t="str">
            <v>Dorothy.Chan@agoda.com</v>
          </cell>
        </row>
        <row r="1357">
          <cell r="A1357">
            <v>4719065</v>
          </cell>
          <cell r="B1357" t="str">
            <v>ANTHEA HOTEL</v>
          </cell>
          <cell r="C1357" t="str">
            <v>Shenzhen</v>
          </cell>
          <cell r="D1357" t="str">
            <v>B</v>
          </cell>
          <cell r="E1357">
            <v>5</v>
          </cell>
          <cell r="F1357" t="str">
            <v>MM</v>
          </cell>
          <cell r="G1357" t="str">
            <v>No chain</v>
          </cell>
          <cell r="H1357" t="str">
            <v>UNKNOWN</v>
          </cell>
          <cell r="I1357" t="str">
            <v>UNKNOWN</v>
          </cell>
          <cell r="J1357" t="str">
            <v>Dorothy.Chan@agoda.com</v>
          </cell>
        </row>
        <row r="1358">
          <cell r="A1358">
            <v>4963769</v>
          </cell>
          <cell r="B1358" t="str">
            <v>Bossfield Hotel Shenzhen</v>
          </cell>
          <cell r="C1358" t="str">
            <v>Shenzhen</v>
          </cell>
          <cell r="D1358" t="str">
            <v>A</v>
          </cell>
          <cell r="E1358">
            <v>4</v>
          </cell>
          <cell r="F1358" t="str">
            <v>MM</v>
          </cell>
          <cell r="G1358" t="str">
            <v>No chain</v>
          </cell>
          <cell r="H1358" t="str">
            <v>UNKNOWN</v>
          </cell>
          <cell r="I1358" t="str">
            <v>UNKNOWN</v>
          </cell>
          <cell r="J1358" t="str">
            <v>Dorothy.Chan@agoda.com</v>
          </cell>
        </row>
        <row r="1359">
          <cell r="A1359">
            <v>4990988</v>
          </cell>
          <cell r="B1359" t="str">
            <v>LINCOLN CARNIVAL HOTEL</v>
          </cell>
          <cell r="C1359" t="str">
            <v>Shenzhen</v>
          </cell>
          <cell r="D1359" t="str">
            <v>B</v>
          </cell>
          <cell r="E1359">
            <v>3</v>
          </cell>
          <cell r="F1359" t="str">
            <v>MM</v>
          </cell>
          <cell r="G1359" t="str">
            <v>No chain</v>
          </cell>
          <cell r="H1359" t="str">
            <v>UNKNOWN</v>
          </cell>
          <cell r="I1359" t="str">
            <v>UNKNOWN</v>
          </cell>
          <cell r="J1359" t="str">
            <v>Nicole.Zhuo@agoda.com</v>
          </cell>
        </row>
        <row r="1360">
          <cell r="A1360">
            <v>5028074</v>
          </cell>
          <cell r="B1360" t="str">
            <v>Hyatt Regency Shenzhen Airport</v>
          </cell>
          <cell r="C1360" t="str">
            <v>Shenzhen</v>
          </cell>
          <cell r="D1360" t="str">
            <v>B</v>
          </cell>
          <cell r="E1360">
            <v>4.5</v>
          </cell>
          <cell r="F1360" t="str">
            <v>Intl KA</v>
          </cell>
          <cell r="G1360" t="str">
            <v>Hyatt Hotels</v>
          </cell>
          <cell r="H1360" t="str">
            <v>Hyatt Regency Hotels</v>
          </cell>
          <cell r="I1360" t="str">
            <v>Hyatt</v>
          </cell>
          <cell r="J1360" t="str">
            <v>Dorothy.Chan@agoda.com</v>
          </cell>
        </row>
        <row r="1361">
          <cell r="A1361">
            <v>5101502</v>
          </cell>
          <cell r="B1361" t="str">
            <v>Mehood Lestie Hotel Shenzhen Dongmen Pedestrain Street Metro Station</v>
          </cell>
          <cell r="C1361" t="str">
            <v>Shenzhen</v>
          </cell>
          <cell r="D1361" t="str">
            <v>A</v>
          </cell>
          <cell r="E1361">
            <v>4</v>
          </cell>
          <cell r="F1361" t="str">
            <v>MM</v>
          </cell>
          <cell r="G1361" t="str">
            <v>No chain</v>
          </cell>
          <cell r="H1361" t="str">
            <v>UNKNOWN</v>
          </cell>
          <cell r="I1361" t="str">
            <v>UNKNOWN</v>
          </cell>
          <cell r="J1361" t="str">
            <v>Nicole.Zhuo@agoda.com</v>
          </cell>
        </row>
        <row r="1362">
          <cell r="A1362">
            <v>5157476</v>
          </cell>
          <cell r="B1362" t="str">
            <v>Royce Hotel</v>
          </cell>
          <cell r="C1362" t="str">
            <v>Shenzhen</v>
          </cell>
          <cell r="D1362" t="str">
            <v>B</v>
          </cell>
          <cell r="E1362">
            <v>5</v>
          </cell>
          <cell r="F1362" t="str">
            <v>MM</v>
          </cell>
          <cell r="G1362" t="str">
            <v>No chain</v>
          </cell>
          <cell r="H1362" t="str">
            <v>UNKNOWN</v>
          </cell>
          <cell r="I1362" t="str">
            <v>UNKNOWN</v>
          </cell>
          <cell r="J1362" t="str">
            <v>Dorothy.Chan@agoda.com</v>
          </cell>
        </row>
        <row r="1363">
          <cell r="A1363">
            <v>5252024</v>
          </cell>
          <cell r="B1363" t="str">
            <v>H-Life Hotel Qian Hai Branch</v>
          </cell>
          <cell r="C1363" t="str">
            <v>Shenzhen</v>
          </cell>
          <cell r="D1363" t="str">
            <v>B</v>
          </cell>
          <cell r="E1363">
            <v>4</v>
          </cell>
          <cell r="F1363" t="str">
            <v>MM</v>
          </cell>
          <cell r="G1363" t="str">
            <v>No chain</v>
          </cell>
          <cell r="H1363" t="str">
            <v>UNKNOWN</v>
          </cell>
          <cell r="I1363" t="str">
            <v>UNKNOWN</v>
          </cell>
          <cell r="J1363" t="str">
            <v>Dorothy.Chan@agoda.com</v>
          </cell>
        </row>
        <row r="1364">
          <cell r="A1364">
            <v>5328937</v>
          </cell>
          <cell r="B1364" t="str">
            <v>Shenzhen FY Hotel</v>
          </cell>
          <cell r="C1364" t="str">
            <v>Shenzhen</v>
          </cell>
          <cell r="D1364" t="str">
            <v>B</v>
          </cell>
          <cell r="E1364">
            <v>5</v>
          </cell>
          <cell r="F1364" t="str">
            <v>MM</v>
          </cell>
          <cell r="G1364" t="str">
            <v>No chain</v>
          </cell>
          <cell r="H1364" t="str">
            <v>UNKNOWN</v>
          </cell>
          <cell r="I1364" t="str">
            <v>UNKNOWN</v>
          </cell>
          <cell r="J1364" t="str">
            <v>Dorothy.Chan@agoda.com</v>
          </cell>
        </row>
        <row r="1365">
          <cell r="A1365">
            <v>5503040</v>
          </cell>
          <cell r="B1365" t="str">
            <v>Aegean Romantic Art Hotel</v>
          </cell>
          <cell r="C1365" t="str">
            <v>Shenzhen</v>
          </cell>
          <cell r="D1365" t="str">
            <v>B</v>
          </cell>
          <cell r="E1365">
            <v>4</v>
          </cell>
          <cell r="F1365" t="str">
            <v>MM</v>
          </cell>
          <cell r="G1365" t="str">
            <v>No chain</v>
          </cell>
          <cell r="H1365" t="str">
            <v>UNKNOWN</v>
          </cell>
          <cell r="I1365" t="str">
            <v>UNKNOWN</v>
          </cell>
          <cell r="J1365" t="str">
            <v>Nicole.Zhuo@agoda.com</v>
          </cell>
        </row>
        <row r="1366">
          <cell r="A1366">
            <v>5659072</v>
          </cell>
          <cell r="B1366" t="str">
            <v>Courtyard Shenzhen Bao'an</v>
          </cell>
          <cell r="C1366" t="str">
            <v>Shenzhen</v>
          </cell>
          <cell r="D1366" t="str">
            <v>B</v>
          </cell>
          <cell r="E1366">
            <v>4</v>
          </cell>
          <cell r="F1366" t="str">
            <v>Intl KA</v>
          </cell>
          <cell r="G1366" t="str">
            <v>Marriott</v>
          </cell>
          <cell r="H1366" t="str">
            <v>Courtyard</v>
          </cell>
          <cell r="I1366" t="str">
            <v>Marriott by Derbysoft</v>
          </cell>
          <cell r="J1366" t="str">
            <v>Nicole.Zhuo@agoda.com</v>
          </cell>
        </row>
        <row r="1367">
          <cell r="A1367">
            <v>5774603</v>
          </cell>
          <cell r="B1367" t="str">
            <v>Hotel Kapok Shenzhen Luohu</v>
          </cell>
          <cell r="C1367" t="str">
            <v>Shenzhen</v>
          </cell>
          <cell r="D1367" t="str">
            <v>A</v>
          </cell>
          <cell r="E1367">
            <v>4</v>
          </cell>
          <cell r="F1367" t="str">
            <v>MM</v>
          </cell>
          <cell r="G1367" t="str">
            <v>No chain</v>
          </cell>
          <cell r="H1367" t="str">
            <v>UNKNOWN</v>
          </cell>
          <cell r="I1367" t="str">
            <v>UNKNOWN</v>
          </cell>
          <cell r="J1367" t="str">
            <v>Mia.Zhang@agoda.com</v>
          </cell>
        </row>
        <row r="1368">
          <cell r="A1368">
            <v>5780154</v>
          </cell>
          <cell r="B1368" t="str">
            <v>AII LIFE Serviced Apartment</v>
          </cell>
          <cell r="C1368" t="str">
            <v>Shenzhen</v>
          </cell>
          <cell r="D1368" t="str">
            <v>B</v>
          </cell>
          <cell r="E1368">
            <v>3</v>
          </cell>
          <cell r="F1368" t="str">
            <v>MM</v>
          </cell>
          <cell r="G1368" t="str">
            <v>No chain</v>
          </cell>
          <cell r="H1368" t="str">
            <v>UNKNOWN</v>
          </cell>
          <cell r="I1368" t="str">
            <v>UNKNOWN</v>
          </cell>
          <cell r="J1368" t="str">
            <v>Nicole.Zhuo@agoda.com</v>
          </cell>
        </row>
        <row r="1369">
          <cell r="A1369">
            <v>5805974</v>
          </cell>
          <cell r="B1369" t="str">
            <v>Courtyard by Marriott Shenzhen Northwest</v>
          </cell>
          <cell r="C1369" t="str">
            <v>Shenzhen</v>
          </cell>
          <cell r="D1369" t="str">
            <v>B</v>
          </cell>
          <cell r="E1369">
            <v>4</v>
          </cell>
          <cell r="F1369" t="str">
            <v>Intl KA</v>
          </cell>
          <cell r="G1369" t="str">
            <v>Marriott</v>
          </cell>
          <cell r="H1369" t="str">
            <v>Courtyard</v>
          </cell>
          <cell r="I1369" t="str">
            <v>Marriott by Derbysoft</v>
          </cell>
          <cell r="J1369" t="str">
            <v>Nicole.Zhuo@agoda.com</v>
          </cell>
        </row>
        <row r="1370">
          <cell r="A1370">
            <v>6169526</v>
          </cell>
          <cell r="B1370" t="str">
            <v>Golden Central Hotel Shenzhen</v>
          </cell>
          <cell r="C1370" t="str">
            <v>Shenzhen</v>
          </cell>
          <cell r="D1370" t="str">
            <v>B</v>
          </cell>
          <cell r="E1370">
            <v>4</v>
          </cell>
          <cell r="F1370" t="str">
            <v>MM</v>
          </cell>
          <cell r="G1370" t="str">
            <v>No chain</v>
          </cell>
          <cell r="H1370" t="str">
            <v>UNKNOWN</v>
          </cell>
          <cell r="I1370" t="str">
            <v>UNKNOWN</v>
          </cell>
          <cell r="J1370" t="str">
            <v>Nicole.Zhuo@agoda.com</v>
          </cell>
        </row>
        <row r="1371">
          <cell r="A1371">
            <v>6357517</v>
          </cell>
          <cell r="B1371" t="str">
            <v>COURTYARD by Marriott SHENZHEN BAY</v>
          </cell>
          <cell r="C1371" t="str">
            <v>Shenzhen</v>
          </cell>
          <cell r="D1371" t="str">
            <v>B</v>
          </cell>
          <cell r="E1371">
            <v>3</v>
          </cell>
          <cell r="F1371" t="str">
            <v>Intl KA</v>
          </cell>
          <cell r="G1371" t="str">
            <v>Marriott</v>
          </cell>
          <cell r="H1371" t="str">
            <v>Courtyard</v>
          </cell>
          <cell r="I1371" t="str">
            <v>Marriott by Derbysoft</v>
          </cell>
          <cell r="J1371" t="str">
            <v>Nicole.Zhuo@agoda.com</v>
          </cell>
        </row>
        <row r="1372">
          <cell r="A1372">
            <v>6411446</v>
          </cell>
          <cell r="B1372" t="str">
            <v>Grand Skylight International Hotel Blog Shenzhen New International Exhibition Center</v>
          </cell>
          <cell r="C1372" t="str">
            <v>Shenzhen</v>
          </cell>
          <cell r="D1372" t="str">
            <v>B</v>
          </cell>
          <cell r="E1372">
            <v>5</v>
          </cell>
          <cell r="F1372" t="str">
            <v>MM</v>
          </cell>
          <cell r="G1372" t="str">
            <v>No chain</v>
          </cell>
          <cell r="H1372" t="str">
            <v>UNKNOWN</v>
          </cell>
          <cell r="I1372" t="str">
            <v>UNKNOWN</v>
          </cell>
          <cell r="J1372" t="str">
            <v>Dorothy.Chan@agoda.com</v>
          </cell>
        </row>
        <row r="1373">
          <cell r="A1373">
            <v>6432625</v>
          </cell>
          <cell r="B1373" t="str">
            <v>Shenzhen Jinzhonghuan Serviced Apartment</v>
          </cell>
          <cell r="C1373" t="str">
            <v>Shenzhen</v>
          </cell>
          <cell r="D1373" t="str">
            <v>B</v>
          </cell>
          <cell r="E1373">
            <v>4</v>
          </cell>
          <cell r="F1373" t="str">
            <v>MM</v>
          </cell>
          <cell r="G1373" t="str">
            <v>No chain</v>
          </cell>
          <cell r="H1373" t="str">
            <v>UNKNOWN</v>
          </cell>
          <cell r="I1373" t="str">
            <v>UNKNOWN</v>
          </cell>
          <cell r="J1373" t="str">
            <v>Nicole.Zhuo@agoda.com</v>
          </cell>
        </row>
        <row r="1374">
          <cell r="A1374">
            <v>6724352</v>
          </cell>
          <cell r="B1374" t="str">
            <v>Sheraton Shenzhen Nanshan</v>
          </cell>
          <cell r="C1374" t="str">
            <v>Shenzhen</v>
          </cell>
          <cell r="D1374" t="str">
            <v>B</v>
          </cell>
          <cell r="E1374">
            <v>5</v>
          </cell>
          <cell r="F1374" t="str">
            <v>Intl KA</v>
          </cell>
          <cell r="G1374" t="str">
            <v>Marriott</v>
          </cell>
          <cell r="H1374" t="str">
            <v>Sheraton</v>
          </cell>
          <cell r="I1374" t="str">
            <v>Marriott by Derbysoft</v>
          </cell>
          <cell r="J1374" t="str">
            <v>Nicole.Zhuo@agoda.com</v>
          </cell>
        </row>
        <row r="1375">
          <cell r="A1375">
            <v>6905476</v>
          </cell>
          <cell r="B1375" t="str">
            <v>Raffles Shenzhen</v>
          </cell>
          <cell r="C1375" t="str">
            <v>Shenzhen</v>
          </cell>
          <cell r="D1375" t="str">
            <v>B</v>
          </cell>
          <cell r="E1375">
            <v>5</v>
          </cell>
          <cell r="F1375" t="str">
            <v>Intl KA</v>
          </cell>
          <cell r="G1375" t="str">
            <v>Accor Hotels</v>
          </cell>
          <cell r="H1375" t="str">
            <v>Raffles Hotels &amp; Resorts</v>
          </cell>
          <cell r="I1375" t="str">
            <v>HBSi</v>
          </cell>
          <cell r="J1375" t="str">
            <v>Nicole.Zhuo@agoda.com</v>
          </cell>
        </row>
        <row r="1376">
          <cell r="A1376">
            <v>7404484</v>
          </cell>
          <cell r="B1376" t="str">
            <v>Park Hyatt Shenzhen Futian</v>
          </cell>
          <cell r="C1376" t="str">
            <v>Shenzhen</v>
          </cell>
          <cell r="D1376" t="str">
            <v>B</v>
          </cell>
          <cell r="E1376">
            <v>5</v>
          </cell>
          <cell r="F1376" t="str">
            <v>Intl KA</v>
          </cell>
          <cell r="G1376" t="str">
            <v>Hyatt Hotels</v>
          </cell>
          <cell r="H1376" t="str">
            <v>Park Hyatt Hotels</v>
          </cell>
          <cell r="I1376" t="str">
            <v>Hyatt</v>
          </cell>
          <cell r="J1376" t="str">
            <v>Dorothy.Chan@agoda.com</v>
          </cell>
        </row>
        <row r="1377">
          <cell r="A1377">
            <v>7405373</v>
          </cell>
          <cell r="B1377" t="str">
            <v>Ranz Hotel Shenzhen University Taoyuan</v>
          </cell>
          <cell r="C1377" t="str">
            <v>Shenzhen</v>
          </cell>
          <cell r="D1377" t="str">
            <v>B</v>
          </cell>
          <cell r="E1377">
            <v>3</v>
          </cell>
          <cell r="F1377" t="str">
            <v>MM</v>
          </cell>
          <cell r="G1377" t="str">
            <v>No chain</v>
          </cell>
          <cell r="H1377" t="str">
            <v>UNKNOWN</v>
          </cell>
          <cell r="I1377" t="str">
            <v>UNKNOWN</v>
          </cell>
          <cell r="J1377" t="str">
            <v>Dorothy.Chan@agoda.com</v>
          </cell>
        </row>
        <row r="1378">
          <cell r="A1378">
            <v>7466367</v>
          </cell>
          <cell r="B1378" t="str">
            <v>M Hotel Shenzhen Nanshan</v>
          </cell>
          <cell r="C1378" t="str">
            <v>Shenzhen</v>
          </cell>
          <cell r="D1378" t="str">
            <v>B</v>
          </cell>
          <cell r="E1378">
            <v>3</v>
          </cell>
          <cell r="F1378" t="str">
            <v>MM</v>
          </cell>
          <cell r="G1378" t="str">
            <v>No chain</v>
          </cell>
          <cell r="H1378" t="str">
            <v>UNKNOWN</v>
          </cell>
          <cell r="I1378" t="str">
            <v>UNKNOWN</v>
          </cell>
          <cell r="J1378" t="str">
            <v>not.managed@agoda.com</v>
          </cell>
        </row>
        <row r="1379">
          <cell r="A1379">
            <v>7474060</v>
          </cell>
          <cell r="B1379" t="str">
            <v>Fanhuali Executive Apartment Shenzhen North Railway Station</v>
          </cell>
          <cell r="C1379" t="str">
            <v>Shenzhen</v>
          </cell>
          <cell r="D1379" t="str">
            <v>B</v>
          </cell>
          <cell r="E1379">
            <v>2</v>
          </cell>
          <cell r="F1379" t="str">
            <v>MM</v>
          </cell>
          <cell r="G1379" t="str">
            <v>No chain</v>
          </cell>
          <cell r="H1379" t="str">
            <v>UNKNOWN</v>
          </cell>
          <cell r="I1379" t="str">
            <v>UNKNOWN</v>
          </cell>
          <cell r="J1379" t="str">
            <v>Nicole.Zhuo@agoda.com</v>
          </cell>
        </row>
        <row r="1380">
          <cell r="A1380">
            <v>7479582</v>
          </cell>
          <cell r="B1380" t="str">
            <v>Yuan Culture Hotel Shenzhen World Shajing</v>
          </cell>
          <cell r="C1380" t="str">
            <v>Shenzhen</v>
          </cell>
          <cell r="D1380" t="str">
            <v>B</v>
          </cell>
          <cell r="E1380">
            <v>5</v>
          </cell>
          <cell r="F1380" t="str">
            <v>MM</v>
          </cell>
          <cell r="G1380" t="str">
            <v>No chain</v>
          </cell>
          <cell r="H1380" t="str">
            <v>UNKNOWN</v>
          </cell>
          <cell r="I1380" t="str">
            <v>UNKNOWN</v>
          </cell>
          <cell r="J1380" t="str">
            <v>Dorothy.Chan@agoda.com</v>
          </cell>
        </row>
        <row r="1381">
          <cell r="A1381">
            <v>7483226</v>
          </cell>
          <cell r="B1381" t="str">
            <v>Hotel Kapok Shenzhen Houhai</v>
          </cell>
          <cell r="C1381" t="str">
            <v>Shenzhen</v>
          </cell>
          <cell r="D1381" t="str">
            <v>B</v>
          </cell>
          <cell r="E1381">
            <v>5</v>
          </cell>
          <cell r="F1381" t="str">
            <v>MM</v>
          </cell>
          <cell r="G1381" t="str">
            <v>No chain</v>
          </cell>
          <cell r="H1381" t="str">
            <v>UNKNOWN</v>
          </cell>
          <cell r="I1381" t="str">
            <v>UNKNOWN</v>
          </cell>
          <cell r="J1381" t="str">
            <v>Dorothy.Chan@agoda.com</v>
          </cell>
        </row>
        <row r="1382">
          <cell r="A1382">
            <v>8100805</v>
          </cell>
          <cell r="B1382" t="str">
            <v>Mint Appart International Hotel Shenzhen Convention and Exhibition Center</v>
          </cell>
          <cell r="C1382" t="str">
            <v>Shenzhen</v>
          </cell>
          <cell r="D1382" t="str">
            <v>B</v>
          </cell>
          <cell r="E1382">
            <v>0</v>
          </cell>
          <cell r="F1382" t="str">
            <v>MM</v>
          </cell>
          <cell r="G1382" t="str">
            <v>No chain</v>
          </cell>
          <cell r="H1382" t="str">
            <v>UNKNOWN</v>
          </cell>
          <cell r="I1382" t="str">
            <v>UNKNOWN</v>
          </cell>
          <cell r="J1382" t="str">
            <v>not.managed@agoda.com</v>
          </cell>
        </row>
        <row r="1383">
          <cell r="A1383">
            <v>8631674</v>
          </cell>
          <cell r="B1383" t="str">
            <v>INNOGO HOTEL</v>
          </cell>
          <cell r="C1383" t="str">
            <v>Shenzhen</v>
          </cell>
          <cell r="D1383" t="str">
            <v>B</v>
          </cell>
          <cell r="E1383">
            <v>4</v>
          </cell>
          <cell r="F1383" t="str">
            <v>MM</v>
          </cell>
          <cell r="G1383" t="str">
            <v>No chain</v>
          </cell>
          <cell r="H1383" t="str">
            <v>UNKNOWN</v>
          </cell>
          <cell r="I1383" t="str">
            <v>UNKNOWN</v>
          </cell>
          <cell r="J1383" t="str">
            <v>Nicole.Zhuo@agoda.com</v>
          </cell>
        </row>
        <row r="1384">
          <cell r="A1384">
            <v>8801557</v>
          </cell>
          <cell r="B1384" t="str">
            <v>Renaissance Shenzhen Luohu</v>
          </cell>
          <cell r="C1384" t="str">
            <v>Shenzhen</v>
          </cell>
          <cell r="D1384" t="str">
            <v>B</v>
          </cell>
          <cell r="E1384">
            <v>5</v>
          </cell>
          <cell r="F1384" t="str">
            <v>Intl KA</v>
          </cell>
          <cell r="G1384" t="str">
            <v>Marriott</v>
          </cell>
          <cell r="H1384" t="str">
            <v>Renaissance</v>
          </cell>
          <cell r="I1384" t="str">
            <v>Marriott by Derbysoft</v>
          </cell>
          <cell r="J1384" t="str">
            <v>Nicole.Zhuo@agoda.com</v>
          </cell>
        </row>
        <row r="1385">
          <cell r="A1385">
            <v>9058476</v>
          </cell>
          <cell r="B1385" t="str">
            <v>Hyatt Regency Shenzhen Yantian</v>
          </cell>
          <cell r="C1385" t="str">
            <v>Shenzhen</v>
          </cell>
          <cell r="D1385" t="str">
            <v>B</v>
          </cell>
          <cell r="E1385">
            <v>3.5</v>
          </cell>
          <cell r="F1385" t="str">
            <v>Intl KA</v>
          </cell>
          <cell r="G1385" t="str">
            <v>Hyatt Hotels</v>
          </cell>
          <cell r="H1385" t="str">
            <v>Hyatt Regency Hotels</v>
          </cell>
          <cell r="I1385" t="str">
            <v>Hyatt</v>
          </cell>
          <cell r="J1385" t="str">
            <v>Dorothy.Chan@agoda.com</v>
          </cell>
        </row>
        <row r="1386">
          <cell r="A1386">
            <v>9439787</v>
          </cell>
          <cell r="B1386" t="str">
            <v>Huali Hotel (Creative Park Store)</v>
          </cell>
          <cell r="C1386" t="str">
            <v>Shenzhen</v>
          </cell>
          <cell r="D1386" t="str">
            <v>B</v>
          </cell>
          <cell r="E1386">
            <v>3</v>
          </cell>
          <cell r="F1386" t="str">
            <v>MM</v>
          </cell>
          <cell r="G1386" t="str">
            <v>No chain</v>
          </cell>
          <cell r="H1386" t="str">
            <v>UNKNOWN</v>
          </cell>
          <cell r="I1386" t="str">
            <v>UNKNOWN</v>
          </cell>
          <cell r="J1386" t="str">
            <v>Dorothy.Chan@agoda.com</v>
          </cell>
        </row>
        <row r="1387">
          <cell r="A1387">
            <v>10636591</v>
          </cell>
          <cell r="B1387" t="str">
            <v>Shenzhen Difu Hotel</v>
          </cell>
          <cell r="C1387" t="str">
            <v>Shenzhen</v>
          </cell>
          <cell r="D1387" t="str">
            <v>B</v>
          </cell>
          <cell r="E1387">
            <v>5</v>
          </cell>
          <cell r="F1387" t="str">
            <v>MM</v>
          </cell>
          <cell r="G1387" t="str">
            <v>No chain</v>
          </cell>
          <cell r="H1387" t="str">
            <v>UNKNOWN</v>
          </cell>
          <cell r="I1387" t="str">
            <v>UNKNOWN</v>
          </cell>
          <cell r="J1387" t="str">
            <v>not.managed@agoda.com</v>
          </cell>
        </row>
        <row r="1388">
          <cell r="A1388">
            <v>10652503</v>
          </cell>
          <cell r="B1388" t="str">
            <v>Ascott Raffles City Shenzhen</v>
          </cell>
          <cell r="C1388" t="str">
            <v>Shenzhen</v>
          </cell>
          <cell r="D1388" t="str">
            <v>A</v>
          </cell>
          <cell r="E1388">
            <v>5</v>
          </cell>
          <cell r="F1388" t="str">
            <v>Intl KA</v>
          </cell>
          <cell r="G1388" t="str">
            <v>Ascott International</v>
          </cell>
          <cell r="H1388" t="str">
            <v>Ascott International</v>
          </cell>
          <cell r="I1388" t="str">
            <v>UNKNOWN</v>
          </cell>
          <cell r="J1388" t="str">
            <v>not.managed@agoda.com</v>
          </cell>
        </row>
        <row r="1389">
          <cell r="A1389">
            <v>462567</v>
          </cell>
          <cell r="B1389" t="str">
            <v>Crowne Plaza Hailing Island</v>
          </cell>
          <cell r="C1389" t="str">
            <v>Yangjiang</v>
          </cell>
          <cell r="D1389" t="str">
            <v>B</v>
          </cell>
          <cell r="E1389">
            <v>4.5</v>
          </cell>
          <cell r="F1389" t="str">
            <v>Intl KA</v>
          </cell>
          <cell r="G1389" t="str">
            <v>InterContinental Hotels Group</v>
          </cell>
          <cell r="H1389" t="str">
            <v>Crowne Plaza</v>
          </cell>
          <cell r="I1389" t="str">
            <v>UNKNOWN</v>
          </cell>
          <cell r="J1389" t="str">
            <v>Mia.Zhang@agoda.com</v>
          </cell>
        </row>
        <row r="1390">
          <cell r="A1390">
            <v>716179</v>
          </cell>
          <cell r="B1390" t="str">
            <v>HUALUXE Yangjiang City Center</v>
          </cell>
          <cell r="C1390" t="str">
            <v>Yangjiang</v>
          </cell>
          <cell r="D1390" t="str">
            <v>B</v>
          </cell>
          <cell r="E1390">
            <v>5</v>
          </cell>
          <cell r="F1390" t="str">
            <v>Intl KA</v>
          </cell>
          <cell r="G1390" t="str">
            <v>InterContinental Hotels Group</v>
          </cell>
          <cell r="H1390" t="str">
            <v>HUALUXE Hotels and Resorts</v>
          </cell>
          <cell r="I1390" t="str">
            <v>UNKNOWN</v>
          </cell>
          <cell r="J1390" t="str">
            <v>Mia.Zhang@agoda.com</v>
          </cell>
        </row>
        <row r="1391">
          <cell r="A1391">
            <v>4987033</v>
          </cell>
          <cell r="B1391" t="str">
            <v>Echarm Hotel Yangjiang Baili Plaza Branch</v>
          </cell>
          <cell r="C1391" t="str">
            <v>Yangjiang</v>
          </cell>
          <cell r="D1391" t="str">
            <v>B</v>
          </cell>
          <cell r="E1391">
            <v>3</v>
          </cell>
          <cell r="F1391" t="str">
            <v>Local KA</v>
          </cell>
          <cell r="G1391" t="str">
            <v>Dossen</v>
          </cell>
          <cell r="H1391" t="str">
            <v>Echarm Hotel</v>
          </cell>
          <cell r="I1391" t="str">
            <v>UNKNOWN</v>
          </cell>
          <cell r="J1391" t="str">
            <v>Chloe.Liu@agoda.com</v>
          </cell>
        </row>
        <row r="1392">
          <cell r="A1392">
            <v>908381</v>
          </cell>
          <cell r="B1392" t="str">
            <v>7 Days Inn Yunfu Luoding Central Branch</v>
          </cell>
          <cell r="C1392" t="str">
            <v>Yunfu</v>
          </cell>
          <cell r="D1392" t="str">
            <v>B</v>
          </cell>
          <cell r="E1392">
            <v>2</v>
          </cell>
          <cell r="F1392" t="str">
            <v>Local KA</v>
          </cell>
          <cell r="G1392" t="str">
            <v>Plateno</v>
          </cell>
          <cell r="H1392" t="str">
            <v>7 days</v>
          </cell>
          <cell r="I1392" t="str">
            <v>WeHotel</v>
          </cell>
          <cell r="J1392" t="str">
            <v>Chloe.Liu@agoda.com</v>
          </cell>
        </row>
        <row r="1393">
          <cell r="A1393">
            <v>62255</v>
          </cell>
          <cell r="B1393" t="str">
            <v>Crowne Plaza Zhanjiang Kang Yi</v>
          </cell>
          <cell r="C1393" t="str">
            <v>Zhanjiang</v>
          </cell>
          <cell r="D1393" t="str">
            <v>B</v>
          </cell>
          <cell r="E1393">
            <v>3</v>
          </cell>
          <cell r="F1393" t="str">
            <v>Intl KA</v>
          </cell>
          <cell r="G1393" t="str">
            <v>InterContinental Hotels Group</v>
          </cell>
          <cell r="H1393" t="str">
            <v>Crowne Plaza</v>
          </cell>
          <cell r="I1393" t="str">
            <v>UNKNOWN</v>
          </cell>
          <cell r="J1393" t="str">
            <v>Mia.Zhang@agoda.com</v>
          </cell>
        </row>
        <row r="1394">
          <cell r="A1394">
            <v>919028</v>
          </cell>
          <cell r="B1394" t="str">
            <v>Chateau Star Sea Hotel</v>
          </cell>
          <cell r="C1394" t="str">
            <v>Zhanjiang</v>
          </cell>
          <cell r="D1394" t="str">
            <v>B</v>
          </cell>
          <cell r="E1394">
            <v>5</v>
          </cell>
          <cell r="F1394" t="str">
            <v>MM</v>
          </cell>
          <cell r="G1394" t="str">
            <v>No chain</v>
          </cell>
          <cell r="H1394" t="str">
            <v>UNKNOWN</v>
          </cell>
          <cell r="I1394" t="str">
            <v>UNKNOWN</v>
          </cell>
          <cell r="J1394" t="str">
            <v>Mia.Zhang@agoda.com</v>
          </cell>
        </row>
        <row r="1395">
          <cell r="A1395">
            <v>924264</v>
          </cell>
          <cell r="B1395" t="str">
            <v>Sheraton Zhanjiang Hotel</v>
          </cell>
          <cell r="C1395" t="str">
            <v>Zhanjiang</v>
          </cell>
          <cell r="D1395" t="str">
            <v>B</v>
          </cell>
          <cell r="E1395">
            <v>5</v>
          </cell>
          <cell r="F1395" t="str">
            <v>Intl KA</v>
          </cell>
          <cell r="G1395" t="str">
            <v>Marriott</v>
          </cell>
          <cell r="H1395" t="str">
            <v>Sheraton</v>
          </cell>
          <cell r="I1395" t="str">
            <v>Marriott by Derbysoft</v>
          </cell>
          <cell r="J1395" t="str">
            <v>Mia.Zhang@agoda.com</v>
          </cell>
        </row>
        <row r="1396">
          <cell r="A1396">
            <v>5028748</v>
          </cell>
          <cell r="B1396" t="str">
            <v>Jingtu hotel zhanjiang dingsheng plaza store</v>
          </cell>
          <cell r="C1396" t="str">
            <v>Zhanjiang</v>
          </cell>
          <cell r="D1396" t="str">
            <v>B</v>
          </cell>
          <cell r="E1396">
            <v>3</v>
          </cell>
          <cell r="F1396" t="str">
            <v>Local KA</v>
          </cell>
          <cell r="G1396" t="str">
            <v>Dossen</v>
          </cell>
          <cell r="H1396" t="str">
            <v>JTour Inn</v>
          </cell>
          <cell r="I1396" t="str">
            <v>UNKNOWN</v>
          </cell>
          <cell r="J1396" t="str">
            <v>Chloe.Liu@agoda.com</v>
          </cell>
        </row>
        <row r="1397">
          <cell r="A1397">
            <v>834701</v>
          </cell>
          <cell r="B1397" t="str">
            <v>LN Dongfang Hotel Sihui</v>
          </cell>
          <cell r="C1397" t="str">
            <v>Zhaoqing</v>
          </cell>
          <cell r="D1397" t="str">
            <v>B</v>
          </cell>
          <cell r="E1397">
            <v>5</v>
          </cell>
          <cell r="F1397" t="str">
            <v>MM</v>
          </cell>
          <cell r="G1397" t="str">
            <v>No chain</v>
          </cell>
          <cell r="H1397" t="str">
            <v>UNKNOWN</v>
          </cell>
          <cell r="I1397" t="str">
            <v>UNKNOWN</v>
          </cell>
          <cell r="J1397" t="str">
            <v>Mia.Zhang@agoda.com</v>
          </cell>
        </row>
        <row r="1398">
          <cell r="A1398">
            <v>47769</v>
          </cell>
          <cell r="B1398" t="str">
            <v>Zhongshan International Hotel</v>
          </cell>
          <cell r="C1398" t="str">
            <v>Zhongshan</v>
          </cell>
          <cell r="D1398" t="str">
            <v>B</v>
          </cell>
          <cell r="E1398">
            <v>5</v>
          </cell>
          <cell r="F1398" t="str">
            <v>MM</v>
          </cell>
          <cell r="G1398" t="str">
            <v>No chain</v>
          </cell>
          <cell r="H1398" t="str">
            <v>UNKNOWN</v>
          </cell>
          <cell r="I1398" t="str">
            <v>UNKNOWN</v>
          </cell>
          <cell r="J1398" t="str">
            <v>Mia.Zhang@agoda.com</v>
          </cell>
        </row>
        <row r="1399">
          <cell r="A1399">
            <v>109828</v>
          </cell>
          <cell r="B1399" t="str">
            <v>Crowne Plaza Zhongshan Xiaolan</v>
          </cell>
          <cell r="C1399" t="str">
            <v>Zhongshan</v>
          </cell>
          <cell r="D1399" t="str">
            <v>B</v>
          </cell>
          <cell r="E1399">
            <v>4.5</v>
          </cell>
          <cell r="F1399" t="str">
            <v>Intl KA</v>
          </cell>
          <cell r="G1399" t="str">
            <v>InterContinental Hotels Group</v>
          </cell>
          <cell r="H1399" t="str">
            <v>Crowne Plaza</v>
          </cell>
          <cell r="I1399" t="str">
            <v>UNKNOWN</v>
          </cell>
          <cell r="J1399" t="str">
            <v>Mia.Zhang@agoda.com</v>
          </cell>
        </row>
        <row r="1400">
          <cell r="A1400">
            <v>210738</v>
          </cell>
          <cell r="B1400" t="str">
            <v>Golden Diamond Hotel Zhongshan</v>
          </cell>
          <cell r="C1400" t="str">
            <v>Zhongshan</v>
          </cell>
          <cell r="D1400" t="str">
            <v>B</v>
          </cell>
          <cell r="E1400">
            <v>4</v>
          </cell>
          <cell r="F1400" t="str">
            <v>MM</v>
          </cell>
          <cell r="G1400" t="str">
            <v>No chain</v>
          </cell>
          <cell r="H1400" t="str">
            <v>UNKNOWN</v>
          </cell>
          <cell r="I1400" t="str">
            <v>Derbysoft Direct</v>
          </cell>
          <cell r="J1400" t="str">
            <v>Mia.Zhang@agoda.com</v>
          </cell>
        </row>
        <row r="1401">
          <cell r="A1401">
            <v>237600</v>
          </cell>
          <cell r="B1401" t="str">
            <v>Crowne Plaza Zhongshan Wing On City</v>
          </cell>
          <cell r="C1401" t="str">
            <v>Zhongshan</v>
          </cell>
          <cell r="D1401" t="str">
            <v>B</v>
          </cell>
          <cell r="E1401">
            <v>4</v>
          </cell>
          <cell r="F1401" t="str">
            <v>Intl KA</v>
          </cell>
          <cell r="G1401" t="str">
            <v>InterContinental Hotels Group</v>
          </cell>
          <cell r="H1401" t="str">
            <v>Crowne Plaza</v>
          </cell>
          <cell r="I1401" t="str">
            <v>UNKNOWN</v>
          </cell>
          <cell r="J1401" t="str">
            <v>Mia.Zhang@agoda.com</v>
          </cell>
        </row>
        <row r="1402">
          <cell r="A1402">
            <v>246279</v>
          </cell>
          <cell r="B1402" t="str">
            <v>King Century Hotel</v>
          </cell>
          <cell r="C1402" t="str">
            <v>Zhongshan</v>
          </cell>
          <cell r="D1402" t="str">
            <v>B</v>
          </cell>
          <cell r="E1402">
            <v>4</v>
          </cell>
          <cell r="F1402" t="str">
            <v>MM</v>
          </cell>
          <cell r="G1402" t="str">
            <v>No chain</v>
          </cell>
          <cell r="H1402" t="str">
            <v>UNKNOWN</v>
          </cell>
          <cell r="I1402" t="str">
            <v>UNKNOWN</v>
          </cell>
          <cell r="J1402" t="str">
            <v>Mia.Zhang@agoda.com</v>
          </cell>
        </row>
        <row r="1403">
          <cell r="A1403">
            <v>256098</v>
          </cell>
          <cell r="B1403" t="str">
            <v>Yihe Grand Hotel</v>
          </cell>
          <cell r="C1403" t="str">
            <v>Zhongshan</v>
          </cell>
          <cell r="D1403" t="str">
            <v>B</v>
          </cell>
          <cell r="E1403">
            <v>5</v>
          </cell>
          <cell r="F1403" t="str">
            <v>MM</v>
          </cell>
          <cell r="G1403" t="str">
            <v>No chain</v>
          </cell>
          <cell r="H1403" t="str">
            <v>UNKNOWN</v>
          </cell>
          <cell r="I1403" t="str">
            <v>UNKNOWN</v>
          </cell>
          <cell r="J1403" t="str">
            <v>Mia.Zhang@agoda.com</v>
          </cell>
        </row>
        <row r="1404">
          <cell r="A1404">
            <v>262832</v>
          </cell>
          <cell r="B1404" t="str">
            <v>Hiyet Oriental Hotel</v>
          </cell>
          <cell r="C1404" t="str">
            <v>Zhongshan</v>
          </cell>
          <cell r="D1404" t="str">
            <v>B</v>
          </cell>
          <cell r="E1404">
            <v>5</v>
          </cell>
          <cell r="F1404" t="str">
            <v>MM</v>
          </cell>
          <cell r="G1404" t="str">
            <v>No chain</v>
          </cell>
          <cell r="H1404" t="str">
            <v>UNKNOWN</v>
          </cell>
          <cell r="I1404" t="str">
            <v>UNKNOWN</v>
          </cell>
          <cell r="J1404" t="str">
            <v>Mia.Zhang@agoda.com</v>
          </cell>
        </row>
        <row r="1405">
          <cell r="A1405">
            <v>336524</v>
          </cell>
          <cell r="B1405" t="str">
            <v>Zhongshan Louis Hotel</v>
          </cell>
          <cell r="C1405" t="str">
            <v>Zhongshan</v>
          </cell>
          <cell r="D1405" t="str">
            <v>A</v>
          </cell>
          <cell r="E1405">
            <v>3</v>
          </cell>
          <cell r="F1405" t="str">
            <v>MM</v>
          </cell>
          <cell r="G1405" t="str">
            <v>No chain</v>
          </cell>
          <cell r="H1405" t="str">
            <v>UNKNOWN</v>
          </cell>
          <cell r="I1405" t="str">
            <v>UNKNOWN</v>
          </cell>
          <cell r="J1405" t="str">
            <v>Mia.Zhang@agoda.com</v>
          </cell>
        </row>
        <row r="1406">
          <cell r="A1406">
            <v>344096</v>
          </cell>
          <cell r="B1406" t="str">
            <v>Royal Duke Cherrabah Hotel Zhongshan</v>
          </cell>
          <cell r="C1406" t="str">
            <v>Zhongshan</v>
          </cell>
          <cell r="D1406" t="str">
            <v>B</v>
          </cell>
          <cell r="E1406">
            <v>4</v>
          </cell>
          <cell r="F1406" t="str">
            <v>MM</v>
          </cell>
          <cell r="G1406" t="str">
            <v>No chain</v>
          </cell>
          <cell r="H1406" t="str">
            <v>UNKNOWN</v>
          </cell>
          <cell r="I1406" t="str">
            <v>UNKNOWN</v>
          </cell>
          <cell r="J1406" t="str">
            <v>Mia.Zhang@agoda.com</v>
          </cell>
        </row>
        <row r="1407">
          <cell r="A1407">
            <v>400007</v>
          </cell>
          <cell r="B1407" t="str">
            <v>Sheraton Zhongshan Hotel</v>
          </cell>
          <cell r="C1407" t="str">
            <v>Zhongshan</v>
          </cell>
          <cell r="D1407" t="str">
            <v>B</v>
          </cell>
          <cell r="E1407">
            <v>4.5</v>
          </cell>
          <cell r="F1407" t="str">
            <v>Intl KA</v>
          </cell>
          <cell r="G1407" t="str">
            <v>Marriott</v>
          </cell>
          <cell r="H1407" t="str">
            <v>Sheraton</v>
          </cell>
          <cell r="I1407" t="str">
            <v>Marriott by Derbysoft</v>
          </cell>
          <cell r="J1407" t="str">
            <v>Mia.Zhang@agoda.com</v>
          </cell>
        </row>
        <row r="1408">
          <cell r="A1408">
            <v>411092</v>
          </cell>
          <cell r="B1408" t="str">
            <v>Hilton Zhongshan Downtown</v>
          </cell>
          <cell r="C1408" t="str">
            <v>Zhongshan</v>
          </cell>
          <cell r="D1408" t="str">
            <v>A</v>
          </cell>
          <cell r="E1408">
            <v>4.5</v>
          </cell>
          <cell r="F1408" t="str">
            <v>Intl KA</v>
          </cell>
          <cell r="G1408" t="str">
            <v>Hilton Worldwide</v>
          </cell>
          <cell r="H1408" t="str">
            <v>Hilton</v>
          </cell>
          <cell r="I1408" t="str">
            <v>Hilton by Derbysoft</v>
          </cell>
          <cell r="J1408" t="str">
            <v>Mia.Zhang@agoda.com</v>
          </cell>
        </row>
        <row r="1409">
          <cell r="A1409">
            <v>746296</v>
          </cell>
          <cell r="B1409" t="str">
            <v>Holiday Inn Zhongshan Downtown</v>
          </cell>
          <cell r="C1409" t="str">
            <v>Zhongshan</v>
          </cell>
          <cell r="D1409" t="str">
            <v>B</v>
          </cell>
          <cell r="E1409">
            <v>3.5</v>
          </cell>
          <cell r="F1409" t="str">
            <v>Intl KA</v>
          </cell>
          <cell r="G1409" t="str">
            <v>InterContinental Hotels Group</v>
          </cell>
          <cell r="H1409" t="str">
            <v>Holiday Inn</v>
          </cell>
          <cell r="I1409" t="str">
            <v>UNKNOWN</v>
          </cell>
          <cell r="J1409" t="str">
            <v>Mia.Zhang@agoda.com</v>
          </cell>
        </row>
        <row r="1410">
          <cell r="A1410">
            <v>1046835</v>
          </cell>
          <cell r="B1410" t="str">
            <v>7 Days Inn Zhongshan Dongsheng Town Goverment Branch</v>
          </cell>
          <cell r="C1410" t="str">
            <v>Zhongshan</v>
          </cell>
          <cell r="D1410" t="str">
            <v>B</v>
          </cell>
          <cell r="E1410">
            <v>2</v>
          </cell>
          <cell r="F1410" t="str">
            <v>Local KA</v>
          </cell>
          <cell r="G1410" t="str">
            <v>Plateno</v>
          </cell>
          <cell r="H1410" t="str">
            <v>7 days</v>
          </cell>
          <cell r="I1410" t="str">
            <v>WeHotel</v>
          </cell>
          <cell r="J1410" t="str">
            <v>Chloe.Liu@agoda.com</v>
          </cell>
        </row>
        <row r="1411">
          <cell r="A1411">
            <v>1110877</v>
          </cell>
          <cell r="B1411" t="str">
            <v>The Summit Hotel Zhongshan</v>
          </cell>
          <cell r="C1411" t="str">
            <v>Zhongshan</v>
          </cell>
          <cell r="D1411" t="str">
            <v>B</v>
          </cell>
          <cell r="E1411">
            <v>4</v>
          </cell>
          <cell r="F1411" t="str">
            <v>MM</v>
          </cell>
          <cell r="G1411" t="str">
            <v>No chain</v>
          </cell>
          <cell r="H1411" t="str">
            <v>UNKNOWN</v>
          </cell>
          <cell r="I1411" t="str">
            <v>UNKNOWN</v>
          </cell>
          <cell r="J1411" t="str">
            <v>Mia.Zhang@agoda.com</v>
          </cell>
        </row>
        <row r="1412">
          <cell r="A1412">
            <v>1159937</v>
          </cell>
          <cell r="B1412" t="str">
            <v>Lavande Hotel-Zhongshan Fu Hua Dao Branch</v>
          </cell>
          <cell r="C1412" t="str">
            <v>Zhongshan</v>
          </cell>
          <cell r="D1412" t="str">
            <v>B</v>
          </cell>
          <cell r="E1412">
            <v>3</v>
          </cell>
          <cell r="F1412" t="str">
            <v>Local KA</v>
          </cell>
          <cell r="G1412" t="str">
            <v>Plateno</v>
          </cell>
          <cell r="H1412" t="str">
            <v>Lavande</v>
          </cell>
          <cell r="I1412" t="str">
            <v>WeHotel</v>
          </cell>
          <cell r="J1412" t="str">
            <v>Chloe.Liu@agoda.com</v>
          </cell>
        </row>
        <row r="1413">
          <cell r="A1413">
            <v>1623088</v>
          </cell>
          <cell r="B1413" t="str">
            <v>Hilton Garden Inn Zhongshan Guzhen</v>
          </cell>
          <cell r="C1413" t="str">
            <v>Zhongshan</v>
          </cell>
          <cell r="D1413" t="str">
            <v>B</v>
          </cell>
          <cell r="E1413">
            <v>4</v>
          </cell>
          <cell r="F1413" t="str">
            <v>Intl KA</v>
          </cell>
          <cell r="G1413" t="str">
            <v>Hilton Worldwide</v>
          </cell>
          <cell r="H1413" t="str">
            <v>Hilton Garden Inn</v>
          </cell>
          <cell r="I1413" t="str">
            <v>Hilton by Derbysoft</v>
          </cell>
          <cell r="J1413" t="str">
            <v>Mia.Zhang@agoda.com</v>
          </cell>
        </row>
        <row r="1414">
          <cell r="A1414">
            <v>2673994</v>
          </cell>
          <cell r="B1414" t="str">
            <v>yinquan hotel</v>
          </cell>
          <cell r="C1414" t="str">
            <v>Zhongshan</v>
          </cell>
          <cell r="D1414" t="str">
            <v>B</v>
          </cell>
          <cell r="E1414">
            <v>4</v>
          </cell>
          <cell r="F1414" t="str">
            <v>MM</v>
          </cell>
          <cell r="G1414" t="str">
            <v>No chain</v>
          </cell>
          <cell r="H1414" t="str">
            <v>UNKNOWN</v>
          </cell>
          <cell r="I1414" t="str">
            <v>UNKNOWN</v>
          </cell>
          <cell r="J1414" t="str">
            <v>Mia.Zhang@agoda.com</v>
          </cell>
        </row>
        <row r="1415">
          <cell r="A1415">
            <v>5700354</v>
          </cell>
          <cell r="B1415" t="str">
            <v>Zhongshan Perth Hotel (Lihe Plaza)</v>
          </cell>
          <cell r="C1415" t="str">
            <v>Zhongshan</v>
          </cell>
          <cell r="D1415" t="str">
            <v>B</v>
          </cell>
          <cell r="E1415">
            <v>4</v>
          </cell>
          <cell r="F1415" t="str">
            <v>MM</v>
          </cell>
          <cell r="G1415" t="str">
            <v>No chain</v>
          </cell>
          <cell r="H1415" t="str">
            <v>UNKNOWN</v>
          </cell>
          <cell r="I1415" t="str">
            <v>UNKNOWN</v>
          </cell>
          <cell r="J1415" t="str">
            <v>Mia.Zhang@agoda.com</v>
          </cell>
        </row>
        <row r="1416">
          <cell r="A1416">
            <v>9769407</v>
          </cell>
          <cell r="B1416" t="str">
            <v>GreenTree Apartment Zhongshan City Shiqi District Zhongshan North Station Hubin North Road Hotel</v>
          </cell>
          <cell r="C1416" t="str">
            <v>Zhongshan</v>
          </cell>
          <cell r="D1416" t="str">
            <v>B</v>
          </cell>
          <cell r="E1416">
            <v>3.5</v>
          </cell>
          <cell r="F1416" t="str">
            <v>Local KA</v>
          </cell>
          <cell r="G1416" t="str">
            <v>Green Tree Inns</v>
          </cell>
          <cell r="H1416" t="str">
            <v>GreenTree Apartment</v>
          </cell>
          <cell r="I1416" t="str">
            <v>chinaonline</v>
          </cell>
          <cell r="J1416" t="str">
            <v>lavender.miao@agoda.com</v>
          </cell>
        </row>
        <row r="1417">
          <cell r="A1417">
            <v>9776864</v>
          </cell>
          <cell r="B1417" t="str">
            <v>The Westin Zhongshan Guzhen</v>
          </cell>
          <cell r="C1417" t="str">
            <v>Zhongshan</v>
          </cell>
          <cell r="D1417" t="str">
            <v>B</v>
          </cell>
          <cell r="E1417">
            <v>4</v>
          </cell>
          <cell r="F1417" t="str">
            <v>Intl KA</v>
          </cell>
          <cell r="G1417" t="str">
            <v>Marriott</v>
          </cell>
          <cell r="H1417" t="str">
            <v>Westin</v>
          </cell>
          <cell r="I1417" t="str">
            <v>Marriott by Derbysoft</v>
          </cell>
          <cell r="J1417" t="str">
            <v>Mia.Zhang@agoda.com</v>
          </cell>
        </row>
        <row r="1418">
          <cell r="A1418">
            <v>47773</v>
          </cell>
          <cell r="B1418" t="str">
            <v>Grand Bay Hotel Zhuhai</v>
          </cell>
          <cell r="C1418" t="str">
            <v>Zhuhai</v>
          </cell>
          <cell r="D1418" t="str">
            <v>A</v>
          </cell>
          <cell r="E1418">
            <v>5</v>
          </cell>
          <cell r="F1418" t="str">
            <v>MM</v>
          </cell>
          <cell r="G1418" t="str">
            <v>No chain</v>
          </cell>
          <cell r="H1418" t="str">
            <v>UNKNOWN</v>
          </cell>
          <cell r="I1418" t="str">
            <v>UNKNOWN</v>
          </cell>
          <cell r="J1418" t="str">
            <v>Dorothy.Chan@agoda.com</v>
          </cell>
        </row>
        <row r="1419">
          <cell r="A1419">
            <v>47775</v>
          </cell>
          <cell r="B1419" t="str">
            <v>Crowne Plaza Zhuhai City Center</v>
          </cell>
          <cell r="C1419" t="str">
            <v>Zhuhai</v>
          </cell>
          <cell r="D1419" t="str">
            <v>B</v>
          </cell>
          <cell r="E1419">
            <v>5</v>
          </cell>
          <cell r="F1419" t="str">
            <v>Intl KA</v>
          </cell>
          <cell r="G1419" t="str">
            <v>InterContinental Hotels Group</v>
          </cell>
          <cell r="H1419" t="str">
            <v>Crowne Plaza</v>
          </cell>
          <cell r="I1419" t="str">
            <v>UNKNOWN</v>
          </cell>
          <cell r="J1419" t="str">
            <v>Dorothy.Chan@agoda.com</v>
          </cell>
        </row>
        <row r="1420">
          <cell r="A1420">
            <v>62278</v>
          </cell>
          <cell r="B1420" t="str">
            <v>Zhuhai Dehan Hotel</v>
          </cell>
          <cell r="C1420" t="str">
            <v>Zhuhai</v>
          </cell>
          <cell r="D1420" t="str">
            <v>B</v>
          </cell>
          <cell r="E1420">
            <v>5</v>
          </cell>
          <cell r="F1420" t="str">
            <v>MM</v>
          </cell>
          <cell r="G1420" t="str">
            <v>No chain</v>
          </cell>
          <cell r="H1420" t="str">
            <v>UNKNOWN</v>
          </cell>
          <cell r="I1420" t="str">
            <v>UNKNOWN</v>
          </cell>
          <cell r="J1420" t="str">
            <v>Dorothy.Chan@agoda.com</v>
          </cell>
        </row>
        <row r="1421">
          <cell r="A1421">
            <v>62280</v>
          </cell>
          <cell r="B1421" t="str">
            <v>Zhuhai Nanyang Seascape Hotel</v>
          </cell>
          <cell r="C1421" t="str">
            <v>Zhuhai</v>
          </cell>
          <cell r="D1421" t="str">
            <v>B</v>
          </cell>
          <cell r="E1421">
            <v>5</v>
          </cell>
          <cell r="F1421" t="str">
            <v>MM</v>
          </cell>
          <cell r="G1421" t="str">
            <v>No chain</v>
          </cell>
          <cell r="H1421" t="str">
            <v>UNKNOWN</v>
          </cell>
          <cell r="I1421" t="str">
            <v>UNKNOWN</v>
          </cell>
          <cell r="J1421" t="str">
            <v>Dorothy.Chan@agoda.com</v>
          </cell>
        </row>
        <row r="1422">
          <cell r="A1422">
            <v>194394</v>
          </cell>
          <cell r="B1422" t="str">
            <v>Zhuhai Guotai Hotel</v>
          </cell>
          <cell r="C1422" t="str">
            <v>Zhuhai</v>
          </cell>
          <cell r="D1422" t="str">
            <v>A</v>
          </cell>
          <cell r="E1422">
            <v>4</v>
          </cell>
          <cell r="F1422" t="str">
            <v>MM</v>
          </cell>
          <cell r="G1422" t="str">
            <v>No chain</v>
          </cell>
          <cell r="H1422" t="str">
            <v>UNKNOWN</v>
          </cell>
          <cell r="I1422" t="str">
            <v>UNKNOWN</v>
          </cell>
          <cell r="J1422" t="str">
            <v>Dorothy.Chan@agoda.com</v>
          </cell>
        </row>
        <row r="1423">
          <cell r="A1423">
            <v>195450</v>
          </cell>
          <cell r="B1423" t="str">
            <v>Richmond Hotel</v>
          </cell>
          <cell r="C1423" t="str">
            <v>Zhuhai</v>
          </cell>
          <cell r="D1423" t="str">
            <v>B</v>
          </cell>
          <cell r="E1423">
            <v>4</v>
          </cell>
          <cell r="F1423" t="str">
            <v>MM</v>
          </cell>
          <cell r="G1423" t="str">
            <v>No chain</v>
          </cell>
          <cell r="H1423" t="str">
            <v>UNKNOWN</v>
          </cell>
          <cell r="I1423" t="str">
            <v>UNKNOWN</v>
          </cell>
          <cell r="J1423" t="str">
            <v>Dorothy.Chan@agoda.com</v>
          </cell>
        </row>
        <row r="1424">
          <cell r="A1424">
            <v>196179</v>
          </cell>
          <cell r="B1424" t="str">
            <v>Zhuhai Charming Holiday Hotel</v>
          </cell>
          <cell r="C1424" t="str">
            <v>Zhuhai</v>
          </cell>
          <cell r="D1424" t="str">
            <v>A</v>
          </cell>
          <cell r="E1424">
            <v>5</v>
          </cell>
          <cell r="F1424" t="str">
            <v>MM</v>
          </cell>
          <cell r="G1424" t="str">
            <v>No chain</v>
          </cell>
          <cell r="H1424" t="str">
            <v>UNKNOWN</v>
          </cell>
          <cell r="I1424" t="str">
            <v>UNKNOWN</v>
          </cell>
          <cell r="J1424" t="str">
            <v>Dorothy.Chan@agoda.com</v>
          </cell>
        </row>
        <row r="1425">
          <cell r="A1425">
            <v>230333</v>
          </cell>
          <cell r="B1425" t="str">
            <v>Zobon Art Hotel</v>
          </cell>
          <cell r="C1425" t="str">
            <v>Zhuhai</v>
          </cell>
          <cell r="D1425" t="str">
            <v>B</v>
          </cell>
          <cell r="E1425">
            <v>5</v>
          </cell>
          <cell r="F1425" t="str">
            <v>MM</v>
          </cell>
          <cell r="G1425" t="str">
            <v>No chain</v>
          </cell>
          <cell r="H1425" t="str">
            <v>UNKNOWN</v>
          </cell>
          <cell r="I1425" t="str">
            <v>UNKNOWN</v>
          </cell>
          <cell r="J1425" t="str">
            <v>Dorothy.Chan@agoda.com</v>
          </cell>
        </row>
        <row r="1426">
          <cell r="A1426">
            <v>237196</v>
          </cell>
          <cell r="B1426" t="str">
            <v>Joy Inn Gongbei Zhuhai</v>
          </cell>
          <cell r="C1426" t="str">
            <v>Zhuhai</v>
          </cell>
          <cell r="D1426" t="str">
            <v>B</v>
          </cell>
          <cell r="E1426">
            <v>4</v>
          </cell>
          <cell r="F1426" t="str">
            <v>MM</v>
          </cell>
          <cell r="G1426" t="str">
            <v>No chain</v>
          </cell>
          <cell r="H1426" t="str">
            <v>UNKNOWN</v>
          </cell>
          <cell r="I1426" t="str">
            <v>UNKNOWN</v>
          </cell>
          <cell r="J1426" t="str">
            <v>Dorothy.Chan@agoda.com</v>
          </cell>
        </row>
        <row r="1427">
          <cell r="A1427">
            <v>241545</v>
          </cell>
          <cell r="B1427" t="str">
            <v>Guangdong Hotel Zhuhai</v>
          </cell>
          <cell r="C1427" t="str">
            <v>Zhuhai</v>
          </cell>
          <cell r="D1427" t="str">
            <v>A</v>
          </cell>
          <cell r="E1427">
            <v>4</v>
          </cell>
          <cell r="F1427" t="str">
            <v>MM</v>
          </cell>
          <cell r="G1427" t="str">
            <v>No chain</v>
          </cell>
          <cell r="H1427" t="str">
            <v>UNKNOWN</v>
          </cell>
          <cell r="I1427" t="str">
            <v>UNKNOWN</v>
          </cell>
          <cell r="J1427" t="str">
            <v>Dorothy.Chan@agoda.com</v>
          </cell>
        </row>
        <row r="1428">
          <cell r="A1428">
            <v>245770</v>
          </cell>
          <cell r="B1428" t="str">
            <v>Jinjiang Inn Zhuhai Xiangzhou Lovers Rd</v>
          </cell>
          <cell r="C1428" t="str">
            <v>Zhuhai</v>
          </cell>
          <cell r="D1428" t="str">
            <v>B</v>
          </cell>
          <cell r="E1428">
            <v>2</v>
          </cell>
          <cell r="F1428" t="str">
            <v>Local KA</v>
          </cell>
          <cell r="G1428" t="str">
            <v>Jinjiang International</v>
          </cell>
          <cell r="H1428" t="str">
            <v>Jinjiang Inn</v>
          </cell>
          <cell r="I1428" t="str">
            <v>WeHotel</v>
          </cell>
          <cell r="J1428" t="str">
            <v>Chloe.Liu@agoda.com</v>
          </cell>
        </row>
        <row r="1429">
          <cell r="A1429">
            <v>251554</v>
          </cell>
          <cell r="B1429" t="str">
            <v>Golden Fortune Hotel Zhuhai</v>
          </cell>
          <cell r="C1429" t="str">
            <v>Zhuhai</v>
          </cell>
          <cell r="D1429" t="str">
            <v>B</v>
          </cell>
          <cell r="E1429">
            <v>3</v>
          </cell>
          <cell r="F1429" t="str">
            <v>MM</v>
          </cell>
          <cell r="G1429" t="str">
            <v>No chain</v>
          </cell>
          <cell r="H1429" t="str">
            <v>UNKNOWN</v>
          </cell>
          <cell r="I1429" t="str">
            <v>UNKNOWN</v>
          </cell>
          <cell r="J1429" t="str">
            <v>Dorothy.Chan@agoda.com</v>
          </cell>
        </row>
        <row r="1430">
          <cell r="A1430">
            <v>261612</v>
          </cell>
          <cell r="B1430" t="str">
            <v>Kingdo Hotel Zhuhai</v>
          </cell>
          <cell r="C1430" t="str">
            <v>Zhuhai</v>
          </cell>
          <cell r="D1430" t="str">
            <v>A</v>
          </cell>
          <cell r="E1430">
            <v>4</v>
          </cell>
          <cell r="F1430" t="str">
            <v>MM</v>
          </cell>
          <cell r="G1430" t="str">
            <v>No chain</v>
          </cell>
          <cell r="H1430" t="str">
            <v>UNKNOWN</v>
          </cell>
          <cell r="I1430" t="str">
            <v>UNKNOWN</v>
          </cell>
          <cell r="J1430" t="str">
            <v>Dorothy.Chan@agoda.com</v>
          </cell>
        </row>
        <row r="1431">
          <cell r="A1431">
            <v>271201</v>
          </cell>
          <cell r="B1431" t="str">
            <v>Ocean Spring Metropark Hotel Zhuhai</v>
          </cell>
          <cell r="C1431" t="str">
            <v>Zhuhai</v>
          </cell>
          <cell r="D1431" t="str">
            <v>B</v>
          </cell>
          <cell r="E1431">
            <v>5</v>
          </cell>
          <cell r="F1431" t="str">
            <v>MM</v>
          </cell>
          <cell r="G1431" t="str">
            <v>HK CTS Hotels</v>
          </cell>
          <cell r="H1431" t="str">
            <v>Metropark</v>
          </cell>
          <cell r="I1431" t="str">
            <v>UNKNOWN</v>
          </cell>
          <cell r="J1431" t="str">
            <v>Dorothy.Chan@agoda.com</v>
          </cell>
        </row>
        <row r="1432">
          <cell r="A1432">
            <v>272389</v>
          </cell>
          <cell r="B1432" t="str">
            <v>Star City Hotel Zhuhai</v>
          </cell>
          <cell r="C1432" t="str">
            <v>Zhuhai</v>
          </cell>
          <cell r="D1432" t="str">
            <v>B</v>
          </cell>
          <cell r="E1432">
            <v>4</v>
          </cell>
          <cell r="F1432" t="str">
            <v>MM</v>
          </cell>
          <cell r="G1432" t="str">
            <v>No chain</v>
          </cell>
          <cell r="H1432" t="str">
            <v>UNKNOWN</v>
          </cell>
          <cell r="I1432" t="str">
            <v>UNKNOWN</v>
          </cell>
          <cell r="J1432" t="str">
            <v>Dorothy.Chan@agoda.com</v>
          </cell>
        </row>
        <row r="1433">
          <cell r="A1433">
            <v>291767</v>
          </cell>
          <cell r="B1433" t="str">
            <v>Leisure Hotel</v>
          </cell>
          <cell r="C1433" t="str">
            <v>Zhuhai</v>
          </cell>
          <cell r="D1433" t="str">
            <v>B</v>
          </cell>
          <cell r="E1433">
            <v>3.5</v>
          </cell>
          <cell r="F1433" t="str">
            <v>MM</v>
          </cell>
          <cell r="G1433" t="str">
            <v>No chain</v>
          </cell>
          <cell r="H1433" t="str">
            <v>UNKNOWN</v>
          </cell>
          <cell r="I1433" t="str">
            <v>UNKNOWN</v>
          </cell>
          <cell r="J1433" t="str">
            <v>Dorothy.Chan@agoda.com</v>
          </cell>
        </row>
        <row r="1434">
          <cell r="A1434">
            <v>410915</v>
          </cell>
          <cell r="B1434" t="str">
            <v>Yijian Holiday Hotel</v>
          </cell>
          <cell r="C1434" t="str">
            <v>Zhuhai</v>
          </cell>
          <cell r="D1434" t="str">
            <v>B</v>
          </cell>
          <cell r="E1434">
            <v>3.5</v>
          </cell>
          <cell r="F1434" t="str">
            <v>MM</v>
          </cell>
          <cell r="G1434" t="str">
            <v>No chain</v>
          </cell>
          <cell r="H1434" t="str">
            <v>UNKNOWN</v>
          </cell>
          <cell r="I1434" t="str">
            <v>UNKNOWN</v>
          </cell>
          <cell r="J1434" t="str">
            <v>Dorothy.Chan@agoda.com</v>
          </cell>
        </row>
        <row r="1435">
          <cell r="A1435">
            <v>410973</v>
          </cell>
          <cell r="B1435" t="str">
            <v>L Hotel - Lotus Road Branch</v>
          </cell>
          <cell r="C1435" t="str">
            <v>Zhuhai</v>
          </cell>
          <cell r="D1435" t="str">
            <v>A</v>
          </cell>
          <cell r="E1435">
            <v>3</v>
          </cell>
          <cell r="F1435" t="str">
            <v>MM</v>
          </cell>
          <cell r="G1435" t="str">
            <v>No chain</v>
          </cell>
          <cell r="H1435" t="str">
            <v>UNKNOWN</v>
          </cell>
          <cell r="I1435" t="str">
            <v>UNKNOWN</v>
          </cell>
          <cell r="J1435" t="str">
            <v>Dorothy.Chan@agoda.com</v>
          </cell>
        </row>
        <row r="1436">
          <cell r="A1436">
            <v>410987</v>
          </cell>
          <cell r="B1436" t="str">
            <v>L Hotel - Changsheng Branch</v>
          </cell>
          <cell r="C1436" t="str">
            <v>Zhuhai</v>
          </cell>
          <cell r="D1436" t="str">
            <v>A</v>
          </cell>
          <cell r="E1436">
            <v>4</v>
          </cell>
          <cell r="F1436" t="str">
            <v>MM</v>
          </cell>
          <cell r="G1436" t="str">
            <v>No chain</v>
          </cell>
          <cell r="H1436" t="str">
            <v>UNKNOWN</v>
          </cell>
          <cell r="I1436" t="str">
            <v>UNKNOWN</v>
          </cell>
          <cell r="J1436" t="str">
            <v>Dorothy.Chan@agoda.com</v>
          </cell>
        </row>
        <row r="1437">
          <cell r="A1437">
            <v>446608</v>
          </cell>
          <cell r="B1437" t="str">
            <v>Jiayuan Century Hotel</v>
          </cell>
          <cell r="C1437" t="str">
            <v>Zhuhai</v>
          </cell>
          <cell r="D1437" t="str">
            <v>B</v>
          </cell>
          <cell r="E1437">
            <v>4</v>
          </cell>
          <cell r="F1437" t="str">
            <v>MM</v>
          </cell>
          <cell r="G1437" t="str">
            <v>No chain</v>
          </cell>
          <cell r="H1437" t="str">
            <v>UNKNOWN</v>
          </cell>
          <cell r="I1437" t="str">
            <v>UNKNOWN</v>
          </cell>
          <cell r="J1437" t="str">
            <v>Dorothy.Chan@agoda.com</v>
          </cell>
        </row>
        <row r="1438">
          <cell r="A1438">
            <v>569449</v>
          </cell>
          <cell r="B1438" t="str">
            <v>Yindo Grand Jasper Hotel</v>
          </cell>
          <cell r="C1438" t="str">
            <v>Zhuhai</v>
          </cell>
          <cell r="D1438" t="str">
            <v>B</v>
          </cell>
          <cell r="E1438">
            <v>5</v>
          </cell>
          <cell r="F1438" t="str">
            <v>MM</v>
          </cell>
          <cell r="G1438" t="str">
            <v>No chain</v>
          </cell>
          <cell r="H1438" t="str">
            <v>UNKNOWN</v>
          </cell>
          <cell r="I1438" t="str">
            <v>UNKNOWN</v>
          </cell>
          <cell r="J1438" t="str">
            <v>Dorothy.Chan@agoda.com</v>
          </cell>
        </row>
        <row r="1439">
          <cell r="A1439">
            <v>570530</v>
          </cell>
          <cell r="B1439" t="str">
            <v>Grand Nest Hotel</v>
          </cell>
          <cell r="C1439" t="str">
            <v>Zhuhai</v>
          </cell>
          <cell r="D1439" t="str">
            <v>B</v>
          </cell>
          <cell r="E1439">
            <v>4</v>
          </cell>
          <cell r="F1439" t="str">
            <v>MM</v>
          </cell>
          <cell r="G1439" t="str">
            <v>No chain</v>
          </cell>
          <cell r="H1439" t="str">
            <v>UNKNOWN</v>
          </cell>
          <cell r="I1439" t="str">
            <v>UNKNOWN</v>
          </cell>
          <cell r="J1439" t="str">
            <v>Dorothy.Chan@agoda.com</v>
          </cell>
        </row>
        <row r="1440">
          <cell r="A1440">
            <v>626352</v>
          </cell>
          <cell r="B1440" t="str">
            <v>Palm Spring Hotel</v>
          </cell>
          <cell r="C1440" t="str">
            <v>Zhuhai</v>
          </cell>
          <cell r="D1440" t="str">
            <v>A</v>
          </cell>
          <cell r="E1440">
            <v>5</v>
          </cell>
          <cell r="F1440" t="str">
            <v>MM</v>
          </cell>
          <cell r="G1440" t="str">
            <v>No chain</v>
          </cell>
          <cell r="H1440" t="str">
            <v>UNKNOWN</v>
          </cell>
          <cell r="I1440" t="str">
            <v>UNKNOWN</v>
          </cell>
          <cell r="J1440" t="str">
            <v>Dorothy.Chan@agoda.com</v>
          </cell>
        </row>
        <row r="1441">
          <cell r="A1441">
            <v>695836</v>
          </cell>
          <cell r="B1441" t="str">
            <v>The Royal Pinnacle Hotel</v>
          </cell>
          <cell r="C1441" t="str">
            <v>Zhuhai</v>
          </cell>
          <cell r="D1441" t="str">
            <v>B</v>
          </cell>
          <cell r="E1441">
            <v>5</v>
          </cell>
          <cell r="F1441" t="str">
            <v>MM</v>
          </cell>
          <cell r="G1441" t="str">
            <v>No chain</v>
          </cell>
          <cell r="H1441" t="str">
            <v>UNKNOWN</v>
          </cell>
          <cell r="I1441" t="str">
            <v>UNKNOWN</v>
          </cell>
          <cell r="J1441" t="str">
            <v>Dorothy.Chan@agoda.com</v>
          </cell>
        </row>
        <row r="1442">
          <cell r="A1442">
            <v>780533</v>
          </cell>
          <cell r="B1442" t="str">
            <v>Pullman Zhuhai</v>
          </cell>
          <cell r="C1442" t="str">
            <v>Zhuhai</v>
          </cell>
          <cell r="D1442" t="str">
            <v>B</v>
          </cell>
          <cell r="E1442">
            <v>5</v>
          </cell>
          <cell r="F1442" t="str">
            <v>Intl KA</v>
          </cell>
          <cell r="G1442" t="str">
            <v>Accor Hotels</v>
          </cell>
          <cell r="H1442" t="str">
            <v>Novotel</v>
          </cell>
          <cell r="I1442" t="str">
            <v>UNKNOWN</v>
          </cell>
          <cell r="J1442" t="str">
            <v>Dorothy.Chan@agoda.com</v>
          </cell>
        </row>
        <row r="1443">
          <cell r="A1443">
            <v>862588</v>
          </cell>
          <cell r="B1443" t="str">
            <v>7 Days Premium Zhuhai Gongbei Light Railway Branch</v>
          </cell>
          <cell r="C1443" t="str">
            <v>Zhuhai</v>
          </cell>
          <cell r="D1443" t="str">
            <v>B</v>
          </cell>
          <cell r="E1443">
            <v>3</v>
          </cell>
          <cell r="F1443" t="str">
            <v>Local KA</v>
          </cell>
          <cell r="G1443" t="str">
            <v>Plateno</v>
          </cell>
          <cell r="H1443" t="str">
            <v>7 days</v>
          </cell>
          <cell r="I1443" t="str">
            <v>WeHotel</v>
          </cell>
          <cell r="J1443" t="str">
            <v>Chloe.Liu@agoda.com</v>
          </cell>
        </row>
        <row r="1444">
          <cell r="A1444">
            <v>908606</v>
          </cell>
          <cell r="B1444" t="str">
            <v>Huafa Place</v>
          </cell>
          <cell r="C1444" t="str">
            <v>Zhuhai</v>
          </cell>
          <cell r="D1444" t="str">
            <v>B</v>
          </cell>
          <cell r="E1444">
            <v>5</v>
          </cell>
          <cell r="F1444" t="str">
            <v>MM</v>
          </cell>
          <cell r="G1444" t="str">
            <v>No chain</v>
          </cell>
          <cell r="H1444" t="str">
            <v>UNKNOWN</v>
          </cell>
          <cell r="I1444" t="str">
            <v>UNKNOWN</v>
          </cell>
          <cell r="J1444" t="str">
            <v>Dorothy.Chan@agoda.com</v>
          </cell>
        </row>
        <row r="1445">
          <cell r="A1445">
            <v>923796</v>
          </cell>
          <cell r="B1445" t="str">
            <v>Sheraton Zhuhai Hotel</v>
          </cell>
          <cell r="C1445" t="str">
            <v>Zhuhai</v>
          </cell>
          <cell r="D1445" t="str">
            <v>A</v>
          </cell>
          <cell r="E1445">
            <v>5</v>
          </cell>
          <cell r="F1445" t="str">
            <v>Intl KA</v>
          </cell>
          <cell r="G1445" t="str">
            <v>Marriott</v>
          </cell>
          <cell r="H1445" t="str">
            <v>Sheraton</v>
          </cell>
          <cell r="I1445" t="str">
            <v>Marriott by Derbysoft</v>
          </cell>
          <cell r="J1445" t="str">
            <v>Dorothy.Chan@agoda.com</v>
          </cell>
        </row>
        <row r="1446">
          <cell r="A1446">
            <v>1077999</v>
          </cell>
          <cell r="B1446" t="str">
            <v>Chambery Hotel</v>
          </cell>
          <cell r="C1446" t="str">
            <v>Zhuhai</v>
          </cell>
          <cell r="D1446" t="str">
            <v>B</v>
          </cell>
          <cell r="E1446">
            <v>4</v>
          </cell>
          <cell r="F1446" t="str">
            <v>MM</v>
          </cell>
          <cell r="G1446" t="str">
            <v>No chain</v>
          </cell>
          <cell r="H1446" t="str">
            <v>UNKNOWN</v>
          </cell>
          <cell r="I1446" t="str">
            <v>UNKNOWN</v>
          </cell>
          <cell r="J1446" t="str">
            <v>Dorothy.Chan@agoda.com</v>
          </cell>
        </row>
        <row r="1447">
          <cell r="A1447">
            <v>1120269</v>
          </cell>
          <cell r="B1447" t="str">
            <v>Insail Hotels (Gongbei Port Zhuhai)</v>
          </cell>
          <cell r="C1447" t="str">
            <v>Zhuhai</v>
          </cell>
          <cell r="D1447" t="str">
            <v>B</v>
          </cell>
          <cell r="E1447">
            <v>4</v>
          </cell>
          <cell r="F1447" t="str">
            <v>MM</v>
          </cell>
          <cell r="G1447" t="str">
            <v>No chain</v>
          </cell>
          <cell r="H1447" t="str">
            <v>UNKNOWN</v>
          </cell>
          <cell r="I1447" t="str">
            <v>UNKNOWN</v>
          </cell>
          <cell r="J1447" t="str">
            <v>Dorothy.Chan@agoda.com</v>
          </cell>
        </row>
        <row r="1448">
          <cell r="A1448">
            <v>1163310</v>
          </cell>
          <cell r="B1448" t="str">
            <v>Zhuhai Marriott Hotel</v>
          </cell>
          <cell r="C1448" t="str">
            <v>Zhuhai</v>
          </cell>
          <cell r="D1448" t="str">
            <v>B</v>
          </cell>
          <cell r="E1448">
            <v>4</v>
          </cell>
          <cell r="F1448" t="str">
            <v>Intl KA</v>
          </cell>
          <cell r="G1448" t="str">
            <v>Marriott</v>
          </cell>
          <cell r="H1448" t="str">
            <v>Marriott</v>
          </cell>
          <cell r="I1448" t="str">
            <v>Marriott by Derbysoft</v>
          </cell>
          <cell r="J1448" t="str">
            <v>Dorothy.Chan@agoda.com</v>
          </cell>
        </row>
        <row r="1449">
          <cell r="A1449">
            <v>1164964</v>
          </cell>
          <cell r="B1449" t="str">
            <v>DaHengQin Superior Talent Residence</v>
          </cell>
          <cell r="C1449" t="str">
            <v>Zhuhai</v>
          </cell>
          <cell r="D1449" t="str">
            <v>B</v>
          </cell>
          <cell r="E1449">
            <v>4</v>
          </cell>
          <cell r="F1449" t="str">
            <v>MM</v>
          </cell>
          <cell r="G1449" t="str">
            <v>No chain</v>
          </cell>
          <cell r="H1449" t="str">
            <v>UNKNOWN</v>
          </cell>
          <cell r="I1449" t="str">
            <v>UNKNOWN</v>
          </cell>
          <cell r="J1449" t="str">
            <v>Dorothy.Chan@agoda.com</v>
          </cell>
        </row>
        <row r="1450">
          <cell r="A1450">
            <v>2061900</v>
          </cell>
          <cell r="B1450" t="str">
            <v>IU Hotel Zhuhai Gongbei Immigration Port Branch</v>
          </cell>
          <cell r="C1450" t="str">
            <v>Zhuhai</v>
          </cell>
          <cell r="D1450" t="str">
            <v>B</v>
          </cell>
          <cell r="E1450">
            <v>2</v>
          </cell>
          <cell r="F1450" t="str">
            <v>Local KA</v>
          </cell>
          <cell r="G1450" t="str">
            <v>Plateno</v>
          </cell>
          <cell r="H1450" t="str">
            <v>IU</v>
          </cell>
          <cell r="I1450" t="str">
            <v>WeHotel</v>
          </cell>
          <cell r="J1450" t="str">
            <v>Chloe.Liu@agoda.com</v>
          </cell>
        </row>
        <row r="1451">
          <cell r="A1451">
            <v>2996839</v>
          </cell>
          <cell r="B1451" t="str">
            <v>Angsana Zhuhai Phoenix Bay</v>
          </cell>
          <cell r="C1451" t="str">
            <v>Zhuhai</v>
          </cell>
          <cell r="D1451" t="str">
            <v>A</v>
          </cell>
          <cell r="E1451">
            <v>5</v>
          </cell>
          <cell r="F1451" t="str">
            <v>Intl KA</v>
          </cell>
          <cell r="G1451" t="str">
            <v>Banyan Tree Hotels &amp; Resorts</v>
          </cell>
          <cell r="H1451" t="str">
            <v>Angsana Hotels &amp; Resort</v>
          </cell>
          <cell r="I1451" t="str">
            <v>Siteminder &amp; RDX</v>
          </cell>
          <cell r="J1451" t="str">
            <v>Dorothy.Chan@agoda.com</v>
          </cell>
        </row>
        <row r="1452">
          <cell r="A1452">
            <v>3552544</v>
          </cell>
          <cell r="B1452" t="str">
            <v>Pai Hotel Zhuhai City Polytechnic aviation city Seaview</v>
          </cell>
          <cell r="C1452" t="str">
            <v>Zhuhai</v>
          </cell>
          <cell r="D1452" t="str">
            <v>B</v>
          </cell>
          <cell r="E1452">
            <v>2</v>
          </cell>
          <cell r="F1452" t="str">
            <v>Local KA</v>
          </cell>
          <cell r="G1452" t="str">
            <v>Plateno</v>
          </cell>
          <cell r="H1452" t="str">
            <v>Pai</v>
          </cell>
          <cell r="I1452" t="str">
            <v>WeHotel</v>
          </cell>
          <cell r="J1452" t="str">
            <v>Chloe.Liu@agoda.com</v>
          </cell>
        </row>
        <row r="1453">
          <cell r="A1453">
            <v>3552640</v>
          </cell>
          <cell r="B1453" t="str">
            <v>Pai Hotel Zhuhai Gongbei Port City Rail Terminal</v>
          </cell>
          <cell r="C1453" t="str">
            <v>Zhuhai</v>
          </cell>
          <cell r="D1453" t="str">
            <v>B</v>
          </cell>
          <cell r="E1453">
            <v>2</v>
          </cell>
          <cell r="F1453" t="str">
            <v>Local KA</v>
          </cell>
          <cell r="G1453" t="str">
            <v>Plateno</v>
          </cell>
          <cell r="H1453" t="str">
            <v>Pai</v>
          </cell>
          <cell r="I1453" t="str">
            <v>WeHotel</v>
          </cell>
          <cell r="J1453" t="str">
            <v>Chloe.Liu@agoda.com</v>
          </cell>
        </row>
        <row r="1454">
          <cell r="A1454">
            <v>4454072</v>
          </cell>
          <cell r="B1454" t="str">
            <v>Hyatt Place Zhuhai Jinshi</v>
          </cell>
          <cell r="C1454" t="str">
            <v>Zhuhai</v>
          </cell>
          <cell r="D1454" t="str">
            <v>A</v>
          </cell>
          <cell r="E1454">
            <v>4</v>
          </cell>
          <cell r="F1454" t="str">
            <v>Intl KA</v>
          </cell>
          <cell r="G1454" t="str">
            <v>Hyatt Hotels</v>
          </cell>
          <cell r="H1454" t="str">
            <v>Hyatt Place Hotels</v>
          </cell>
          <cell r="I1454" t="str">
            <v>Hyatt</v>
          </cell>
          <cell r="J1454" t="str">
            <v>Dorothy.Chan@agoda.com</v>
          </cell>
        </row>
        <row r="1455">
          <cell r="A1455">
            <v>4774611</v>
          </cell>
          <cell r="B1455" t="str">
            <v>Gree Dong'ao Hotel</v>
          </cell>
          <cell r="C1455" t="str">
            <v>Zhuhai</v>
          </cell>
          <cell r="D1455" t="str">
            <v>B</v>
          </cell>
          <cell r="E1455">
            <v>5</v>
          </cell>
          <cell r="F1455" t="str">
            <v>MM</v>
          </cell>
          <cell r="G1455" t="str">
            <v>No chain</v>
          </cell>
          <cell r="H1455" t="str">
            <v>UNKNOWN</v>
          </cell>
          <cell r="I1455" t="str">
            <v>UNKNOWN</v>
          </cell>
          <cell r="J1455" t="str">
            <v>Dorothy.Chan@agoda.com</v>
          </cell>
        </row>
        <row r="1456">
          <cell r="A1456">
            <v>4985661</v>
          </cell>
          <cell r="B1456" t="str">
            <v>Hampton by Hilton Zhuhai Cheng Feng plaze</v>
          </cell>
          <cell r="C1456" t="str">
            <v>Zhuhai</v>
          </cell>
          <cell r="D1456" t="str">
            <v>B</v>
          </cell>
          <cell r="E1456">
            <v>4</v>
          </cell>
          <cell r="F1456" t="str">
            <v>Intl KA</v>
          </cell>
          <cell r="G1456" t="str">
            <v>Hilton Worldwide</v>
          </cell>
          <cell r="H1456" t="str">
            <v>Hampton Inn</v>
          </cell>
          <cell r="I1456" t="str">
            <v>UNKNOWN</v>
          </cell>
          <cell r="J1456" t="str">
            <v>Dorothy.Chan@agoda.com</v>
          </cell>
        </row>
        <row r="1457">
          <cell r="A1457">
            <v>5318781</v>
          </cell>
          <cell r="B1457" t="str">
            <v>Lim Hotel</v>
          </cell>
          <cell r="C1457" t="str">
            <v>Zhuhai</v>
          </cell>
          <cell r="D1457" t="str">
            <v>B</v>
          </cell>
          <cell r="E1457">
            <v>3</v>
          </cell>
          <cell r="F1457" t="str">
            <v>MM</v>
          </cell>
          <cell r="G1457" t="str">
            <v>No chain</v>
          </cell>
          <cell r="H1457" t="str">
            <v>UNKNOWN</v>
          </cell>
          <cell r="I1457" t="str">
            <v>UNKNOWN</v>
          </cell>
          <cell r="J1457" t="str">
            <v>Dorothy.Chan@agoda.com</v>
          </cell>
        </row>
        <row r="1458">
          <cell r="A1458">
            <v>5595231</v>
          </cell>
          <cell r="B1458" t="str">
            <v>Longzhuda International Hotel</v>
          </cell>
          <cell r="C1458" t="str">
            <v>Zhuhai</v>
          </cell>
          <cell r="D1458" t="str">
            <v>A</v>
          </cell>
          <cell r="E1458">
            <v>5</v>
          </cell>
          <cell r="F1458" t="str">
            <v>MM</v>
          </cell>
          <cell r="G1458" t="str">
            <v>No chain</v>
          </cell>
          <cell r="H1458" t="str">
            <v>UNKNOWN</v>
          </cell>
          <cell r="I1458" t="str">
            <v>UNKNOWN</v>
          </cell>
          <cell r="J1458" t="str">
            <v>Dorothy.Chan@agoda.com</v>
          </cell>
        </row>
        <row r="1459">
          <cell r="A1459">
            <v>5825399</v>
          </cell>
          <cell r="B1459" t="str">
            <v>The St. Regis Zhuhai</v>
          </cell>
          <cell r="C1459" t="str">
            <v>Zhuhai</v>
          </cell>
          <cell r="D1459" t="str">
            <v>A</v>
          </cell>
          <cell r="E1459">
            <v>5</v>
          </cell>
          <cell r="F1459" t="str">
            <v>Intl KA</v>
          </cell>
          <cell r="G1459" t="str">
            <v>Marriott</v>
          </cell>
          <cell r="H1459" t="str">
            <v>St. Regis Hotels &amp; Resorts</v>
          </cell>
          <cell r="I1459" t="str">
            <v>Marriott by Derbysoft</v>
          </cell>
          <cell r="J1459" t="str">
            <v>Dorothy.Chan@agoda.com</v>
          </cell>
        </row>
        <row r="1460">
          <cell r="A1460">
            <v>5902742</v>
          </cell>
          <cell r="B1460" t="str">
            <v>Zhuhai Tangyi Hotel</v>
          </cell>
          <cell r="C1460" t="str">
            <v>Zhuhai</v>
          </cell>
          <cell r="D1460" t="str">
            <v>B</v>
          </cell>
          <cell r="E1460">
            <v>4</v>
          </cell>
          <cell r="F1460" t="str">
            <v>MM</v>
          </cell>
          <cell r="G1460" t="str">
            <v>No chain</v>
          </cell>
          <cell r="H1460" t="str">
            <v>UNKNOWN</v>
          </cell>
          <cell r="I1460" t="str">
            <v>UNKNOWN</v>
          </cell>
          <cell r="J1460" t="str">
            <v>Dorothy.Chan@agoda.com</v>
          </cell>
        </row>
        <row r="1461">
          <cell r="A1461">
            <v>5945297</v>
          </cell>
          <cell r="B1461" t="str">
            <v>Intercontinental Zhuhai</v>
          </cell>
          <cell r="C1461" t="str">
            <v>Zhuhai</v>
          </cell>
          <cell r="D1461" t="str">
            <v>A</v>
          </cell>
          <cell r="E1461">
            <v>5</v>
          </cell>
          <cell r="F1461" t="str">
            <v>Intl KA</v>
          </cell>
          <cell r="G1461" t="str">
            <v>InterContinental Hotels Group</v>
          </cell>
          <cell r="H1461" t="str">
            <v>InterContinental</v>
          </cell>
          <cell r="I1461" t="str">
            <v>UNKNOWN</v>
          </cell>
          <cell r="J1461" t="str">
            <v>Dorothy.Chan@agoda.com</v>
          </cell>
        </row>
        <row r="1462">
          <cell r="A1462">
            <v>6377851</v>
          </cell>
          <cell r="B1462" t="str">
            <v>Hilton Garden Inn Zhuhai Hengqin</v>
          </cell>
          <cell r="C1462" t="str">
            <v>Zhuhai</v>
          </cell>
          <cell r="D1462" t="str">
            <v>B</v>
          </cell>
          <cell r="E1462">
            <v>4</v>
          </cell>
          <cell r="F1462" t="str">
            <v>Intl KA</v>
          </cell>
          <cell r="G1462" t="str">
            <v>Hilton Worldwide</v>
          </cell>
          <cell r="H1462" t="str">
            <v>Hilton Garden Inn</v>
          </cell>
          <cell r="I1462" t="str">
            <v>Hilton by Derbysoft</v>
          </cell>
          <cell r="J1462" t="str">
            <v>Dorothy.Chan@agoda.com</v>
          </cell>
        </row>
        <row r="1463">
          <cell r="A1463">
            <v>9387169</v>
          </cell>
          <cell r="B1463" t="str">
            <v>Zmax Hotel·Zhuhai Gongbei Port</v>
          </cell>
          <cell r="C1463" t="str">
            <v>Zhuhai</v>
          </cell>
          <cell r="D1463" t="str">
            <v>B</v>
          </cell>
          <cell r="E1463">
            <v>3.5</v>
          </cell>
          <cell r="F1463" t="str">
            <v>Local KA</v>
          </cell>
          <cell r="G1463" t="str">
            <v>Plateno</v>
          </cell>
          <cell r="H1463" t="str">
            <v>Zmax</v>
          </cell>
          <cell r="I1463" t="str">
            <v>WeHotel</v>
          </cell>
          <cell r="J1463" t="str">
            <v>Chloe.Liu@agoda.com</v>
          </cell>
        </row>
        <row r="1464">
          <cell r="A1464">
            <v>9387371</v>
          </cell>
          <cell r="B1464" t="str">
            <v>7 Days Inn·Zhuhai Gaolangang Pinsha</v>
          </cell>
          <cell r="C1464" t="str">
            <v>Zhuhai</v>
          </cell>
          <cell r="D1464" t="str">
            <v>B</v>
          </cell>
          <cell r="E1464">
            <v>2</v>
          </cell>
          <cell r="F1464" t="str">
            <v>Local KA</v>
          </cell>
          <cell r="G1464" t="str">
            <v>Plateno</v>
          </cell>
          <cell r="H1464" t="str">
            <v>7 days</v>
          </cell>
          <cell r="I1464" t="str">
            <v>WeHotel</v>
          </cell>
          <cell r="J1464" t="str">
            <v>Chloe.Liu@agoda.com</v>
          </cell>
        </row>
        <row r="1465">
          <cell r="A1465">
            <v>10148756</v>
          </cell>
          <cell r="B1465" t="str">
            <v>Hyatt Regency Hengqin</v>
          </cell>
          <cell r="C1465" t="str">
            <v>Zhuhai</v>
          </cell>
          <cell r="D1465" t="str">
            <v>B</v>
          </cell>
          <cell r="E1465">
            <v>5</v>
          </cell>
          <cell r="F1465" t="str">
            <v>Intl KA</v>
          </cell>
          <cell r="G1465" t="str">
            <v>Hyatt Hotels</v>
          </cell>
          <cell r="H1465" t="str">
            <v>Hyatt Hotels</v>
          </cell>
          <cell r="I1465" t="str">
            <v>Hyatt</v>
          </cell>
          <cell r="J1465" t="str">
            <v>Dorothy.Chan@agoda.com</v>
          </cell>
        </row>
        <row r="1466">
          <cell r="A1466">
            <v>339125</v>
          </cell>
          <cell r="B1466" t="str">
            <v>Golden Shining New Century Grand Hotel Beihai</v>
          </cell>
          <cell r="C1466" t="str">
            <v>Beihai</v>
          </cell>
          <cell r="D1466" t="str">
            <v>B</v>
          </cell>
          <cell r="E1466">
            <v>5</v>
          </cell>
          <cell r="F1466" t="str">
            <v>MM</v>
          </cell>
          <cell r="G1466" t="str">
            <v>New Century Tourism Group</v>
          </cell>
          <cell r="H1466" t="str">
            <v>New Century Tourism Group</v>
          </cell>
          <cell r="I1466" t="str">
            <v>UNKNOWN</v>
          </cell>
          <cell r="J1466" t="str">
            <v>George.Leung@agoda.com</v>
          </cell>
        </row>
        <row r="1467">
          <cell r="A1467">
            <v>411489</v>
          </cell>
          <cell r="B1467" t="str">
            <v>Beihai 21 Youth Hostel</v>
          </cell>
          <cell r="C1467" t="str">
            <v>Beihai</v>
          </cell>
          <cell r="D1467" t="str">
            <v>B</v>
          </cell>
          <cell r="E1467">
            <v>2</v>
          </cell>
          <cell r="F1467" t="str">
            <v>MM</v>
          </cell>
          <cell r="G1467" t="str">
            <v>No chain</v>
          </cell>
          <cell r="H1467" t="str">
            <v>UNKNOWN</v>
          </cell>
          <cell r="I1467" t="str">
            <v>UNKNOWN</v>
          </cell>
          <cell r="J1467" t="str">
            <v>George.Leung@agoda.com</v>
          </cell>
        </row>
        <row r="1468">
          <cell r="A1468">
            <v>502058</v>
          </cell>
          <cell r="B1468" t="str">
            <v>Manhatton Hotel Beihai</v>
          </cell>
          <cell r="C1468" t="str">
            <v>Beihai</v>
          </cell>
          <cell r="D1468" t="str">
            <v>B</v>
          </cell>
          <cell r="E1468">
            <v>4</v>
          </cell>
          <cell r="F1468" t="str">
            <v>MM</v>
          </cell>
          <cell r="G1468" t="str">
            <v>No chain</v>
          </cell>
          <cell r="H1468" t="str">
            <v>UNKNOWN</v>
          </cell>
          <cell r="I1468" t="str">
            <v>UNKNOWN</v>
          </cell>
          <cell r="J1468" t="str">
            <v>George.Leung@agoda.com</v>
          </cell>
        </row>
        <row r="1469">
          <cell r="A1469">
            <v>810203</v>
          </cell>
          <cell r="B1469" t="str">
            <v>7 Days Inn Beihai Beibuwan Plaza Old Street Branch</v>
          </cell>
          <cell r="C1469" t="str">
            <v>Beihai</v>
          </cell>
          <cell r="D1469" t="str">
            <v>B</v>
          </cell>
          <cell r="E1469">
            <v>2</v>
          </cell>
          <cell r="F1469" t="str">
            <v>Local KA</v>
          </cell>
          <cell r="G1469" t="str">
            <v>Plateno</v>
          </cell>
          <cell r="H1469" t="str">
            <v>7 days</v>
          </cell>
          <cell r="I1469" t="str">
            <v>WeHotel</v>
          </cell>
          <cell r="J1469" t="str">
            <v>Chloe.Liu@agoda.com</v>
          </cell>
        </row>
        <row r="1470">
          <cell r="A1470">
            <v>908937</v>
          </cell>
          <cell r="B1470" t="str">
            <v>Furama Hotel Beihai</v>
          </cell>
          <cell r="C1470" t="str">
            <v>Beihai</v>
          </cell>
          <cell r="D1470" t="str">
            <v>B</v>
          </cell>
          <cell r="E1470">
            <v>5</v>
          </cell>
          <cell r="F1470" t="str">
            <v>MM</v>
          </cell>
          <cell r="G1470" t="str">
            <v>No chain</v>
          </cell>
          <cell r="H1470" t="str">
            <v>No brand</v>
          </cell>
          <cell r="I1470" t="str">
            <v>UNKNOWN</v>
          </cell>
          <cell r="J1470" t="str">
            <v>George.Leung@agoda.com</v>
          </cell>
        </row>
        <row r="1471">
          <cell r="A1471">
            <v>8668942</v>
          </cell>
          <cell r="B1471" t="str">
            <v>Crowne Plaza Beihai Silver Beach</v>
          </cell>
          <cell r="C1471" t="str">
            <v>Beihai</v>
          </cell>
          <cell r="D1471" t="str">
            <v>B</v>
          </cell>
          <cell r="E1471">
            <v>4</v>
          </cell>
          <cell r="F1471" t="str">
            <v>Intl KA</v>
          </cell>
          <cell r="G1471" t="str">
            <v>InterContinental Hotels Group</v>
          </cell>
          <cell r="H1471" t="str">
            <v>Crowne Plaza</v>
          </cell>
          <cell r="I1471" t="str">
            <v>UNKNOWN</v>
          </cell>
          <cell r="J1471" t="str">
            <v>George.Leung@agoda.com</v>
          </cell>
        </row>
        <row r="1472">
          <cell r="A1472">
            <v>5460</v>
          </cell>
          <cell r="B1472" t="str">
            <v>Sheraton Guilin Hotel</v>
          </cell>
          <cell r="C1472" t="str">
            <v>Guilin</v>
          </cell>
          <cell r="D1472" t="str">
            <v>B</v>
          </cell>
          <cell r="E1472">
            <v>5</v>
          </cell>
          <cell r="F1472" t="str">
            <v>Intl KA</v>
          </cell>
          <cell r="G1472" t="str">
            <v>Marriott</v>
          </cell>
          <cell r="H1472" t="str">
            <v>Sheraton</v>
          </cell>
          <cell r="I1472" t="str">
            <v>Marriott by Derbysoft</v>
          </cell>
          <cell r="J1472" t="str">
            <v>George.Leung@agoda.com</v>
          </cell>
        </row>
        <row r="1473">
          <cell r="A1473">
            <v>45134</v>
          </cell>
          <cell r="B1473" t="str">
            <v>Lijiang Waterfall Hotel</v>
          </cell>
          <cell r="C1473" t="str">
            <v>Guilin</v>
          </cell>
          <cell r="D1473" t="str">
            <v>A</v>
          </cell>
          <cell r="E1473">
            <v>5</v>
          </cell>
          <cell r="F1473" t="str">
            <v>MM</v>
          </cell>
          <cell r="G1473" t="str">
            <v>No chain</v>
          </cell>
          <cell r="H1473" t="str">
            <v>UNKNOWN</v>
          </cell>
          <cell r="I1473" t="str">
            <v>UNKNOWN</v>
          </cell>
          <cell r="J1473" t="str">
            <v>George.Leung@agoda.com</v>
          </cell>
        </row>
        <row r="1474">
          <cell r="A1474">
            <v>61675</v>
          </cell>
          <cell r="B1474" t="str">
            <v>Guilin Tailian Hotel</v>
          </cell>
          <cell r="C1474" t="str">
            <v>Guilin</v>
          </cell>
          <cell r="D1474" t="str">
            <v>B</v>
          </cell>
          <cell r="E1474">
            <v>4</v>
          </cell>
          <cell r="F1474" t="str">
            <v>MM</v>
          </cell>
          <cell r="G1474" t="str">
            <v>No chain</v>
          </cell>
          <cell r="H1474" t="str">
            <v>UNKNOWN</v>
          </cell>
          <cell r="I1474" t="str">
            <v>UNKNOWN</v>
          </cell>
          <cell r="J1474" t="str">
            <v>George.Leung@agoda.com</v>
          </cell>
        </row>
        <row r="1475">
          <cell r="A1475">
            <v>175182</v>
          </cell>
          <cell r="B1475" t="str">
            <v>Aroma Tea House</v>
          </cell>
          <cell r="C1475" t="str">
            <v>Guilin</v>
          </cell>
          <cell r="D1475" t="str">
            <v>B</v>
          </cell>
          <cell r="E1475">
            <v>4</v>
          </cell>
          <cell r="F1475" t="str">
            <v>MM</v>
          </cell>
          <cell r="G1475" t="str">
            <v>No chain</v>
          </cell>
          <cell r="H1475" t="str">
            <v>UNKNOWN</v>
          </cell>
          <cell r="I1475" t="str">
            <v>UNKNOWN</v>
          </cell>
          <cell r="J1475" t="str">
            <v>George.Leung@agoda.com</v>
          </cell>
        </row>
        <row r="1476">
          <cell r="A1476">
            <v>239713</v>
          </cell>
          <cell r="B1476" t="str">
            <v>Guilin Sapphire hotel</v>
          </cell>
          <cell r="C1476" t="str">
            <v>Guilin</v>
          </cell>
          <cell r="D1476" t="str">
            <v>B</v>
          </cell>
          <cell r="E1476">
            <v>4</v>
          </cell>
          <cell r="F1476" t="str">
            <v>MM</v>
          </cell>
          <cell r="G1476" t="str">
            <v>No chain</v>
          </cell>
          <cell r="H1476" t="str">
            <v>UNKNOWN</v>
          </cell>
          <cell r="I1476" t="str">
            <v>UNKNOWN</v>
          </cell>
          <cell r="J1476" t="str">
            <v>George.Leung@agoda.com</v>
          </cell>
        </row>
        <row r="1477">
          <cell r="A1477">
            <v>256010</v>
          </cell>
          <cell r="B1477" t="str">
            <v>This Old Place Int'l Youth Hostel</v>
          </cell>
          <cell r="C1477" t="str">
            <v>Guilin</v>
          </cell>
          <cell r="D1477" t="str">
            <v>B</v>
          </cell>
          <cell r="E1477">
            <v>2</v>
          </cell>
          <cell r="F1477" t="str">
            <v>MM</v>
          </cell>
          <cell r="G1477" t="str">
            <v>No chain</v>
          </cell>
          <cell r="H1477" t="str">
            <v>UNKNOWN</v>
          </cell>
          <cell r="I1477" t="str">
            <v>YieldPlanet</v>
          </cell>
          <cell r="J1477" t="str">
            <v>George.Leung@agoda.com</v>
          </cell>
        </row>
        <row r="1478">
          <cell r="A1478">
            <v>271388</v>
          </cell>
          <cell r="B1478" t="str">
            <v>Guilin Bravo Hotel Grand Wing</v>
          </cell>
          <cell r="C1478" t="str">
            <v>Guilin</v>
          </cell>
          <cell r="D1478" t="str">
            <v>B</v>
          </cell>
          <cell r="E1478">
            <v>5</v>
          </cell>
          <cell r="F1478" t="str">
            <v>MM</v>
          </cell>
          <cell r="G1478" t="str">
            <v>No chain</v>
          </cell>
          <cell r="H1478" t="str">
            <v>UNKNOWN</v>
          </cell>
          <cell r="I1478" t="str">
            <v>UNKNOWN</v>
          </cell>
          <cell r="J1478" t="str">
            <v>George.Leung@agoda.com</v>
          </cell>
        </row>
        <row r="1479">
          <cell r="A1479">
            <v>288540</v>
          </cell>
          <cell r="B1479" t="str">
            <v>Guilin Oasis Inn</v>
          </cell>
          <cell r="C1479" t="str">
            <v>Guilin</v>
          </cell>
          <cell r="D1479" t="str">
            <v>B</v>
          </cell>
          <cell r="E1479">
            <v>3</v>
          </cell>
          <cell r="F1479" t="str">
            <v>MM</v>
          </cell>
          <cell r="G1479" t="str">
            <v>No chain</v>
          </cell>
          <cell r="H1479" t="str">
            <v>UNKNOWN</v>
          </cell>
          <cell r="I1479" t="str">
            <v>UNKNOWN</v>
          </cell>
          <cell r="J1479" t="str">
            <v>George.Leung@agoda.com</v>
          </cell>
        </row>
        <row r="1480">
          <cell r="A1480">
            <v>288580</v>
          </cell>
          <cell r="B1480" t="str">
            <v>Guilinyi Royal Palace</v>
          </cell>
          <cell r="C1480" t="str">
            <v>Guilin</v>
          </cell>
          <cell r="D1480" t="str">
            <v>B</v>
          </cell>
          <cell r="E1480">
            <v>5</v>
          </cell>
          <cell r="F1480" t="str">
            <v>MM</v>
          </cell>
          <cell r="G1480" t="str">
            <v>No chain</v>
          </cell>
          <cell r="H1480" t="str">
            <v>UNKNOWN</v>
          </cell>
          <cell r="I1480" t="str">
            <v>UNKNOWN</v>
          </cell>
          <cell r="J1480" t="str">
            <v>George.Leung@agoda.com</v>
          </cell>
        </row>
        <row r="1481">
          <cell r="A1481">
            <v>290593</v>
          </cell>
          <cell r="B1481" t="str">
            <v>Guilin Central Wada Hostel</v>
          </cell>
          <cell r="C1481" t="str">
            <v>Guilin</v>
          </cell>
          <cell r="D1481" t="str">
            <v>B</v>
          </cell>
          <cell r="E1481">
            <v>2</v>
          </cell>
          <cell r="F1481" t="str">
            <v>MM</v>
          </cell>
          <cell r="G1481" t="str">
            <v>No chain</v>
          </cell>
          <cell r="H1481" t="str">
            <v>UNKNOWN</v>
          </cell>
          <cell r="I1481" t="str">
            <v>UNKNOWN</v>
          </cell>
          <cell r="J1481" t="str">
            <v>George.Leung@agoda.com</v>
          </cell>
        </row>
        <row r="1482">
          <cell r="A1482">
            <v>292212</v>
          </cell>
          <cell r="B1482" t="str">
            <v>Guilin Ming Palace International Youth Hostel</v>
          </cell>
          <cell r="C1482" t="str">
            <v>Guilin</v>
          </cell>
          <cell r="D1482" t="str">
            <v>B</v>
          </cell>
          <cell r="E1482">
            <v>2</v>
          </cell>
          <cell r="F1482" t="str">
            <v>MM</v>
          </cell>
          <cell r="G1482" t="str">
            <v>No chain</v>
          </cell>
          <cell r="H1482" t="str">
            <v>UNKNOWN</v>
          </cell>
          <cell r="I1482" t="str">
            <v>UNKNOWN</v>
          </cell>
          <cell r="J1482" t="str">
            <v>George.Leung@agoda.com</v>
          </cell>
        </row>
        <row r="1483">
          <cell r="A1483">
            <v>545775</v>
          </cell>
          <cell r="B1483" t="str">
            <v>Guilin Zizhou Panorama Resort</v>
          </cell>
          <cell r="C1483" t="str">
            <v>Guilin</v>
          </cell>
          <cell r="D1483" t="str">
            <v>B</v>
          </cell>
          <cell r="E1483">
            <v>5</v>
          </cell>
          <cell r="F1483" t="str">
            <v>MM</v>
          </cell>
          <cell r="G1483" t="str">
            <v>No chain</v>
          </cell>
          <cell r="H1483" t="str">
            <v>UNKNOWN</v>
          </cell>
          <cell r="I1483" t="str">
            <v>UNKNOWN</v>
          </cell>
          <cell r="J1483" t="str">
            <v>George.Leung@agoda.com</v>
          </cell>
        </row>
        <row r="1484">
          <cell r="A1484">
            <v>557926</v>
          </cell>
          <cell r="B1484" t="str">
            <v>Grand Bravo Guilin Hotel</v>
          </cell>
          <cell r="C1484" t="str">
            <v>Guilin</v>
          </cell>
          <cell r="D1484" t="str">
            <v>B</v>
          </cell>
          <cell r="E1484">
            <v>5</v>
          </cell>
          <cell r="F1484" t="str">
            <v>MM</v>
          </cell>
          <cell r="G1484" t="str">
            <v>No chain</v>
          </cell>
          <cell r="H1484" t="str">
            <v>UNKNOWN</v>
          </cell>
          <cell r="I1484" t="str">
            <v>UNKNOWN</v>
          </cell>
          <cell r="J1484" t="str">
            <v>George.Leung@agoda.com</v>
          </cell>
        </row>
        <row r="1485">
          <cell r="A1485">
            <v>695720</v>
          </cell>
          <cell r="B1485" t="str">
            <v>Jolie Vue Boutique Hotel Guilin</v>
          </cell>
          <cell r="C1485" t="str">
            <v>Guilin</v>
          </cell>
          <cell r="D1485" t="str">
            <v>A</v>
          </cell>
          <cell r="E1485">
            <v>5</v>
          </cell>
          <cell r="F1485" t="str">
            <v>MM</v>
          </cell>
          <cell r="G1485" t="str">
            <v>No chain</v>
          </cell>
          <cell r="H1485" t="str">
            <v>UNKNOWN</v>
          </cell>
          <cell r="I1485" t="str">
            <v>UNKNOWN</v>
          </cell>
          <cell r="J1485" t="str">
            <v>George.Leung@agoda.com</v>
          </cell>
        </row>
        <row r="1486">
          <cell r="A1486">
            <v>924018</v>
          </cell>
          <cell r="B1486" t="str">
            <v>Guilin Sky Palace Hotel</v>
          </cell>
          <cell r="C1486" t="str">
            <v>Guilin</v>
          </cell>
          <cell r="D1486" t="str">
            <v>B</v>
          </cell>
          <cell r="E1486">
            <v>3</v>
          </cell>
          <cell r="F1486" t="str">
            <v>MM</v>
          </cell>
          <cell r="G1486" t="str">
            <v>No chain</v>
          </cell>
          <cell r="H1486" t="str">
            <v>UNKNOWN</v>
          </cell>
          <cell r="I1486" t="str">
            <v>UNKNOWN</v>
          </cell>
          <cell r="J1486" t="str">
            <v>George.Leung@agoda.com</v>
          </cell>
        </row>
        <row r="1487">
          <cell r="A1487">
            <v>957058</v>
          </cell>
          <cell r="B1487" t="str">
            <v>The Flower Inn</v>
          </cell>
          <cell r="C1487" t="str">
            <v>Guilin</v>
          </cell>
          <cell r="D1487" t="str">
            <v>B</v>
          </cell>
          <cell r="E1487">
            <v>3</v>
          </cell>
          <cell r="F1487" t="str">
            <v>MM</v>
          </cell>
          <cell r="G1487" t="str">
            <v>No chain</v>
          </cell>
          <cell r="H1487" t="str">
            <v>UNKNOWN</v>
          </cell>
          <cell r="I1487" t="str">
            <v>UNKNOWN</v>
          </cell>
          <cell r="J1487" t="str">
            <v>not.managed@agoda.com</v>
          </cell>
        </row>
        <row r="1488">
          <cell r="A1488">
            <v>1062303</v>
          </cell>
          <cell r="B1488" t="str">
            <v>Zen Tea House Guilin Seven Stars Park</v>
          </cell>
          <cell r="C1488" t="str">
            <v>Guilin</v>
          </cell>
          <cell r="D1488" t="str">
            <v>B</v>
          </cell>
          <cell r="E1488">
            <v>3</v>
          </cell>
          <cell r="F1488" t="str">
            <v>MM</v>
          </cell>
          <cell r="G1488" t="str">
            <v>No chain</v>
          </cell>
          <cell r="H1488" t="str">
            <v>UNKNOWN</v>
          </cell>
          <cell r="I1488" t="str">
            <v>UNKNOWN</v>
          </cell>
          <cell r="J1488" t="str">
            <v>George.Leung@agoda.com</v>
          </cell>
        </row>
        <row r="1489">
          <cell r="A1489">
            <v>1160147</v>
          </cell>
          <cell r="B1489" t="str">
            <v>Guilin Exhibition International Boutique Hotel</v>
          </cell>
          <cell r="C1489" t="str">
            <v>Guilin</v>
          </cell>
          <cell r="D1489" t="str">
            <v>B</v>
          </cell>
          <cell r="E1489">
            <v>5</v>
          </cell>
          <cell r="F1489" t="str">
            <v>MM</v>
          </cell>
          <cell r="G1489" t="str">
            <v>No chain</v>
          </cell>
          <cell r="H1489" t="str">
            <v>UNKNOWN</v>
          </cell>
          <cell r="I1489" t="str">
            <v>UNKNOWN</v>
          </cell>
          <cell r="J1489" t="str">
            <v>George.Leung@agoda.com</v>
          </cell>
        </row>
        <row r="1490">
          <cell r="A1490">
            <v>1196695</v>
          </cell>
          <cell r="B1490" t="str">
            <v>Guilin Ease Hostel</v>
          </cell>
          <cell r="C1490" t="str">
            <v>Guilin</v>
          </cell>
          <cell r="D1490" t="str">
            <v>B</v>
          </cell>
          <cell r="E1490">
            <v>2</v>
          </cell>
          <cell r="F1490" t="str">
            <v>MM</v>
          </cell>
          <cell r="G1490" t="str">
            <v>No chain</v>
          </cell>
          <cell r="H1490" t="str">
            <v>UNKNOWN</v>
          </cell>
          <cell r="I1490" t="str">
            <v>UNKNOWN</v>
          </cell>
          <cell r="J1490" t="str">
            <v>George.Leung@agoda.com</v>
          </cell>
        </row>
        <row r="1491">
          <cell r="A1491">
            <v>1199524</v>
          </cell>
          <cell r="B1491" t="str">
            <v>Memory Inn Guilin Central</v>
          </cell>
          <cell r="C1491" t="str">
            <v>Guilin</v>
          </cell>
          <cell r="D1491" t="str">
            <v>B</v>
          </cell>
          <cell r="E1491">
            <v>3</v>
          </cell>
          <cell r="F1491" t="str">
            <v>MM</v>
          </cell>
          <cell r="G1491" t="str">
            <v>No chain</v>
          </cell>
          <cell r="H1491" t="str">
            <v>UNKNOWN</v>
          </cell>
          <cell r="I1491" t="str">
            <v>UNKNOWN</v>
          </cell>
          <cell r="J1491" t="str">
            <v>George.Leung@agoda.com</v>
          </cell>
        </row>
        <row r="1492">
          <cell r="A1492">
            <v>2175568</v>
          </cell>
          <cell r="B1492" t="str">
            <v>Guilin  Heshe Hotel</v>
          </cell>
          <cell r="C1492" t="str">
            <v>Guilin</v>
          </cell>
          <cell r="D1492" t="str">
            <v>B</v>
          </cell>
          <cell r="E1492">
            <v>4.5</v>
          </cell>
          <cell r="F1492" t="str">
            <v>MM</v>
          </cell>
          <cell r="G1492" t="str">
            <v>No chain</v>
          </cell>
          <cell r="H1492" t="str">
            <v>UNKNOWN</v>
          </cell>
          <cell r="I1492" t="str">
            <v>Yunzhanggui</v>
          </cell>
          <cell r="J1492" t="str">
            <v>not.managed@agoda.com</v>
          </cell>
        </row>
        <row r="1493">
          <cell r="A1493">
            <v>6421128</v>
          </cell>
          <cell r="B1493" t="str">
            <v>Holiday Inn Express Guilin City Center</v>
          </cell>
          <cell r="C1493" t="str">
            <v>Guilin</v>
          </cell>
          <cell r="D1493" t="str">
            <v>B</v>
          </cell>
          <cell r="E1493">
            <v>3</v>
          </cell>
          <cell r="F1493" t="str">
            <v>Intl KA</v>
          </cell>
          <cell r="G1493" t="str">
            <v>InterContinental Hotels Group</v>
          </cell>
          <cell r="H1493" t="str">
            <v>Holiday Inn Express</v>
          </cell>
          <cell r="I1493" t="str">
            <v>UNKNOWN</v>
          </cell>
          <cell r="J1493" t="str">
            <v>George.Leung@agoda.com</v>
          </cell>
        </row>
        <row r="1494">
          <cell r="A1494">
            <v>4913480</v>
          </cell>
          <cell r="B1494" t="str">
            <v>Narada Resort &amp; Spa Cifu Lake</v>
          </cell>
          <cell r="C1494" t="str">
            <v>Hechi</v>
          </cell>
          <cell r="D1494" t="str">
            <v>B</v>
          </cell>
          <cell r="E1494">
            <v>5</v>
          </cell>
          <cell r="F1494" t="str">
            <v>MM</v>
          </cell>
          <cell r="G1494" t="str">
            <v>No chain</v>
          </cell>
          <cell r="H1494" t="str">
            <v>UNKNOWN</v>
          </cell>
          <cell r="I1494" t="str">
            <v>UNKNOWN</v>
          </cell>
          <cell r="J1494" t="str">
            <v>George.Leung@agoda.com</v>
          </cell>
        </row>
        <row r="1495">
          <cell r="A1495">
            <v>4999997</v>
          </cell>
          <cell r="B1495" t="str">
            <v>Jolie Vue Boutique Hotel Sanjiang</v>
          </cell>
          <cell r="C1495" t="str">
            <v>Liuzhou</v>
          </cell>
          <cell r="D1495" t="str">
            <v>B</v>
          </cell>
          <cell r="E1495">
            <v>4</v>
          </cell>
          <cell r="F1495" t="str">
            <v>MM</v>
          </cell>
          <cell r="G1495" t="str">
            <v>No chain</v>
          </cell>
          <cell r="H1495" t="str">
            <v>UNKNOWN</v>
          </cell>
          <cell r="I1495" t="str">
            <v>UNKNOWN</v>
          </cell>
          <cell r="J1495" t="str">
            <v>George.Leung@agoda.com</v>
          </cell>
        </row>
        <row r="1496">
          <cell r="A1496">
            <v>6916730</v>
          </cell>
          <cell r="B1496" t="str">
            <v>Hyatt Place Liuzhou</v>
          </cell>
          <cell r="C1496" t="str">
            <v>Liuzhou</v>
          </cell>
          <cell r="D1496" t="str">
            <v>B</v>
          </cell>
          <cell r="E1496">
            <v>3</v>
          </cell>
          <cell r="F1496" t="str">
            <v>Intl KA</v>
          </cell>
          <cell r="G1496" t="str">
            <v>Hyatt Hotels</v>
          </cell>
          <cell r="H1496" t="str">
            <v>Hyatt Place Hotels</v>
          </cell>
          <cell r="I1496" t="str">
            <v>Hyatt</v>
          </cell>
          <cell r="J1496" t="str">
            <v>George.Leung@agoda.com</v>
          </cell>
        </row>
        <row r="1497">
          <cell r="A1497">
            <v>72748</v>
          </cell>
          <cell r="B1497" t="str">
            <v>Nanning Hotel</v>
          </cell>
          <cell r="C1497" t="str">
            <v>Nanning</v>
          </cell>
          <cell r="D1497" t="str">
            <v>B</v>
          </cell>
          <cell r="E1497">
            <v>5</v>
          </cell>
          <cell r="F1497" t="str">
            <v>MM</v>
          </cell>
          <cell r="G1497" t="str">
            <v>No chain</v>
          </cell>
          <cell r="H1497" t="str">
            <v>UNKNOWN</v>
          </cell>
          <cell r="I1497" t="str">
            <v>UNKNOWN</v>
          </cell>
          <cell r="J1497" t="str">
            <v>George.Leung@agoda.com</v>
          </cell>
        </row>
        <row r="1498">
          <cell r="A1498">
            <v>208460</v>
          </cell>
          <cell r="B1498" t="str">
            <v>Nanning Marriott Hotel</v>
          </cell>
          <cell r="C1498" t="str">
            <v>Nanning</v>
          </cell>
          <cell r="D1498" t="str">
            <v>B</v>
          </cell>
          <cell r="E1498">
            <v>4.5</v>
          </cell>
          <cell r="F1498" t="str">
            <v>Intl KA</v>
          </cell>
          <cell r="G1498" t="str">
            <v>Marriott</v>
          </cell>
          <cell r="H1498" t="str">
            <v>Marriott</v>
          </cell>
          <cell r="I1498" t="str">
            <v>Marriott by Derbysoft</v>
          </cell>
          <cell r="J1498" t="str">
            <v>George.Leung@agoda.com</v>
          </cell>
        </row>
        <row r="1499">
          <cell r="A1499">
            <v>245762</v>
          </cell>
          <cell r="B1499" t="str">
            <v>Jinjiang Inn Select Nanning The Mixc Subway Branch</v>
          </cell>
          <cell r="C1499" t="str">
            <v>Nanning</v>
          </cell>
          <cell r="D1499" t="str">
            <v>B</v>
          </cell>
          <cell r="E1499">
            <v>2</v>
          </cell>
          <cell r="F1499" t="str">
            <v>Local KA</v>
          </cell>
          <cell r="G1499" t="str">
            <v>Jinjiang International</v>
          </cell>
          <cell r="H1499" t="str">
            <v>Jinjiang Inn</v>
          </cell>
          <cell r="I1499" t="str">
            <v>WeHotel</v>
          </cell>
          <cell r="J1499" t="str">
            <v>Chloe.Liu@agoda.com</v>
          </cell>
        </row>
        <row r="1500">
          <cell r="A1500">
            <v>301577</v>
          </cell>
          <cell r="B1500" t="str">
            <v>Nanning New Cozy Harbour Hotel</v>
          </cell>
          <cell r="C1500" t="str">
            <v>Nanning</v>
          </cell>
          <cell r="D1500" t="str">
            <v>B</v>
          </cell>
          <cell r="E1500">
            <v>5</v>
          </cell>
          <cell r="F1500" t="str">
            <v>MM</v>
          </cell>
          <cell r="G1500" t="str">
            <v>No chain</v>
          </cell>
          <cell r="H1500" t="str">
            <v>UNKNOWN</v>
          </cell>
          <cell r="I1500" t="str">
            <v>UNKNOWN</v>
          </cell>
          <cell r="J1500" t="str">
            <v>George.Leung@agoda.com</v>
          </cell>
        </row>
        <row r="1501">
          <cell r="A1501">
            <v>376414</v>
          </cell>
          <cell r="B1501" t="str">
            <v>Nanning Dibai 7 Star Hotel</v>
          </cell>
          <cell r="C1501" t="str">
            <v>Nanning</v>
          </cell>
          <cell r="D1501" t="str">
            <v>B</v>
          </cell>
          <cell r="E1501">
            <v>5</v>
          </cell>
          <cell r="F1501" t="str">
            <v>MM</v>
          </cell>
          <cell r="G1501" t="str">
            <v>No chain</v>
          </cell>
          <cell r="H1501" t="str">
            <v>UNKNOWN</v>
          </cell>
          <cell r="I1501" t="str">
            <v>UNKNOWN</v>
          </cell>
          <cell r="J1501" t="str">
            <v>George.Leung@agoda.com</v>
          </cell>
        </row>
        <row r="1502">
          <cell r="A1502">
            <v>706083</v>
          </cell>
          <cell r="B1502" t="str">
            <v>Nanning Champs Elysees Hotel</v>
          </cell>
          <cell r="C1502" t="str">
            <v>Nanning</v>
          </cell>
          <cell r="D1502" t="str">
            <v>A</v>
          </cell>
          <cell r="E1502">
            <v>4</v>
          </cell>
          <cell r="F1502" t="str">
            <v>MM</v>
          </cell>
          <cell r="G1502" t="str">
            <v>No chain</v>
          </cell>
          <cell r="H1502" t="str">
            <v>UNKNOWN</v>
          </cell>
          <cell r="I1502" t="str">
            <v>UNKNOWN</v>
          </cell>
          <cell r="J1502" t="str">
            <v>George.Leung@agoda.com</v>
          </cell>
        </row>
        <row r="1503">
          <cell r="A1503">
            <v>1723219</v>
          </cell>
          <cell r="B1503" t="str">
            <v>Fairfield by Marriott Nanning Nanhu Park</v>
          </cell>
          <cell r="C1503" t="str">
            <v>Nanning</v>
          </cell>
          <cell r="D1503" t="str">
            <v>B</v>
          </cell>
          <cell r="E1503">
            <v>4</v>
          </cell>
          <cell r="F1503" t="str">
            <v>Intl KA</v>
          </cell>
          <cell r="G1503" t="str">
            <v>Marriott</v>
          </cell>
          <cell r="H1503" t="str">
            <v>Fairfield Inn</v>
          </cell>
          <cell r="I1503" t="str">
            <v>Marriott by Derbysoft</v>
          </cell>
          <cell r="J1503" t="str">
            <v>George.Leung@agoda.com</v>
          </cell>
        </row>
        <row r="1504">
          <cell r="A1504">
            <v>2094034</v>
          </cell>
          <cell r="B1504" t="str">
            <v>Ramada Encore Wyndham Nanning City Center</v>
          </cell>
          <cell r="C1504" t="str">
            <v>Nanning</v>
          </cell>
          <cell r="D1504" t="str">
            <v>B</v>
          </cell>
          <cell r="E1504">
            <v>4</v>
          </cell>
          <cell r="F1504" t="str">
            <v>Intl KA</v>
          </cell>
          <cell r="G1504" t="str">
            <v>Wyndham Hotels &amp; Resorts</v>
          </cell>
          <cell r="H1504" t="str">
            <v>Ramada Worldwide</v>
          </cell>
          <cell r="I1504" t="str">
            <v>UNKNOWN</v>
          </cell>
          <cell r="J1504" t="str">
            <v>George.Leung@agoda.com</v>
          </cell>
        </row>
        <row r="1505">
          <cell r="A1505">
            <v>2094119</v>
          </cell>
          <cell r="B1505" t="str">
            <v>Ufun Hotel</v>
          </cell>
          <cell r="C1505" t="str">
            <v>Nanning</v>
          </cell>
          <cell r="D1505" t="str">
            <v>B</v>
          </cell>
          <cell r="E1505">
            <v>4</v>
          </cell>
          <cell r="F1505" t="str">
            <v>MM</v>
          </cell>
          <cell r="G1505" t="str">
            <v>No chain</v>
          </cell>
          <cell r="H1505" t="str">
            <v>UNKNOWN</v>
          </cell>
          <cell r="I1505" t="str">
            <v>UNKNOWN</v>
          </cell>
          <cell r="J1505" t="str">
            <v>George.Leung@agoda.com</v>
          </cell>
        </row>
        <row r="1506">
          <cell r="A1506">
            <v>2115888</v>
          </cell>
          <cell r="B1506" t="str">
            <v>VIZ Culture &amp; Arts Apartment</v>
          </cell>
          <cell r="C1506" t="str">
            <v>Nanning</v>
          </cell>
          <cell r="D1506" t="str">
            <v>B</v>
          </cell>
          <cell r="E1506">
            <v>4.5</v>
          </cell>
          <cell r="F1506" t="str">
            <v>MM</v>
          </cell>
          <cell r="G1506" t="str">
            <v>No chain</v>
          </cell>
          <cell r="H1506" t="str">
            <v>UNKNOWN</v>
          </cell>
          <cell r="I1506" t="str">
            <v>UNKNOWN</v>
          </cell>
          <cell r="J1506" t="str">
            <v>George.Leung@agoda.com</v>
          </cell>
        </row>
        <row r="1507">
          <cell r="A1507">
            <v>5510050</v>
          </cell>
          <cell r="B1507" t="str">
            <v>Ueasy Hotel The Mixc</v>
          </cell>
          <cell r="C1507" t="str">
            <v>Nanning</v>
          </cell>
          <cell r="D1507" t="str">
            <v>B</v>
          </cell>
          <cell r="E1507">
            <v>5</v>
          </cell>
          <cell r="F1507" t="str">
            <v>MM</v>
          </cell>
          <cell r="G1507" t="str">
            <v>No chain</v>
          </cell>
          <cell r="H1507" t="str">
            <v>UNKNOWN</v>
          </cell>
          <cell r="I1507" t="str">
            <v>UNKNOWN</v>
          </cell>
          <cell r="J1507" t="str">
            <v>George.Leung@agoda.com</v>
          </cell>
        </row>
        <row r="1508">
          <cell r="A1508">
            <v>8668961</v>
          </cell>
          <cell r="B1508" t="str">
            <v>Crowne Plaza Nanning City Center</v>
          </cell>
          <cell r="C1508" t="str">
            <v>Nanning</v>
          </cell>
          <cell r="D1508" t="str">
            <v>B</v>
          </cell>
          <cell r="E1508">
            <v>4</v>
          </cell>
          <cell r="F1508" t="str">
            <v>Intl KA</v>
          </cell>
          <cell r="G1508" t="str">
            <v>InterContinental Hotels Group</v>
          </cell>
          <cell r="H1508" t="str">
            <v>Crowne Plaza</v>
          </cell>
          <cell r="I1508" t="str">
            <v>UNKNOWN</v>
          </cell>
          <cell r="J1508" t="str">
            <v>George.Leung@agoda.com</v>
          </cell>
        </row>
        <row r="1509">
          <cell r="A1509">
            <v>10238599</v>
          </cell>
          <cell r="B1509" t="str">
            <v>Echarm Hotel Nanning Railway Station Metro Station</v>
          </cell>
          <cell r="C1509" t="str">
            <v>Nanning</v>
          </cell>
          <cell r="D1509" t="str">
            <v>B</v>
          </cell>
          <cell r="E1509">
            <v>3</v>
          </cell>
          <cell r="F1509" t="str">
            <v>Local KA</v>
          </cell>
          <cell r="G1509" t="str">
            <v>Dossen</v>
          </cell>
          <cell r="H1509" t="str">
            <v>Echarm Hotel</v>
          </cell>
          <cell r="I1509" t="str">
            <v>Dossen by DerbySoft</v>
          </cell>
          <cell r="J1509" t="str">
            <v>Chloe.Liu@agoda.com</v>
          </cell>
        </row>
        <row r="1510">
          <cell r="A1510">
            <v>433062</v>
          </cell>
          <cell r="B1510" t="str">
            <v>Wuzhou Hotel</v>
          </cell>
          <cell r="C1510" t="str">
            <v>Wuzhou</v>
          </cell>
          <cell r="D1510" t="str">
            <v>B</v>
          </cell>
          <cell r="E1510">
            <v>3</v>
          </cell>
          <cell r="F1510" t="str">
            <v>MM</v>
          </cell>
          <cell r="G1510" t="str">
            <v>No chain</v>
          </cell>
          <cell r="H1510" t="str">
            <v>UNKNOWN</v>
          </cell>
          <cell r="I1510" t="str">
            <v>UNKNOWN</v>
          </cell>
          <cell r="J1510" t="str">
            <v>George.Leung@agoda.com</v>
          </cell>
        </row>
        <row r="1511">
          <cell r="A1511">
            <v>185922</v>
          </cell>
          <cell r="B1511" t="str">
            <v>Yangshuo West Street Vista Hotel</v>
          </cell>
          <cell r="C1511" t="str">
            <v>Yangshuo</v>
          </cell>
          <cell r="D1511" t="str">
            <v>B</v>
          </cell>
          <cell r="E1511">
            <v>4</v>
          </cell>
          <cell r="F1511" t="str">
            <v>MM</v>
          </cell>
          <cell r="G1511" t="str">
            <v>No chain</v>
          </cell>
          <cell r="H1511" t="str">
            <v>UNKNOWN</v>
          </cell>
          <cell r="I1511" t="str">
            <v>UNKNOWN</v>
          </cell>
          <cell r="J1511" t="str">
            <v>George.Leung@agoda.com</v>
          </cell>
        </row>
        <row r="1512">
          <cell r="A1512">
            <v>285480</v>
          </cell>
          <cell r="B1512" t="str">
            <v>Yangshuo Resort Hotel</v>
          </cell>
          <cell r="C1512" t="str">
            <v>Yangshuo</v>
          </cell>
          <cell r="D1512" t="str">
            <v>B</v>
          </cell>
          <cell r="E1512">
            <v>5</v>
          </cell>
          <cell r="F1512" t="str">
            <v>MM</v>
          </cell>
          <cell r="G1512" t="str">
            <v>No chain</v>
          </cell>
          <cell r="H1512" t="str">
            <v>UNKNOWN</v>
          </cell>
          <cell r="I1512" t="str">
            <v>UNKNOWN</v>
          </cell>
          <cell r="J1512" t="str">
            <v>George.Leung@agoda.com</v>
          </cell>
        </row>
        <row r="1513">
          <cell r="A1513">
            <v>337341</v>
          </cell>
          <cell r="B1513" t="str">
            <v>Yangshuo Mountain Retreat</v>
          </cell>
          <cell r="C1513" t="str">
            <v>Yangshuo</v>
          </cell>
          <cell r="D1513" t="str">
            <v>B</v>
          </cell>
          <cell r="E1513">
            <v>3</v>
          </cell>
          <cell r="F1513" t="str">
            <v>MM</v>
          </cell>
          <cell r="G1513" t="str">
            <v>No chain</v>
          </cell>
          <cell r="H1513" t="str">
            <v>UNKNOWN</v>
          </cell>
          <cell r="I1513" t="str">
            <v>Sirvoy</v>
          </cell>
          <cell r="J1513" t="str">
            <v>George.Leung@agoda.com</v>
          </cell>
        </row>
        <row r="1514">
          <cell r="A1514">
            <v>339265</v>
          </cell>
          <cell r="B1514" t="str">
            <v>Xingping This Old Place International Youth Hostel</v>
          </cell>
          <cell r="C1514" t="str">
            <v>Yangshuo</v>
          </cell>
          <cell r="D1514" t="str">
            <v>B</v>
          </cell>
          <cell r="E1514">
            <v>3</v>
          </cell>
          <cell r="F1514" t="str">
            <v>MM</v>
          </cell>
          <cell r="G1514" t="str">
            <v>No chain</v>
          </cell>
          <cell r="H1514" t="str">
            <v>No brand</v>
          </cell>
          <cell r="I1514" t="str">
            <v>YieldPlanet</v>
          </cell>
          <cell r="J1514" t="str">
            <v>George.Leung@agoda.com</v>
          </cell>
        </row>
        <row r="1515">
          <cell r="A1515">
            <v>339282</v>
          </cell>
          <cell r="B1515" t="str">
            <v>Yangshuo Tea Cozy Hotel</v>
          </cell>
          <cell r="C1515" t="str">
            <v>Yangshuo</v>
          </cell>
          <cell r="D1515" t="str">
            <v>B</v>
          </cell>
          <cell r="E1515">
            <v>5</v>
          </cell>
          <cell r="F1515" t="str">
            <v>MM</v>
          </cell>
          <cell r="G1515" t="str">
            <v>No chain</v>
          </cell>
          <cell r="H1515" t="str">
            <v>UNKNOWN</v>
          </cell>
          <cell r="I1515" t="str">
            <v>UNKNOWN</v>
          </cell>
          <cell r="J1515" t="str">
            <v>George.Leung@agoda.com</v>
          </cell>
        </row>
        <row r="1516">
          <cell r="A1516">
            <v>443587</v>
          </cell>
          <cell r="B1516" t="str">
            <v>Yangshuo Travelling With Hostel</v>
          </cell>
          <cell r="C1516" t="str">
            <v>Yangshuo</v>
          </cell>
          <cell r="D1516" t="str">
            <v>B</v>
          </cell>
          <cell r="E1516">
            <v>3</v>
          </cell>
          <cell r="F1516" t="str">
            <v>MM</v>
          </cell>
          <cell r="G1516" t="str">
            <v>No chain</v>
          </cell>
          <cell r="H1516" t="str">
            <v>UNKNOWN</v>
          </cell>
          <cell r="I1516" t="str">
            <v>UNKNOWN</v>
          </cell>
          <cell r="J1516" t="str">
            <v>George.Leung@agoda.com</v>
          </cell>
        </row>
        <row r="1517">
          <cell r="A1517">
            <v>486976</v>
          </cell>
          <cell r="B1517" t="str">
            <v>Yangshuo C Source West Street Residence</v>
          </cell>
          <cell r="C1517" t="str">
            <v>Yangshuo</v>
          </cell>
          <cell r="D1517" t="str">
            <v>B</v>
          </cell>
          <cell r="E1517">
            <v>4</v>
          </cell>
          <cell r="F1517" t="str">
            <v>MM</v>
          </cell>
          <cell r="G1517" t="str">
            <v>No chain</v>
          </cell>
          <cell r="H1517" t="str">
            <v>UNKNOWN</v>
          </cell>
          <cell r="I1517" t="str">
            <v>UNKNOWN</v>
          </cell>
          <cell r="J1517" t="str">
            <v>George.Leung@agoda.com</v>
          </cell>
        </row>
        <row r="1518">
          <cell r="A1518">
            <v>626424</v>
          </cell>
          <cell r="B1518" t="str">
            <v>Banyan Tree Yangshuo Hotel</v>
          </cell>
          <cell r="C1518" t="str">
            <v>Yangshuo</v>
          </cell>
          <cell r="D1518" t="str">
            <v>A</v>
          </cell>
          <cell r="E1518">
            <v>5</v>
          </cell>
          <cell r="F1518" t="str">
            <v>Intl KA</v>
          </cell>
          <cell r="G1518" t="str">
            <v>Banyan Tree Hotels &amp; Resorts</v>
          </cell>
          <cell r="H1518" t="str">
            <v>Banyan Tree Hotels &amp; Resorts</v>
          </cell>
          <cell r="I1518" t="str">
            <v>Siteminder &amp; RDX</v>
          </cell>
          <cell r="J1518" t="str">
            <v>George.Leung@agoda.com</v>
          </cell>
        </row>
        <row r="1519">
          <cell r="A1519">
            <v>626434</v>
          </cell>
          <cell r="B1519" t="str">
            <v>Wada Hostel in Yangshuo</v>
          </cell>
          <cell r="C1519" t="str">
            <v>Yangshuo</v>
          </cell>
          <cell r="D1519" t="str">
            <v>B</v>
          </cell>
          <cell r="E1519">
            <v>3</v>
          </cell>
          <cell r="F1519" t="str">
            <v>MM</v>
          </cell>
          <cell r="G1519" t="str">
            <v>No chain</v>
          </cell>
          <cell r="H1519" t="str">
            <v>UNKNOWN</v>
          </cell>
          <cell r="I1519" t="str">
            <v>UNKNOWN</v>
          </cell>
          <cell r="J1519" t="str">
            <v>George.Leung@agoda.com</v>
          </cell>
        </row>
        <row r="1520">
          <cell r="A1520">
            <v>649034</v>
          </cell>
          <cell r="B1520" t="str">
            <v>XY-YunHouse</v>
          </cell>
          <cell r="C1520" t="str">
            <v>Yangshuo</v>
          </cell>
          <cell r="D1520" t="str">
            <v>A</v>
          </cell>
          <cell r="E1520">
            <v>4.5</v>
          </cell>
          <cell r="F1520" t="str">
            <v>MM</v>
          </cell>
          <cell r="G1520" t="str">
            <v>No chain</v>
          </cell>
          <cell r="H1520" t="str">
            <v>UNKNOWN</v>
          </cell>
          <cell r="I1520" t="str">
            <v>UNKNOWN</v>
          </cell>
          <cell r="J1520" t="str">
            <v>George.Leung@agoda.com</v>
          </cell>
        </row>
        <row r="1521">
          <cell r="A1521">
            <v>770205</v>
          </cell>
          <cell r="B1521" t="str">
            <v>Yangshuo Mountain Nest Boutique Hotel</v>
          </cell>
          <cell r="C1521" t="str">
            <v>Yangshuo</v>
          </cell>
          <cell r="D1521" t="str">
            <v>B</v>
          </cell>
          <cell r="E1521">
            <v>4</v>
          </cell>
          <cell r="F1521" t="str">
            <v>MM</v>
          </cell>
          <cell r="G1521" t="str">
            <v>No chain</v>
          </cell>
          <cell r="H1521" t="str">
            <v>UNKNOWN</v>
          </cell>
          <cell r="I1521" t="str">
            <v>UNKNOWN</v>
          </cell>
          <cell r="J1521" t="str">
            <v>George.Leung@agoda.com</v>
          </cell>
        </row>
        <row r="1522">
          <cell r="A1522">
            <v>871616</v>
          </cell>
          <cell r="B1522" t="str">
            <v>Yangshuo Spring Hill Hotel</v>
          </cell>
          <cell r="C1522" t="str">
            <v>Yangshuo</v>
          </cell>
          <cell r="D1522" t="str">
            <v>B</v>
          </cell>
          <cell r="E1522">
            <v>4</v>
          </cell>
          <cell r="F1522" t="str">
            <v>MM</v>
          </cell>
          <cell r="G1522" t="str">
            <v>No chain</v>
          </cell>
          <cell r="H1522" t="str">
            <v>UNKNOWN</v>
          </cell>
          <cell r="I1522" t="str">
            <v>Yunzhanggui</v>
          </cell>
          <cell r="J1522" t="str">
            <v>George.Leung@agoda.com</v>
          </cell>
        </row>
        <row r="1523">
          <cell r="A1523">
            <v>995812</v>
          </cell>
          <cell r="B1523" t="str">
            <v>Yangshuo Sudder Street Guesthouse</v>
          </cell>
          <cell r="C1523" t="str">
            <v>Yangshuo</v>
          </cell>
          <cell r="D1523" t="str">
            <v>B</v>
          </cell>
          <cell r="E1523">
            <v>2</v>
          </cell>
          <cell r="F1523" t="str">
            <v>MM</v>
          </cell>
          <cell r="G1523" t="str">
            <v>No chain</v>
          </cell>
          <cell r="H1523" t="str">
            <v>UNKNOWN</v>
          </cell>
          <cell r="I1523" t="str">
            <v>Yunzhanggui</v>
          </cell>
          <cell r="J1523" t="str">
            <v>George.Leung@agoda.com</v>
          </cell>
        </row>
        <row r="1524">
          <cell r="A1524">
            <v>1220562</v>
          </cell>
          <cell r="B1524" t="str">
            <v>Zen Tea House West Street Yang Shuo</v>
          </cell>
          <cell r="C1524" t="str">
            <v>Yangshuo</v>
          </cell>
          <cell r="D1524" t="str">
            <v>B</v>
          </cell>
          <cell r="E1524">
            <v>3</v>
          </cell>
          <cell r="F1524" t="str">
            <v>MM</v>
          </cell>
          <cell r="G1524" t="str">
            <v>No chain</v>
          </cell>
          <cell r="H1524" t="str">
            <v>UNKNOWN</v>
          </cell>
          <cell r="I1524" t="str">
            <v>UNKNOWN</v>
          </cell>
          <cell r="J1524" t="str">
            <v>George.Leung@agoda.com</v>
          </cell>
        </row>
        <row r="1525">
          <cell r="A1525">
            <v>1730531</v>
          </cell>
          <cell r="B1525" t="str">
            <v>Yangshuo Li River Resort</v>
          </cell>
          <cell r="C1525" t="str">
            <v>Yangshuo</v>
          </cell>
          <cell r="D1525" t="str">
            <v>B</v>
          </cell>
          <cell r="E1525">
            <v>4</v>
          </cell>
          <cell r="F1525" t="str">
            <v>MM</v>
          </cell>
          <cell r="G1525" t="str">
            <v>No chain</v>
          </cell>
          <cell r="H1525" t="str">
            <v>UNKNOWN</v>
          </cell>
          <cell r="I1525" t="str">
            <v>Siteminder &amp; RDX</v>
          </cell>
          <cell r="J1525" t="str">
            <v>George.Leung@agoda.com</v>
          </cell>
        </row>
        <row r="1526">
          <cell r="A1526">
            <v>1735775</v>
          </cell>
          <cell r="B1526" t="str">
            <v>Yangshuo Mountain stream</v>
          </cell>
          <cell r="C1526" t="str">
            <v>Yangshuo</v>
          </cell>
          <cell r="D1526" t="str">
            <v>B</v>
          </cell>
          <cell r="E1526">
            <v>3</v>
          </cell>
          <cell r="F1526" t="str">
            <v>MM</v>
          </cell>
          <cell r="G1526" t="str">
            <v>No chain</v>
          </cell>
          <cell r="H1526" t="str">
            <v>UNKNOWN</v>
          </cell>
          <cell r="I1526" t="str">
            <v>Yunzhanggui</v>
          </cell>
          <cell r="J1526" t="str">
            <v>George.Leung@agoda.com</v>
          </cell>
        </row>
        <row r="1527">
          <cell r="A1527">
            <v>1765498</v>
          </cell>
          <cell r="B1527" t="str">
            <v>Yangshuo Zen Garden Resort</v>
          </cell>
          <cell r="C1527" t="str">
            <v>Yangshuo</v>
          </cell>
          <cell r="D1527" t="str">
            <v>B</v>
          </cell>
          <cell r="E1527">
            <v>4</v>
          </cell>
          <cell r="F1527" t="str">
            <v>MM</v>
          </cell>
          <cell r="G1527" t="str">
            <v>No chain</v>
          </cell>
          <cell r="H1527" t="str">
            <v>UNKNOWN</v>
          </cell>
          <cell r="I1527" t="str">
            <v>Yunzhanggui</v>
          </cell>
          <cell r="J1527" t="str">
            <v>George.Leung@agoda.com</v>
          </cell>
        </row>
        <row r="1528">
          <cell r="A1528">
            <v>2114319</v>
          </cell>
          <cell r="B1528" t="str">
            <v>Yangshuo Ancient Garden Boutique Hotel</v>
          </cell>
          <cell r="C1528" t="str">
            <v>Yangshuo</v>
          </cell>
          <cell r="D1528" t="str">
            <v>B</v>
          </cell>
          <cell r="E1528">
            <v>5</v>
          </cell>
          <cell r="F1528" t="str">
            <v>MM</v>
          </cell>
          <cell r="G1528" t="str">
            <v>No chain</v>
          </cell>
          <cell r="H1528" t="str">
            <v>UNKNOWN</v>
          </cell>
          <cell r="I1528" t="str">
            <v>Luopan reservation</v>
          </cell>
          <cell r="J1528" t="str">
            <v>George.Leung@agoda.com</v>
          </cell>
        </row>
        <row r="1529">
          <cell r="A1529">
            <v>2552769</v>
          </cell>
          <cell r="B1529" t="str">
            <v>Amari Yangshuo</v>
          </cell>
          <cell r="C1529" t="str">
            <v>Yangshuo</v>
          </cell>
          <cell r="D1529" t="str">
            <v>B</v>
          </cell>
          <cell r="E1529">
            <v>5</v>
          </cell>
          <cell r="F1529" t="str">
            <v>MM</v>
          </cell>
          <cell r="G1529" t="str">
            <v>Onyx Hospitality</v>
          </cell>
          <cell r="H1529" t="str">
            <v>Amari</v>
          </cell>
          <cell r="I1529" t="str">
            <v>UNKNOWN</v>
          </cell>
          <cell r="J1529" t="str">
            <v>George.Leung@agoda.com</v>
          </cell>
        </row>
        <row r="1530">
          <cell r="A1530">
            <v>6639403</v>
          </cell>
          <cell r="B1530" t="str">
            <v>Kayumanis Yangshuo private villa&amp;spa</v>
          </cell>
          <cell r="C1530" t="str">
            <v>Yangshuo</v>
          </cell>
          <cell r="D1530" t="str">
            <v>B</v>
          </cell>
          <cell r="E1530">
            <v>5</v>
          </cell>
          <cell r="F1530" t="str">
            <v>MM</v>
          </cell>
          <cell r="G1530" t="str">
            <v>No chain</v>
          </cell>
          <cell r="H1530" t="str">
            <v>UNKNOWN</v>
          </cell>
          <cell r="I1530" t="str">
            <v>UNKNOWN</v>
          </cell>
          <cell r="J1530" t="str">
            <v>George.Leung@agoda.com</v>
          </cell>
        </row>
        <row r="1531">
          <cell r="A1531">
            <v>992072</v>
          </cell>
          <cell r="B1531" t="str">
            <v>DoubleTree by Hilton Anshun</v>
          </cell>
          <cell r="C1531" t="str">
            <v>Anshun</v>
          </cell>
          <cell r="D1531" t="str">
            <v>B</v>
          </cell>
          <cell r="E1531">
            <v>4.5</v>
          </cell>
          <cell r="F1531" t="str">
            <v>Intl KA</v>
          </cell>
          <cell r="G1531" t="str">
            <v>Hilton Worldwide</v>
          </cell>
          <cell r="H1531" t="str">
            <v>Doubletree</v>
          </cell>
          <cell r="I1531" t="str">
            <v>Hilton by Derbysoft</v>
          </cell>
          <cell r="J1531" t="str">
            <v>Sophia.Chen@agoda.com</v>
          </cell>
        </row>
        <row r="1532">
          <cell r="A1532">
            <v>5825481</v>
          </cell>
          <cell r="B1532" t="str">
            <v>Perenc Hotels</v>
          </cell>
          <cell r="C1532" t="str">
            <v>Anshun</v>
          </cell>
          <cell r="D1532" t="str">
            <v>B</v>
          </cell>
          <cell r="E1532">
            <v>5</v>
          </cell>
          <cell r="F1532" t="str">
            <v>MM</v>
          </cell>
          <cell r="G1532" t="str">
            <v>No chain</v>
          </cell>
          <cell r="H1532" t="str">
            <v>UNKNOWN</v>
          </cell>
          <cell r="I1532" t="str">
            <v>UNKNOWN</v>
          </cell>
          <cell r="J1532" t="str">
            <v>Sophia.Chen@agoda.com</v>
          </cell>
        </row>
        <row r="1533">
          <cell r="A1533">
            <v>201237</v>
          </cell>
          <cell r="B1533" t="str">
            <v>Sheraton Guiyang Hotel</v>
          </cell>
          <cell r="C1533" t="str">
            <v>Guiyang</v>
          </cell>
          <cell r="D1533" t="str">
            <v>B</v>
          </cell>
          <cell r="E1533">
            <v>5</v>
          </cell>
          <cell r="F1533" t="str">
            <v>Intl KA</v>
          </cell>
          <cell r="G1533" t="str">
            <v>Marriott</v>
          </cell>
          <cell r="H1533" t="str">
            <v>Sheraton</v>
          </cell>
          <cell r="I1533" t="str">
            <v>Marriott by Derbysoft</v>
          </cell>
          <cell r="J1533" t="str">
            <v>Sophia.Chen@agoda.com</v>
          </cell>
        </row>
        <row r="1534">
          <cell r="A1534">
            <v>285699</v>
          </cell>
          <cell r="B1534" t="str">
            <v>Novotel Guiyang Downtown Hotel</v>
          </cell>
          <cell r="C1534" t="str">
            <v>Guiyang</v>
          </cell>
          <cell r="D1534" t="str">
            <v>B</v>
          </cell>
          <cell r="E1534">
            <v>4</v>
          </cell>
          <cell r="F1534" t="str">
            <v>Intl KA</v>
          </cell>
          <cell r="G1534" t="str">
            <v>Accor Hotels</v>
          </cell>
          <cell r="H1534" t="str">
            <v>Novotel</v>
          </cell>
          <cell r="I1534" t="str">
            <v>UNKNOWN</v>
          </cell>
          <cell r="J1534" t="str">
            <v>Sophia.Chen@agoda.com</v>
          </cell>
        </row>
        <row r="1535">
          <cell r="A1535">
            <v>286434</v>
          </cell>
          <cell r="B1535" t="str">
            <v>Guiyang Kempinski Hotel</v>
          </cell>
          <cell r="C1535" t="str">
            <v>Guiyang</v>
          </cell>
          <cell r="D1535" t="str">
            <v>B</v>
          </cell>
          <cell r="E1535">
            <v>5</v>
          </cell>
          <cell r="F1535" t="str">
            <v>Intl KA</v>
          </cell>
          <cell r="G1535" t="str">
            <v>Kempinski</v>
          </cell>
          <cell r="H1535" t="str">
            <v>Kempinski</v>
          </cell>
          <cell r="I1535" t="str">
            <v>UNKNOWN</v>
          </cell>
          <cell r="J1535" t="str">
            <v>Sophia.Chen@agoda.com</v>
          </cell>
        </row>
        <row r="1536">
          <cell r="A1536">
            <v>289291</v>
          </cell>
          <cell r="B1536" t="str">
            <v>Pullman Guiyang</v>
          </cell>
          <cell r="C1536" t="str">
            <v>Guiyang</v>
          </cell>
          <cell r="D1536" t="str">
            <v>B</v>
          </cell>
          <cell r="E1536">
            <v>5</v>
          </cell>
          <cell r="F1536" t="str">
            <v>Intl KA</v>
          </cell>
          <cell r="G1536" t="str">
            <v>Accor Hotels</v>
          </cell>
          <cell r="H1536" t="str">
            <v>Pullman</v>
          </cell>
          <cell r="I1536" t="str">
            <v>UNKNOWN</v>
          </cell>
          <cell r="J1536" t="str">
            <v>Sophia.Chen@agoda.com</v>
          </cell>
        </row>
        <row r="1537">
          <cell r="A1537">
            <v>293805</v>
          </cell>
          <cell r="B1537" t="str">
            <v>Hyatt Regency Guiyang Hotel</v>
          </cell>
          <cell r="C1537" t="str">
            <v>Guiyang</v>
          </cell>
          <cell r="D1537" t="str">
            <v>B</v>
          </cell>
          <cell r="E1537">
            <v>4.5</v>
          </cell>
          <cell r="F1537" t="str">
            <v>Intl KA</v>
          </cell>
          <cell r="G1537" t="str">
            <v>Hyatt Hotels</v>
          </cell>
          <cell r="H1537" t="str">
            <v>Hyatt Regency Hotels</v>
          </cell>
          <cell r="I1537" t="str">
            <v>Hyatt</v>
          </cell>
          <cell r="J1537" t="str">
            <v>Sophia.Chen@agoda.com</v>
          </cell>
        </row>
        <row r="1538">
          <cell r="A1538">
            <v>306113</v>
          </cell>
          <cell r="B1538" t="str">
            <v>Renaissance Guiyang Hotel</v>
          </cell>
          <cell r="C1538" t="str">
            <v>Guiyang</v>
          </cell>
          <cell r="D1538" t="str">
            <v>B</v>
          </cell>
          <cell r="E1538">
            <v>4.5</v>
          </cell>
          <cell r="F1538" t="str">
            <v>Intl KA</v>
          </cell>
          <cell r="G1538" t="str">
            <v>Marriott</v>
          </cell>
          <cell r="H1538" t="str">
            <v>Renaissance</v>
          </cell>
          <cell r="I1538" t="str">
            <v>Marriott by Derbysoft</v>
          </cell>
          <cell r="J1538" t="str">
            <v>Sophia.Chen@agoda.com</v>
          </cell>
        </row>
        <row r="1539">
          <cell r="A1539">
            <v>488622</v>
          </cell>
          <cell r="B1539" t="str">
            <v>Grand Skylight International Hotel Guiyang</v>
          </cell>
          <cell r="C1539" t="str">
            <v>Guiyang</v>
          </cell>
          <cell r="D1539" t="str">
            <v>B</v>
          </cell>
          <cell r="E1539">
            <v>5</v>
          </cell>
          <cell r="F1539" t="str">
            <v>MM</v>
          </cell>
          <cell r="G1539" t="str">
            <v>Grand Skylight Hotels</v>
          </cell>
          <cell r="H1539" t="str">
            <v>Grand Skylight</v>
          </cell>
          <cell r="I1539" t="str">
            <v>UNKNOWN</v>
          </cell>
          <cell r="J1539" t="str">
            <v>Sophia.Chen@agoda.com</v>
          </cell>
        </row>
        <row r="1540">
          <cell r="A1540">
            <v>861132</v>
          </cell>
          <cell r="B1540" t="str">
            <v>7 Days Inn Guiyang Ruijin North Branch</v>
          </cell>
          <cell r="C1540" t="str">
            <v>Guiyang</v>
          </cell>
          <cell r="D1540" t="str">
            <v>B</v>
          </cell>
          <cell r="E1540">
            <v>2</v>
          </cell>
          <cell r="F1540" t="str">
            <v>Local KA</v>
          </cell>
          <cell r="G1540" t="str">
            <v>Plateno</v>
          </cell>
          <cell r="H1540" t="str">
            <v>7 days</v>
          </cell>
          <cell r="I1540" t="str">
            <v>WeHotel</v>
          </cell>
          <cell r="J1540" t="str">
            <v>Chloe.Liu@agoda.com</v>
          </cell>
        </row>
        <row r="1541">
          <cell r="A1541">
            <v>906720</v>
          </cell>
          <cell r="B1541" t="str">
            <v>7 Days Inn Guiyang Huaguoyuan Branch</v>
          </cell>
          <cell r="C1541" t="str">
            <v>Guiyang</v>
          </cell>
          <cell r="D1541" t="str">
            <v>B</v>
          </cell>
          <cell r="E1541">
            <v>2</v>
          </cell>
          <cell r="F1541" t="str">
            <v>Local KA</v>
          </cell>
          <cell r="G1541" t="str">
            <v>Plateno</v>
          </cell>
          <cell r="H1541" t="str">
            <v>7 days</v>
          </cell>
          <cell r="I1541" t="str">
            <v>WeHotel</v>
          </cell>
          <cell r="J1541" t="str">
            <v>Chloe.Liu@agoda.com</v>
          </cell>
        </row>
        <row r="1542">
          <cell r="A1542">
            <v>1076520</v>
          </cell>
          <cell r="B1542" t="str">
            <v>New World Guiyang Hotel</v>
          </cell>
          <cell r="C1542" t="str">
            <v>Guiyang</v>
          </cell>
          <cell r="D1542" t="str">
            <v>B</v>
          </cell>
          <cell r="E1542">
            <v>5</v>
          </cell>
          <cell r="F1542" t="str">
            <v>MM</v>
          </cell>
          <cell r="G1542" t="str">
            <v>No chain</v>
          </cell>
          <cell r="H1542" t="str">
            <v>UNKNOWN</v>
          </cell>
          <cell r="I1542" t="str">
            <v>UNKNOWN</v>
          </cell>
          <cell r="J1542" t="str">
            <v>Sophia.Chen@agoda.com</v>
          </cell>
        </row>
        <row r="1543">
          <cell r="A1543">
            <v>1150725</v>
          </cell>
          <cell r="B1543" t="str">
            <v>IU Hotel Guiyang Beilu International Convention Center Branch</v>
          </cell>
          <cell r="C1543" t="str">
            <v>Guiyang</v>
          </cell>
          <cell r="D1543" t="str">
            <v>B</v>
          </cell>
          <cell r="E1543">
            <v>2</v>
          </cell>
          <cell r="F1543" t="str">
            <v>Local KA</v>
          </cell>
          <cell r="G1543" t="str">
            <v>Plateno</v>
          </cell>
          <cell r="H1543" t="str">
            <v>IU</v>
          </cell>
          <cell r="I1543" t="str">
            <v>WeHotel</v>
          </cell>
          <cell r="J1543" t="str">
            <v>Chloe.Liu@agoda.com</v>
          </cell>
        </row>
        <row r="1544">
          <cell r="A1544">
            <v>1254499</v>
          </cell>
          <cell r="B1544" t="str">
            <v>IU Hotel Guiyang Huaguoyuan Xiao Che He Shi Di Park Branch</v>
          </cell>
          <cell r="C1544" t="str">
            <v>Guiyang</v>
          </cell>
          <cell r="D1544" t="str">
            <v>B</v>
          </cell>
          <cell r="E1544">
            <v>3</v>
          </cell>
          <cell r="F1544" t="str">
            <v>Local KA</v>
          </cell>
          <cell r="G1544" t="str">
            <v>Plateno</v>
          </cell>
          <cell r="H1544" t="str">
            <v>IU</v>
          </cell>
          <cell r="I1544" t="str">
            <v>WeHotel</v>
          </cell>
          <cell r="J1544" t="str">
            <v>Chloe.Liu@agoda.com</v>
          </cell>
        </row>
        <row r="1545">
          <cell r="A1545">
            <v>1295797</v>
          </cell>
          <cell r="B1545" t="str">
            <v>Sofitel Guiyang Hunter</v>
          </cell>
          <cell r="C1545" t="str">
            <v>Guiyang</v>
          </cell>
          <cell r="D1545" t="str">
            <v>A</v>
          </cell>
          <cell r="E1545">
            <v>5</v>
          </cell>
          <cell r="F1545" t="str">
            <v>Intl KA</v>
          </cell>
          <cell r="G1545" t="str">
            <v>Accor Hotels</v>
          </cell>
          <cell r="H1545" t="str">
            <v>Sofitel Hotels &amp; Resorts</v>
          </cell>
          <cell r="I1545" t="str">
            <v>UNKNOWN</v>
          </cell>
          <cell r="J1545" t="str">
            <v>Sophia.Chen@agoda.com</v>
          </cell>
        </row>
        <row r="1546">
          <cell r="A1546">
            <v>1723732</v>
          </cell>
          <cell r="B1546" t="str">
            <v>Hilton Garden Inn Guiyang Yunyan</v>
          </cell>
          <cell r="C1546" t="str">
            <v>Guiyang</v>
          </cell>
          <cell r="D1546" t="str">
            <v>B</v>
          </cell>
          <cell r="E1546">
            <v>3.5</v>
          </cell>
          <cell r="F1546" t="str">
            <v>Intl KA</v>
          </cell>
          <cell r="G1546" t="str">
            <v>Hilton Worldwide</v>
          </cell>
          <cell r="H1546" t="str">
            <v>Hilton Garden Inn</v>
          </cell>
          <cell r="I1546" t="str">
            <v>Hilton by Derbysoft</v>
          </cell>
          <cell r="J1546" t="str">
            <v>Sophia.Chen@agoda.com</v>
          </cell>
        </row>
        <row r="1547">
          <cell r="A1547">
            <v>3552526</v>
          </cell>
          <cell r="B1547" t="str">
            <v>Pai Hotel Guiyang Railway Station</v>
          </cell>
          <cell r="C1547" t="str">
            <v>Guiyang</v>
          </cell>
          <cell r="D1547" t="str">
            <v>B</v>
          </cell>
          <cell r="E1547">
            <v>2</v>
          </cell>
          <cell r="F1547" t="str">
            <v>Local KA</v>
          </cell>
          <cell r="G1547" t="str">
            <v>Plateno</v>
          </cell>
          <cell r="H1547" t="str">
            <v>Pai</v>
          </cell>
          <cell r="I1547" t="str">
            <v>WeHotel</v>
          </cell>
          <cell r="J1547" t="str">
            <v>Chloe.Liu@agoda.com</v>
          </cell>
        </row>
        <row r="1548">
          <cell r="A1548">
            <v>3552683</v>
          </cell>
          <cell r="B1548" t="str">
            <v>Lavande Hotel Guiyang Huaxi Park</v>
          </cell>
          <cell r="C1548" t="str">
            <v>Guiyang</v>
          </cell>
          <cell r="D1548" t="str">
            <v>B</v>
          </cell>
          <cell r="E1548">
            <v>3</v>
          </cell>
          <cell r="F1548" t="str">
            <v>Local KA</v>
          </cell>
          <cell r="G1548" t="str">
            <v>Plateno</v>
          </cell>
          <cell r="H1548" t="str">
            <v>Lavande</v>
          </cell>
          <cell r="I1548" t="str">
            <v>WeHotel</v>
          </cell>
          <cell r="J1548" t="str">
            <v>Chloe.Liu@agoda.com</v>
          </cell>
        </row>
        <row r="1549">
          <cell r="A1549">
            <v>3694291</v>
          </cell>
          <cell r="B1549" t="str">
            <v>CONFUCIUS INN</v>
          </cell>
          <cell r="C1549" t="str">
            <v>Guiyang</v>
          </cell>
          <cell r="D1549" t="str">
            <v>B</v>
          </cell>
          <cell r="E1549">
            <v>5</v>
          </cell>
          <cell r="F1549" t="str">
            <v>MM</v>
          </cell>
          <cell r="G1549" t="str">
            <v>No chain</v>
          </cell>
          <cell r="H1549" t="str">
            <v>UNKNOWN</v>
          </cell>
          <cell r="I1549" t="str">
            <v>UNKNOWN</v>
          </cell>
          <cell r="J1549" t="str">
            <v>Sophia.Chen@agoda.com</v>
          </cell>
        </row>
        <row r="1550">
          <cell r="A1550">
            <v>6429893</v>
          </cell>
          <cell r="B1550" t="str">
            <v>Novotel Guiyang Panjiang</v>
          </cell>
          <cell r="C1550" t="str">
            <v>Guiyang</v>
          </cell>
          <cell r="D1550" t="str">
            <v>B</v>
          </cell>
          <cell r="E1550">
            <v>4</v>
          </cell>
          <cell r="F1550" t="str">
            <v>Intl KA</v>
          </cell>
          <cell r="G1550" t="str">
            <v>Accor Hotels</v>
          </cell>
          <cell r="H1550" t="str">
            <v>Novotel</v>
          </cell>
          <cell r="I1550" t="str">
            <v>UNKNOWN</v>
          </cell>
          <cell r="J1550" t="str">
            <v>Sophia.Chen@agoda.com</v>
          </cell>
        </row>
        <row r="1551">
          <cell r="A1551">
            <v>9387160</v>
          </cell>
          <cell r="B1551" t="str">
            <v>IU Hote Guiyang Olympic Sports Center Huarun Wanxianghui</v>
          </cell>
          <cell r="C1551" t="str">
            <v>Guiyang</v>
          </cell>
          <cell r="D1551" t="str">
            <v>B</v>
          </cell>
          <cell r="E1551">
            <v>3</v>
          </cell>
          <cell r="F1551" t="str">
            <v>Local KA</v>
          </cell>
          <cell r="G1551" t="str">
            <v>Plateno</v>
          </cell>
          <cell r="H1551" t="str">
            <v>IU</v>
          </cell>
          <cell r="I1551" t="str">
            <v>WeHotel</v>
          </cell>
          <cell r="J1551" t="str">
            <v>Chloe.Liu@agoda.com</v>
          </cell>
        </row>
        <row r="1552">
          <cell r="A1552">
            <v>61690</v>
          </cell>
          <cell r="B1552" t="str">
            <v>BaoHua Harbour View Hotel</v>
          </cell>
          <cell r="C1552" t="str">
            <v>Haikou</v>
          </cell>
          <cell r="D1552" t="str">
            <v>B</v>
          </cell>
          <cell r="E1552">
            <v>4</v>
          </cell>
          <cell r="F1552" t="str">
            <v>MM</v>
          </cell>
          <cell r="G1552" t="str">
            <v>No chain</v>
          </cell>
          <cell r="H1552" t="str">
            <v>UNKNOWN</v>
          </cell>
          <cell r="I1552" t="str">
            <v>UNKNOWN</v>
          </cell>
          <cell r="J1552" t="str">
            <v>Sophia.Chen@agoda.com</v>
          </cell>
        </row>
        <row r="1553">
          <cell r="A1553">
            <v>61694</v>
          </cell>
          <cell r="B1553" t="str">
            <v>Hainan Junhua Haiyi Hotel</v>
          </cell>
          <cell r="C1553" t="str">
            <v>Haikou</v>
          </cell>
          <cell r="D1553" t="str">
            <v>B</v>
          </cell>
          <cell r="E1553">
            <v>5</v>
          </cell>
          <cell r="F1553" t="str">
            <v>MM</v>
          </cell>
          <cell r="G1553" t="str">
            <v>No chain</v>
          </cell>
          <cell r="H1553" t="str">
            <v>UNKNOWN</v>
          </cell>
          <cell r="I1553" t="str">
            <v>UNKNOWN</v>
          </cell>
          <cell r="J1553" t="str">
            <v>Sophia.Chen@agoda.com</v>
          </cell>
        </row>
        <row r="1554">
          <cell r="A1554">
            <v>70277</v>
          </cell>
          <cell r="B1554" t="str">
            <v>Sheraton Haikou Hotel</v>
          </cell>
          <cell r="C1554" t="str">
            <v>Haikou</v>
          </cell>
          <cell r="D1554" t="str">
            <v>B</v>
          </cell>
          <cell r="E1554">
            <v>4.5</v>
          </cell>
          <cell r="F1554" t="str">
            <v>Intl KA</v>
          </cell>
          <cell r="G1554" t="str">
            <v>Marriott</v>
          </cell>
          <cell r="H1554" t="str">
            <v>Sheraton</v>
          </cell>
          <cell r="I1554" t="str">
            <v>Marriott by Derbysoft</v>
          </cell>
          <cell r="J1554" t="str">
            <v>Sophia.Chen@agoda.com</v>
          </cell>
        </row>
        <row r="1555">
          <cell r="A1555">
            <v>266714</v>
          </cell>
          <cell r="B1555" t="str">
            <v>HNA Business Hotel Downtown</v>
          </cell>
          <cell r="C1555" t="str">
            <v>Haikou</v>
          </cell>
          <cell r="D1555" t="str">
            <v>B</v>
          </cell>
          <cell r="E1555">
            <v>4</v>
          </cell>
          <cell r="F1555" t="str">
            <v>MM</v>
          </cell>
          <cell r="G1555" t="str">
            <v>No chain</v>
          </cell>
          <cell r="H1555" t="str">
            <v>UNKNOWN</v>
          </cell>
          <cell r="I1555" t="str">
            <v>UNKNOWN</v>
          </cell>
          <cell r="J1555" t="str">
            <v>Sophia.Chen@agoda.com</v>
          </cell>
        </row>
        <row r="1556">
          <cell r="A1556">
            <v>274324</v>
          </cell>
          <cell r="B1556" t="str">
            <v>Mission Hills Resort Haikou</v>
          </cell>
          <cell r="C1556" t="str">
            <v>Haikou</v>
          </cell>
          <cell r="D1556" t="str">
            <v>B</v>
          </cell>
          <cell r="E1556">
            <v>5</v>
          </cell>
          <cell r="F1556" t="str">
            <v>MM</v>
          </cell>
          <cell r="G1556" t="str">
            <v>No chain</v>
          </cell>
          <cell r="H1556" t="str">
            <v>UNKNOWN</v>
          </cell>
          <cell r="I1556" t="str">
            <v>Siteminder &amp; RDX</v>
          </cell>
          <cell r="J1556" t="str">
            <v>Sophia.Chen@agoda.com</v>
          </cell>
        </row>
        <row r="1557">
          <cell r="A1557">
            <v>276445</v>
          </cell>
          <cell r="B1557" t="str">
            <v>Hainan Guest House</v>
          </cell>
          <cell r="C1557" t="str">
            <v>Haikou</v>
          </cell>
          <cell r="D1557" t="str">
            <v>A</v>
          </cell>
          <cell r="E1557">
            <v>5</v>
          </cell>
          <cell r="F1557" t="str">
            <v>MM</v>
          </cell>
          <cell r="G1557" t="str">
            <v>No chain</v>
          </cell>
          <cell r="H1557" t="str">
            <v>UNKNOWN</v>
          </cell>
          <cell r="I1557" t="str">
            <v>UNKNOWN</v>
          </cell>
          <cell r="J1557" t="str">
            <v>Sophia.Chen@agoda.com</v>
          </cell>
        </row>
        <row r="1558">
          <cell r="A1558">
            <v>281289</v>
          </cell>
          <cell r="B1558" t="str">
            <v>Oscar Hotel</v>
          </cell>
          <cell r="C1558" t="str">
            <v>Haikou</v>
          </cell>
          <cell r="D1558" t="str">
            <v>B</v>
          </cell>
          <cell r="E1558">
            <v>4</v>
          </cell>
          <cell r="F1558" t="str">
            <v>MM</v>
          </cell>
          <cell r="G1558" t="str">
            <v>No chain</v>
          </cell>
          <cell r="H1558" t="str">
            <v>UNKNOWN</v>
          </cell>
          <cell r="I1558" t="str">
            <v>UNKNOWN</v>
          </cell>
          <cell r="J1558" t="str">
            <v>Sophia.Chen@agoda.com</v>
          </cell>
        </row>
        <row r="1559">
          <cell r="A1559">
            <v>286769</v>
          </cell>
          <cell r="B1559" t="str">
            <v>Howard Johnson New Port Resort Haikou</v>
          </cell>
          <cell r="C1559" t="str">
            <v>Haikou</v>
          </cell>
          <cell r="D1559" t="str">
            <v>B</v>
          </cell>
          <cell r="E1559">
            <v>5</v>
          </cell>
          <cell r="F1559" t="str">
            <v>Intl KA</v>
          </cell>
          <cell r="G1559" t="str">
            <v>Wyndham Hotels &amp; Resorts</v>
          </cell>
          <cell r="H1559" t="str">
            <v>Howard Johnson</v>
          </cell>
          <cell r="I1559" t="str">
            <v>UNKNOWN</v>
          </cell>
          <cell r="J1559" t="str">
            <v>Sophia.Chen@agoda.com</v>
          </cell>
        </row>
        <row r="1560">
          <cell r="A1560">
            <v>287597</v>
          </cell>
          <cell r="B1560" t="str">
            <v>Haikou Baofa Shengyi Hotel</v>
          </cell>
          <cell r="C1560" t="str">
            <v>Haikou</v>
          </cell>
          <cell r="D1560" t="str">
            <v>B</v>
          </cell>
          <cell r="E1560">
            <v>4</v>
          </cell>
          <cell r="F1560" t="str">
            <v>MM</v>
          </cell>
          <cell r="G1560" t="str">
            <v>No chain</v>
          </cell>
          <cell r="H1560" t="str">
            <v>UNKNOWN</v>
          </cell>
          <cell r="I1560" t="str">
            <v>UNKNOWN</v>
          </cell>
          <cell r="J1560" t="str">
            <v>Sophia.Chen@agoda.com</v>
          </cell>
        </row>
        <row r="1561">
          <cell r="A1561">
            <v>293106</v>
          </cell>
          <cell r="B1561" t="str">
            <v>Sun City Hotel Haikou</v>
          </cell>
          <cell r="C1561" t="str">
            <v>Haikou</v>
          </cell>
          <cell r="D1561" t="str">
            <v>B</v>
          </cell>
          <cell r="E1561">
            <v>4</v>
          </cell>
          <cell r="F1561" t="str">
            <v>MM</v>
          </cell>
          <cell r="G1561" t="str">
            <v>No chain</v>
          </cell>
          <cell r="H1561" t="str">
            <v>UNKNOWN</v>
          </cell>
          <cell r="I1561" t="str">
            <v>UNKNOWN</v>
          </cell>
          <cell r="J1561" t="str">
            <v>Sophia.Chen@agoda.com</v>
          </cell>
        </row>
        <row r="1562">
          <cell r="A1562">
            <v>299597</v>
          </cell>
          <cell r="B1562" t="str">
            <v>Changlong Hotel Qionghai</v>
          </cell>
          <cell r="C1562" t="str">
            <v>Haikou</v>
          </cell>
          <cell r="D1562" t="str">
            <v>A</v>
          </cell>
          <cell r="E1562">
            <v>3.5</v>
          </cell>
          <cell r="F1562" t="str">
            <v>MM</v>
          </cell>
          <cell r="G1562" t="str">
            <v>No chain</v>
          </cell>
          <cell r="H1562" t="str">
            <v>UNKNOWN</v>
          </cell>
          <cell r="I1562" t="str">
            <v>UNKNOWN</v>
          </cell>
          <cell r="J1562" t="str">
            <v>Sophia.Chen@agoda.com</v>
          </cell>
        </row>
        <row r="1563">
          <cell r="A1563">
            <v>339406</v>
          </cell>
          <cell r="B1563" t="str">
            <v>Taimei Boutique Hotel Int'l</v>
          </cell>
          <cell r="C1563" t="str">
            <v>Haikou</v>
          </cell>
          <cell r="D1563" t="str">
            <v>A</v>
          </cell>
          <cell r="E1563">
            <v>4</v>
          </cell>
          <cell r="F1563" t="str">
            <v>MM</v>
          </cell>
          <cell r="G1563" t="str">
            <v>No chain</v>
          </cell>
          <cell r="H1563" t="str">
            <v>UNKNOWN</v>
          </cell>
          <cell r="I1563" t="str">
            <v>UNKNOWN</v>
          </cell>
          <cell r="J1563" t="str">
            <v>Sophia.Chen@agoda.com</v>
          </cell>
        </row>
        <row r="1564">
          <cell r="A1564">
            <v>344607</v>
          </cell>
          <cell r="B1564" t="str">
            <v>Wenchang Waika Hotel</v>
          </cell>
          <cell r="C1564" t="str">
            <v>Haikou</v>
          </cell>
          <cell r="D1564" t="str">
            <v>B</v>
          </cell>
          <cell r="E1564">
            <v>5</v>
          </cell>
          <cell r="F1564" t="str">
            <v>MM</v>
          </cell>
          <cell r="G1564" t="str">
            <v>No chain</v>
          </cell>
          <cell r="H1564" t="str">
            <v>UNKNOWN</v>
          </cell>
          <cell r="I1564" t="str">
            <v>UNKNOWN</v>
          </cell>
          <cell r="J1564" t="str">
            <v>Sophia.Chen@agoda.com</v>
          </cell>
        </row>
        <row r="1565">
          <cell r="A1565">
            <v>522597</v>
          </cell>
          <cell r="B1565" t="str">
            <v>Boao Asia Bay Resort</v>
          </cell>
          <cell r="C1565" t="str">
            <v>Haikou</v>
          </cell>
          <cell r="D1565" t="str">
            <v>B</v>
          </cell>
          <cell r="E1565">
            <v>5</v>
          </cell>
          <cell r="F1565" t="str">
            <v>MM</v>
          </cell>
          <cell r="G1565" t="str">
            <v>No chain</v>
          </cell>
          <cell r="H1565" t="str">
            <v>UNKNOWN</v>
          </cell>
          <cell r="I1565" t="str">
            <v>UNKNOWN</v>
          </cell>
          <cell r="J1565" t="str">
            <v>Sophia.Chen@agoda.com</v>
          </cell>
        </row>
        <row r="1566">
          <cell r="A1566">
            <v>661193</v>
          </cell>
          <cell r="B1566" t="str">
            <v>Hilton Haikou Meilan</v>
          </cell>
          <cell r="C1566" t="str">
            <v>Haikou</v>
          </cell>
          <cell r="D1566" t="str">
            <v>B</v>
          </cell>
          <cell r="E1566">
            <v>5</v>
          </cell>
          <cell r="F1566" t="str">
            <v>Intl KA</v>
          </cell>
          <cell r="G1566" t="str">
            <v>Hilton Worldwide</v>
          </cell>
          <cell r="H1566" t="str">
            <v>Hilton</v>
          </cell>
          <cell r="I1566" t="str">
            <v>Hilton by Derbysoft</v>
          </cell>
          <cell r="J1566" t="str">
            <v>Sophia.Chen@agoda.com</v>
          </cell>
        </row>
        <row r="1567">
          <cell r="A1567">
            <v>761604</v>
          </cell>
          <cell r="B1567" t="str">
            <v>Haikou Marriott Hotel</v>
          </cell>
          <cell r="C1567" t="str">
            <v>Haikou</v>
          </cell>
          <cell r="D1567" t="str">
            <v>B</v>
          </cell>
          <cell r="E1567">
            <v>4.5</v>
          </cell>
          <cell r="F1567" t="str">
            <v>Intl KA</v>
          </cell>
          <cell r="G1567" t="str">
            <v>Marriott</v>
          </cell>
          <cell r="H1567" t="str">
            <v>Marriott</v>
          </cell>
          <cell r="I1567" t="str">
            <v>Marriott by Derbysoft</v>
          </cell>
          <cell r="J1567" t="str">
            <v>Sophia.Chen@agoda.com</v>
          </cell>
        </row>
        <row r="1568">
          <cell r="A1568">
            <v>1030554</v>
          </cell>
          <cell r="B1568" t="str">
            <v>Hilton Wenchang</v>
          </cell>
          <cell r="C1568" t="str">
            <v>Haikou</v>
          </cell>
          <cell r="D1568" t="str">
            <v>B</v>
          </cell>
          <cell r="E1568">
            <v>4</v>
          </cell>
          <cell r="F1568" t="str">
            <v>Intl KA</v>
          </cell>
          <cell r="G1568" t="str">
            <v>Hilton Worldwide</v>
          </cell>
          <cell r="H1568" t="str">
            <v>Hilton</v>
          </cell>
          <cell r="I1568" t="str">
            <v>Hilton by Derbysoft</v>
          </cell>
          <cell r="J1568" t="str">
            <v>Sophia.Chen@agoda.com</v>
          </cell>
        </row>
        <row r="1569">
          <cell r="A1569">
            <v>1030555</v>
          </cell>
          <cell r="B1569" t="str">
            <v>Doubletree Resort by Hilton Hainan Chengmai</v>
          </cell>
          <cell r="C1569" t="str">
            <v>Haikou</v>
          </cell>
          <cell r="D1569" t="str">
            <v>B</v>
          </cell>
          <cell r="E1569">
            <v>4</v>
          </cell>
          <cell r="F1569" t="str">
            <v>Intl KA</v>
          </cell>
          <cell r="G1569" t="str">
            <v>Hilton Worldwide</v>
          </cell>
          <cell r="H1569" t="str">
            <v>Doubletree</v>
          </cell>
          <cell r="I1569" t="str">
            <v>Hilton by Derbysoft</v>
          </cell>
          <cell r="J1569" t="str">
            <v>Sophia.Chen@agoda.com</v>
          </cell>
        </row>
        <row r="1570">
          <cell r="A1570">
            <v>1157724</v>
          </cell>
          <cell r="B1570" t="str">
            <v>Hilton Haikou</v>
          </cell>
          <cell r="C1570" t="str">
            <v>Haikou</v>
          </cell>
          <cell r="D1570" t="str">
            <v>A</v>
          </cell>
          <cell r="E1570">
            <v>5</v>
          </cell>
          <cell r="F1570" t="str">
            <v>Intl KA</v>
          </cell>
          <cell r="G1570" t="str">
            <v>Hilton Worldwide</v>
          </cell>
          <cell r="H1570" t="str">
            <v>Hilton</v>
          </cell>
          <cell r="I1570" t="str">
            <v>Hilton by Derbysoft</v>
          </cell>
          <cell r="J1570" t="str">
            <v>Sophia.Chen@agoda.com</v>
          </cell>
        </row>
        <row r="1571">
          <cell r="A1571">
            <v>1192240</v>
          </cell>
          <cell r="B1571" t="str">
            <v>Langham Haikou</v>
          </cell>
          <cell r="C1571" t="str">
            <v>Haikou</v>
          </cell>
          <cell r="D1571" t="str">
            <v>B</v>
          </cell>
          <cell r="E1571">
            <v>5</v>
          </cell>
          <cell r="F1571" t="str">
            <v>Intl KA</v>
          </cell>
          <cell r="G1571" t="str">
            <v>Langham Hotels International</v>
          </cell>
          <cell r="H1571" t="str">
            <v>The Langham Hotels and Resorts</v>
          </cell>
          <cell r="I1571" t="str">
            <v>UNKNOWN</v>
          </cell>
          <cell r="J1571" t="str">
            <v>Sophia.Chen@agoda.com</v>
          </cell>
        </row>
        <row r="1572">
          <cell r="A1572">
            <v>1615011</v>
          </cell>
          <cell r="B1572" t="str">
            <v>Wyndham Grand Plaza Royale Wenchang</v>
          </cell>
          <cell r="C1572" t="str">
            <v>Haikou</v>
          </cell>
          <cell r="D1572" t="str">
            <v>B</v>
          </cell>
          <cell r="E1572">
            <v>5</v>
          </cell>
          <cell r="F1572" t="str">
            <v>Intl KA</v>
          </cell>
          <cell r="G1572" t="str">
            <v>Wyndham Hotels &amp; Resorts</v>
          </cell>
          <cell r="H1572" t="str">
            <v>Wyndham Grand</v>
          </cell>
          <cell r="I1572" t="str">
            <v>UNKNOWN</v>
          </cell>
          <cell r="J1572" t="str">
            <v>Sophia.Chen@agoda.com</v>
          </cell>
        </row>
        <row r="1573">
          <cell r="A1573">
            <v>1637040</v>
          </cell>
          <cell r="B1573" t="str">
            <v>Garden Lane Meilan Airport</v>
          </cell>
          <cell r="C1573" t="str">
            <v>Haikou</v>
          </cell>
          <cell r="D1573" t="str">
            <v>B</v>
          </cell>
          <cell r="E1573">
            <v>4</v>
          </cell>
          <cell r="F1573" t="str">
            <v>MM</v>
          </cell>
          <cell r="G1573" t="str">
            <v>No chain</v>
          </cell>
          <cell r="H1573" t="str">
            <v>UNKNOWN</v>
          </cell>
          <cell r="I1573" t="str">
            <v>UNKNOWN</v>
          </cell>
          <cell r="J1573" t="str">
            <v>Sophia.Chen@agoda.com</v>
          </cell>
        </row>
        <row r="1574">
          <cell r="A1574">
            <v>1846527</v>
          </cell>
          <cell r="B1574" t="str">
            <v>The Ritz-Carlton, Haikou</v>
          </cell>
          <cell r="C1574" t="str">
            <v>Haikou</v>
          </cell>
          <cell r="D1574" t="str">
            <v>B</v>
          </cell>
          <cell r="E1574">
            <v>5</v>
          </cell>
          <cell r="F1574" t="str">
            <v>Intl KA</v>
          </cell>
          <cell r="G1574" t="str">
            <v>Marriott</v>
          </cell>
          <cell r="H1574" t="str">
            <v>The Ritz-Carlton</v>
          </cell>
          <cell r="I1574" t="str">
            <v>Marriott by Derbysoft</v>
          </cell>
          <cell r="J1574" t="str">
            <v>Sophia.Chen@agoda.com</v>
          </cell>
        </row>
        <row r="1575">
          <cell r="A1575">
            <v>2474878</v>
          </cell>
          <cell r="B1575" t="str">
            <v>Renaissance Haikou Hotel</v>
          </cell>
          <cell r="C1575" t="str">
            <v>Haikou</v>
          </cell>
          <cell r="D1575" t="str">
            <v>B</v>
          </cell>
          <cell r="E1575">
            <v>4.5</v>
          </cell>
          <cell r="F1575" t="str">
            <v>Intl KA</v>
          </cell>
          <cell r="G1575" t="str">
            <v>Marriott</v>
          </cell>
          <cell r="H1575" t="str">
            <v>Renaissance</v>
          </cell>
          <cell r="I1575" t="str">
            <v>Marriott by Derbysoft</v>
          </cell>
          <cell r="J1575" t="str">
            <v>Sophia.Chen@agoda.com</v>
          </cell>
        </row>
        <row r="1576">
          <cell r="A1576">
            <v>4846202</v>
          </cell>
          <cell r="B1576" t="str">
            <v>Novotel Haikou Xinbudao</v>
          </cell>
          <cell r="C1576" t="str">
            <v>Haikou</v>
          </cell>
          <cell r="D1576" t="str">
            <v>B</v>
          </cell>
          <cell r="E1576">
            <v>4</v>
          </cell>
          <cell r="F1576" t="str">
            <v>Intl KA</v>
          </cell>
          <cell r="G1576" t="str">
            <v>Accor Hotels</v>
          </cell>
          <cell r="H1576" t="str">
            <v>Novotel</v>
          </cell>
          <cell r="I1576" t="str">
            <v>UNKNOWN</v>
          </cell>
          <cell r="J1576" t="str">
            <v>Sophia.Chen@agoda.com</v>
          </cell>
        </row>
        <row r="1577">
          <cell r="A1577">
            <v>5028029</v>
          </cell>
          <cell r="B1577" t="str">
            <v>Hualuxetm Hotels and Resorts Haikou Seaview</v>
          </cell>
          <cell r="C1577" t="str">
            <v>Haikou</v>
          </cell>
          <cell r="D1577" t="str">
            <v>B</v>
          </cell>
          <cell r="E1577">
            <v>5</v>
          </cell>
          <cell r="F1577" t="str">
            <v>Intl KA</v>
          </cell>
          <cell r="G1577" t="str">
            <v>InterContinental Hotels Group</v>
          </cell>
          <cell r="H1577" t="str">
            <v>HUALUXE Hotels and Resorts</v>
          </cell>
          <cell r="I1577" t="str">
            <v>UNKNOWN</v>
          </cell>
          <cell r="J1577" t="str">
            <v>Sophia.Chen@agoda.com</v>
          </cell>
        </row>
        <row r="1578">
          <cell r="A1578">
            <v>5492789</v>
          </cell>
          <cell r="B1578" t="str">
            <v>Jinjiang Metropolo Hotel Haikou Wuzhishan Road Hot Spring Hotel</v>
          </cell>
          <cell r="C1578" t="str">
            <v>Haikou</v>
          </cell>
          <cell r="D1578" t="str">
            <v>B</v>
          </cell>
          <cell r="E1578">
            <v>3</v>
          </cell>
          <cell r="F1578" t="str">
            <v>Local KA</v>
          </cell>
          <cell r="G1578" t="str">
            <v>Jinjiang International</v>
          </cell>
          <cell r="H1578" t="str">
            <v>Metropolo</v>
          </cell>
          <cell r="I1578" t="str">
            <v>WeHotel</v>
          </cell>
          <cell r="J1578" t="str">
            <v>Chloe.Liu@agoda.com</v>
          </cell>
        </row>
        <row r="1579">
          <cell r="A1579">
            <v>5810578</v>
          </cell>
          <cell r="B1579" t="str">
            <v>Q Hotel Haikou</v>
          </cell>
          <cell r="C1579" t="str">
            <v>Haikou</v>
          </cell>
          <cell r="D1579" t="str">
            <v>B</v>
          </cell>
          <cell r="E1579">
            <v>4</v>
          </cell>
          <cell r="F1579" t="str">
            <v>MM</v>
          </cell>
          <cell r="G1579" t="str">
            <v>Greenland International Hotels Group</v>
          </cell>
          <cell r="H1579" t="str">
            <v>PRIMUS Hotel</v>
          </cell>
          <cell r="I1579" t="str">
            <v>Derbysoft Direct</v>
          </cell>
          <cell r="J1579" t="str">
            <v>Sophia.Chen@agoda.com</v>
          </cell>
        </row>
        <row r="1580">
          <cell r="A1580">
            <v>6393154</v>
          </cell>
          <cell r="B1580" t="str">
            <v>Haikou Mingguang Shengyi Hotel</v>
          </cell>
          <cell r="C1580" t="str">
            <v>Haikou</v>
          </cell>
          <cell r="D1580" t="str">
            <v>B</v>
          </cell>
          <cell r="E1580">
            <v>5</v>
          </cell>
          <cell r="F1580" t="str">
            <v>MM</v>
          </cell>
          <cell r="G1580" t="str">
            <v>No chain</v>
          </cell>
          <cell r="H1580" t="str">
            <v>UNKNOWN</v>
          </cell>
          <cell r="I1580" t="str">
            <v>UNKNOWN</v>
          </cell>
          <cell r="J1580" t="str">
            <v>Sophia.Chen@agoda.com</v>
          </cell>
        </row>
        <row r="1581">
          <cell r="A1581">
            <v>6797732</v>
          </cell>
          <cell r="B1581" t="str">
            <v>GreenTree Inn Haikou Longhua District Jinpan</v>
          </cell>
          <cell r="C1581" t="str">
            <v>Haikou</v>
          </cell>
          <cell r="D1581" t="str">
            <v>B</v>
          </cell>
          <cell r="E1581">
            <v>2</v>
          </cell>
          <cell r="F1581" t="str">
            <v>Local KA</v>
          </cell>
          <cell r="G1581" t="str">
            <v>Green Tree Inns</v>
          </cell>
          <cell r="H1581" t="str">
            <v>Green Tree Inn</v>
          </cell>
          <cell r="I1581" t="str">
            <v>chinaonline</v>
          </cell>
          <cell r="J1581" t="str">
            <v>lavender.miao@agoda.com</v>
          </cell>
        </row>
        <row r="1582">
          <cell r="A1582">
            <v>9769468</v>
          </cell>
          <cell r="B1582" t="str">
            <v>GreenTree Inn Haikou City Wuzhishan Road</v>
          </cell>
          <cell r="C1582" t="str">
            <v>Haikou</v>
          </cell>
          <cell r="D1582" t="str">
            <v>B</v>
          </cell>
          <cell r="E1582">
            <v>2</v>
          </cell>
          <cell r="F1582" t="str">
            <v>Local KA</v>
          </cell>
          <cell r="G1582" t="str">
            <v>Green Tree Inns</v>
          </cell>
          <cell r="H1582" t="str">
            <v>Green Tree Inn</v>
          </cell>
          <cell r="I1582" t="str">
            <v>chinaonline</v>
          </cell>
          <cell r="J1582" t="str">
            <v>lavender.miao@agoda.com</v>
          </cell>
        </row>
        <row r="1583">
          <cell r="A1583">
            <v>411530</v>
          </cell>
          <cell r="B1583" t="str">
            <v>Wyndham Grand Plaza Royale Hainan Longmu Bay</v>
          </cell>
          <cell r="C1583" t="str">
            <v>Ledong</v>
          </cell>
          <cell r="D1583" t="str">
            <v>B</v>
          </cell>
          <cell r="E1583">
            <v>5</v>
          </cell>
          <cell r="F1583" t="str">
            <v>Intl KA</v>
          </cell>
          <cell r="G1583" t="str">
            <v>Wyndham Hotels &amp; Resorts</v>
          </cell>
          <cell r="H1583" t="str">
            <v>Wyndham Hotels and Resorts</v>
          </cell>
          <cell r="I1583" t="str">
            <v>UNKNOWN</v>
          </cell>
          <cell r="J1583" t="str">
            <v>Sophia.Chen@agoda.com</v>
          </cell>
        </row>
        <row r="1584">
          <cell r="A1584">
            <v>2339</v>
          </cell>
          <cell r="B1584" t="str">
            <v>Cactus Resort Sanya by Gloria</v>
          </cell>
          <cell r="C1584" t="str">
            <v>Sanya</v>
          </cell>
          <cell r="D1584" t="str">
            <v>A</v>
          </cell>
          <cell r="E1584">
            <v>5</v>
          </cell>
          <cell r="F1584" t="str">
            <v>MM</v>
          </cell>
          <cell r="G1584" t="str">
            <v>Gloria Hotels &amp; Resorts</v>
          </cell>
          <cell r="H1584" t="str">
            <v>Gloria Resorts</v>
          </cell>
          <cell r="I1584" t="str">
            <v>UNKNOWN</v>
          </cell>
          <cell r="J1584" t="str">
            <v>Sophia.Chen@agoda.com</v>
          </cell>
        </row>
        <row r="1585">
          <cell r="A1585">
            <v>47716</v>
          </cell>
          <cell r="B1585" t="str">
            <v>Sheraton Sanya Resort</v>
          </cell>
          <cell r="C1585" t="str">
            <v>Sanya</v>
          </cell>
          <cell r="D1585" t="str">
            <v>B</v>
          </cell>
          <cell r="E1585">
            <v>5</v>
          </cell>
          <cell r="F1585" t="str">
            <v>Intl KA</v>
          </cell>
          <cell r="G1585" t="str">
            <v>Marriott</v>
          </cell>
          <cell r="H1585" t="str">
            <v>Sheraton</v>
          </cell>
          <cell r="I1585" t="str">
            <v>Marriott by Derbysoft</v>
          </cell>
          <cell r="J1585" t="str">
            <v>Sophia.Chen@agoda.com</v>
          </cell>
        </row>
        <row r="1586">
          <cell r="A1586">
            <v>61697</v>
          </cell>
          <cell r="B1586" t="str">
            <v>International Asia-Pacific Convention Center</v>
          </cell>
          <cell r="C1586" t="str">
            <v>Sanya</v>
          </cell>
          <cell r="D1586" t="str">
            <v>B</v>
          </cell>
          <cell r="E1586">
            <v>5</v>
          </cell>
          <cell r="F1586" t="str">
            <v>MM</v>
          </cell>
          <cell r="G1586" t="str">
            <v>No chain</v>
          </cell>
          <cell r="H1586" t="str">
            <v>UNKNOWN</v>
          </cell>
          <cell r="I1586" t="str">
            <v>UNKNOWN</v>
          </cell>
          <cell r="J1586" t="str">
            <v>tina.gao@agoda.com</v>
          </cell>
        </row>
        <row r="1587">
          <cell r="A1587">
            <v>61702</v>
          </cell>
          <cell r="B1587" t="str">
            <v>Pearl River Garden Hotel</v>
          </cell>
          <cell r="C1587" t="str">
            <v>Sanya</v>
          </cell>
          <cell r="D1587" t="str">
            <v>B</v>
          </cell>
          <cell r="E1587">
            <v>4</v>
          </cell>
          <cell r="F1587" t="str">
            <v>MM</v>
          </cell>
          <cell r="G1587" t="str">
            <v>No chain</v>
          </cell>
          <cell r="H1587" t="str">
            <v>UNKNOWN</v>
          </cell>
          <cell r="I1587" t="str">
            <v>UNKNOWN</v>
          </cell>
          <cell r="J1587" t="str">
            <v>tina.gao@agoda.com</v>
          </cell>
        </row>
        <row r="1588">
          <cell r="A1588">
            <v>61703</v>
          </cell>
          <cell r="B1588" t="str">
            <v>Golden Palm Resort</v>
          </cell>
          <cell r="C1588" t="str">
            <v>Sanya</v>
          </cell>
          <cell r="D1588" t="str">
            <v>B</v>
          </cell>
          <cell r="E1588">
            <v>4</v>
          </cell>
          <cell r="F1588" t="str">
            <v>MM</v>
          </cell>
          <cell r="G1588" t="str">
            <v>No chain</v>
          </cell>
          <cell r="H1588" t="str">
            <v>UNKNOWN</v>
          </cell>
          <cell r="I1588" t="str">
            <v>UNKNOWN</v>
          </cell>
          <cell r="J1588" t="str">
            <v>tina.gao@agoda.com</v>
          </cell>
        </row>
        <row r="1589">
          <cell r="A1589">
            <v>61705</v>
          </cell>
          <cell r="B1589" t="str">
            <v>Resort Intime Sanya</v>
          </cell>
          <cell r="C1589" t="str">
            <v>Sanya</v>
          </cell>
          <cell r="D1589" t="str">
            <v>B</v>
          </cell>
          <cell r="E1589">
            <v>5</v>
          </cell>
          <cell r="F1589" t="str">
            <v>MM</v>
          </cell>
          <cell r="G1589" t="str">
            <v>No chain</v>
          </cell>
          <cell r="H1589" t="str">
            <v>UNKNOWN</v>
          </cell>
          <cell r="I1589" t="str">
            <v>UNKNOWN</v>
          </cell>
          <cell r="J1589" t="str">
            <v>tina.gao@agoda.com</v>
          </cell>
        </row>
        <row r="1590">
          <cell r="A1590">
            <v>61708</v>
          </cell>
          <cell r="B1590" t="str">
            <v>South China Resort</v>
          </cell>
          <cell r="C1590" t="str">
            <v>Sanya</v>
          </cell>
          <cell r="D1590" t="str">
            <v>B</v>
          </cell>
          <cell r="E1590">
            <v>4</v>
          </cell>
          <cell r="F1590" t="str">
            <v>MM</v>
          </cell>
          <cell r="G1590" t="str">
            <v>No chain</v>
          </cell>
          <cell r="H1590" t="str">
            <v>UNKNOWN</v>
          </cell>
          <cell r="I1590" t="str">
            <v>UNKNOWN</v>
          </cell>
          <cell r="J1590" t="str">
            <v>tina.gao@agoda.com</v>
          </cell>
        </row>
        <row r="1591">
          <cell r="A1591">
            <v>65341</v>
          </cell>
          <cell r="B1591" t="str">
            <v>Sanya Bay Tianfuyuan Resort</v>
          </cell>
          <cell r="C1591" t="str">
            <v>Sanya</v>
          </cell>
          <cell r="D1591" t="str">
            <v>A</v>
          </cell>
          <cell r="E1591">
            <v>4.5</v>
          </cell>
          <cell r="F1591" t="str">
            <v>MM</v>
          </cell>
          <cell r="G1591" t="str">
            <v>No chain</v>
          </cell>
          <cell r="H1591" t="str">
            <v>UNKNOWN</v>
          </cell>
          <cell r="I1591" t="str">
            <v>UNKNOWN</v>
          </cell>
          <cell r="J1591" t="str">
            <v>tina.gao@agoda.com</v>
          </cell>
        </row>
        <row r="1592">
          <cell r="A1592">
            <v>65392</v>
          </cell>
          <cell r="B1592" t="str">
            <v>Yalong Bay Mangrove Tree Resort</v>
          </cell>
          <cell r="C1592" t="str">
            <v>Sanya</v>
          </cell>
          <cell r="D1592" t="str">
            <v>B</v>
          </cell>
          <cell r="E1592">
            <v>5</v>
          </cell>
          <cell r="F1592" t="str">
            <v>MM</v>
          </cell>
          <cell r="G1592" t="str">
            <v>No chain</v>
          </cell>
          <cell r="H1592" t="str">
            <v>UNKNOWN</v>
          </cell>
          <cell r="I1592" t="str">
            <v>UNKNOWN</v>
          </cell>
          <cell r="J1592" t="str">
            <v>tina.gao@agoda.com</v>
          </cell>
        </row>
        <row r="1593">
          <cell r="A1593">
            <v>70287</v>
          </cell>
          <cell r="B1593" t="str">
            <v>Hilton Sanya Yalong Bay Resort &amp; Spa</v>
          </cell>
          <cell r="C1593" t="str">
            <v>Sanya</v>
          </cell>
          <cell r="D1593" t="str">
            <v>B</v>
          </cell>
          <cell r="E1593">
            <v>5</v>
          </cell>
          <cell r="F1593" t="str">
            <v>Intl KA</v>
          </cell>
          <cell r="G1593" t="str">
            <v>Hilton Worldwide</v>
          </cell>
          <cell r="H1593" t="str">
            <v>Hilton</v>
          </cell>
          <cell r="I1593" t="str">
            <v>Hilton by Derbysoft</v>
          </cell>
          <cell r="J1593" t="str">
            <v>Sophia.Chen@agoda.com</v>
          </cell>
        </row>
        <row r="1594">
          <cell r="A1594">
            <v>71820</v>
          </cell>
          <cell r="B1594" t="str">
            <v>Huayu Resort And Spa Yalong Bay Sanya</v>
          </cell>
          <cell r="C1594" t="str">
            <v>Sanya</v>
          </cell>
          <cell r="D1594" t="str">
            <v>B</v>
          </cell>
          <cell r="E1594">
            <v>5</v>
          </cell>
          <cell r="F1594" t="str">
            <v>MM</v>
          </cell>
          <cell r="G1594" t="str">
            <v>No chain</v>
          </cell>
          <cell r="H1594" t="str">
            <v>UNKNOWN</v>
          </cell>
          <cell r="I1594" t="str">
            <v>UNKNOWN</v>
          </cell>
          <cell r="J1594" t="str">
            <v>Sophia.Chen@agoda.com</v>
          </cell>
        </row>
        <row r="1595">
          <cell r="A1595">
            <v>71822</v>
          </cell>
          <cell r="B1595" t="str">
            <v>Sanya Baohong Hotel</v>
          </cell>
          <cell r="C1595" t="str">
            <v>Sanya</v>
          </cell>
          <cell r="D1595" t="str">
            <v>B</v>
          </cell>
          <cell r="E1595">
            <v>5</v>
          </cell>
          <cell r="F1595" t="str">
            <v>MM</v>
          </cell>
          <cell r="G1595" t="str">
            <v>No chain</v>
          </cell>
          <cell r="H1595" t="str">
            <v>UNKNOWN</v>
          </cell>
          <cell r="I1595" t="str">
            <v>UNKNOWN</v>
          </cell>
          <cell r="J1595" t="str">
            <v>tina.gao@agoda.com</v>
          </cell>
        </row>
        <row r="1596">
          <cell r="A1596">
            <v>72443</v>
          </cell>
          <cell r="B1596" t="str">
            <v>GuestHouse International Hotel Sanya</v>
          </cell>
          <cell r="C1596" t="str">
            <v>Sanya</v>
          </cell>
          <cell r="D1596" t="str">
            <v>A</v>
          </cell>
          <cell r="E1596">
            <v>5</v>
          </cell>
          <cell r="F1596" t="str">
            <v>MM</v>
          </cell>
          <cell r="G1596" t="str">
            <v>No chain</v>
          </cell>
          <cell r="H1596" t="str">
            <v>UNKNOWN</v>
          </cell>
          <cell r="I1596" t="str">
            <v>UNKNOWN</v>
          </cell>
          <cell r="J1596" t="str">
            <v>tina.gao@agoda.com</v>
          </cell>
        </row>
        <row r="1597">
          <cell r="A1597">
            <v>96980</v>
          </cell>
          <cell r="B1597" t="str">
            <v>Pullman Sanya Yalong Bay Villas and Resort</v>
          </cell>
          <cell r="C1597" t="str">
            <v>Sanya</v>
          </cell>
          <cell r="D1597" t="str">
            <v>B</v>
          </cell>
          <cell r="E1597">
            <v>5</v>
          </cell>
          <cell r="F1597" t="str">
            <v>Intl KA</v>
          </cell>
          <cell r="G1597" t="str">
            <v>Accor Hotels</v>
          </cell>
          <cell r="H1597" t="str">
            <v>Pullman</v>
          </cell>
          <cell r="I1597" t="str">
            <v>UNKNOWN</v>
          </cell>
          <cell r="J1597" t="str">
            <v>Sophia.Chen@agoda.com</v>
          </cell>
        </row>
        <row r="1598">
          <cell r="A1598">
            <v>100141</v>
          </cell>
          <cell r="B1598" t="str">
            <v>Sanya Marriott Yalong Bay Resort &amp; Spa</v>
          </cell>
          <cell r="C1598" t="str">
            <v>Sanya</v>
          </cell>
          <cell r="D1598" t="str">
            <v>B</v>
          </cell>
          <cell r="E1598">
            <v>5</v>
          </cell>
          <cell r="F1598" t="str">
            <v>Intl KA</v>
          </cell>
          <cell r="G1598" t="str">
            <v>Marriott</v>
          </cell>
          <cell r="H1598" t="str">
            <v>Marriott</v>
          </cell>
          <cell r="I1598" t="str">
            <v>Marriott by Derbysoft</v>
          </cell>
          <cell r="J1598" t="str">
            <v>Sophia.Chen@agoda.com</v>
          </cell>
        </row>
        <row r="1599">
          <cell r="A1599">
            <v>104115</v>
          </cell>
          <cell r="B1599" t="str">
            <v>Banyan Tree Sanya</v>
          </cell>
          <cell r="C1599" t="str">
            <v>Sanya</v>
          </cell>
          <cell r="D1599" t="str">
            <v>B</v>
          </cell>
          <cell r="E1599">
            <v>5</v>
          </cell>
          <cell r="F1599" t="str">
            <v>Intl KA</v>
          </cell>
          <cell r="G1599" t="str">
            <v>Banyan Tree Hotels &amp; Resorts</v>
          </cell>
          <cell r="H1599" t="str">
            <v>Banyan Tree Hotels &amp; Resorts</v>
          </cell>
          <cell r="I1599" t="str">
            <v>Siteminder &amp; RDX</v>
          </cell>
          <cell r="J1599" t="str">
            <v>Sophia.Chen@agoda.com</v>
          </cell>
        </row>
        <row r="1600">
          <cell r="A1600">
            <v>108562</v>
          </cell>
          <cell r="B1600" t="str">
            <v>Howard Johnson Resort Sanya Bay</v>
          </cell>
          <cell r="C1600" t="str">
            <v>Sanya</v>
          </cell>
          <cell r="D1600" t="str">
            <v>A</v>
          </cell>
          <cell r="E1600">
            <v>5</v>
          </cell>
          <cell r="F1600" t="str">
            <v>Intl KA</v>
          </cell>
          <cell r="G1600" t="str">
            <v>Wyndham Hotels &amp; Resorts</v>
          </cell>
          <cell r="H1600" t="str">
            <v>Howard Johnson</v>
          </cell>
          <cell r="I1600" t="str">
            <v>UNKNOWN</v>
          </cell>
          <cell r="J1600" t="str">
            <v>Sophia.Chen@agoda.com</v>
          </cell>
        </row>
        <row r="1601">
          <cell r="A1601">
            <v>108806</v>
          </cell>
          <cell r="B1601" t="str">
            <v>Aegean Boutique Suites Resort Sanya</v>
          </cell>
          <cell r="C1601" t="str">
            <v>Sanya</v>
          </cell>
          <cell r="D1601" t="str">
            <v>B</v>
          </cell>
          <cell r="E1601">
            <v>5</v>
          </cell>
          <cell r="F1601" t="str">
            <v>MM</v>
          </cell>
          <cell r="G1601" t="str">
            <v>No chain</v>
          </cell>
          <cell r="H1601" t="str">
            <v>UNKNOWN</v>
          </cell>
          <cell r="I1601" t="str">
            <v>UNKNOWN</v>
          </cell>
          <cell r="J1601" t="str">
            <v>Sophia.Chen@agoda.com</v>
          </cell>
        </row>
        <row r="1602">
          <cell r="A1602">
            <v>109040</v>
          </cell>
          <cell r="B1602" t="str">
            <v>The Ritz-Carlton Sanya, Yalong Bay</v>
          </cell>
          <cell r="C1602" t="str">
            <v>Sanya</v>
          </cell>
          <cell r="D1602" t="str">
            <v>A</v>
          </cell>
          <cell r="E1602">
            <v>5</v>
          </cell>
          <cell r="F1602" t="str">
            <v>Intl KA</v>
          </cell>
          <cell r="G1602" t="str">
            <v>Marriott</v>
          </cell>
          <cell r="H1602" t="str">
            <v>The Ritz-Carlton</v>
          </cell>
          <cell r="I1602" t="str">
            <v>Marriott by Derbysoft</v>
          </cell>
          <cell r="J1602" t="str">
            <v>Sophia.Chen@agoda.com</v>
          </cell>
        </row>
        <row r="1603">
          <cell r="A1603">
            <v>154792</v>
          </cell>
          <cell r="B1603" t="str">
            <v>Yalong Bay Villas &amp; Spa</v>
          </cell>
          <cell r="C1603" t="str">
            <v>Sanya</v>
          </cell>
          <cell r="D1603" t="str">
            <v>B</v>
          </cell>
          <cell r="E1603">
            <v>5</v>
          </cell>
          <cell r="F1603" t="str">
            <v>MM</v>
          </cell>
          <cell r="G1603" t="str">
            <v>No chain</v>
          </cell>
          <cell r="H1603" t="str">
            <v>UNKNOWN</v>
          </cell>
          <cell r="I1603" t="str">
            <v>UNKNOWN</v>
          </cell>
          <cell r="J1603" t="str">
            <v>Sophia.Chen@agoda.com</v>
          </cell>
        </row>
        <row r="1604">
          <cell r="A1604">
            <v>154849</v>
          </cell>
          <cell r="B1604" t="str">
            <v>Mandarin Oriental Sanya</v>
          </cell>
          <cell r="C1604" t="str">
            <v>Sanya</v>
          </cell>
          <cell r="D1604" t="str">
            <v>B</v>
          </cell>
          <cell r="E1604">
            <v>5</v>
          </cell>
          <cell r="F1604" t="str">
            <v>Intl KA</v>
          </cell>
          <cell r="G1604" t="str">
            <v>Mandarin Oriental Hotel Group</v>
          </cell>
          <cell r="H1604" t="str">
            <v>Mandarin Oriental Hotel Group</v>
          </cell>
          <cell r="I1604" t="str">
            <v>UNKNOWN</v>
          </cell>
          <cell r="J1604" t="str">
            <v>Sophia.Chen@agoda.com</v>
          </cell>
        </row>
        <row r="1605">
          <cell r="A1605">
            <v>159177</v>
          </cell>
          <cell r="B1605" t="str">
            <v>Shengyi Holiday Villa Hotel &amp; Suites</v>
          </cell>
          <cell r="C1605" t="str">
            <v>Sanya</v>
          </cell>
          <cell r="D1605" t="str">
            <v>B</v>
          </cell>
          <cell r="E1605">
            <v>5</v>
          </cell>
          <cell r="F1605" t="str">
            <v>MM</v>
          </cell>
          <cell r="G1605" t="str">
            <v>No chain</v>
          </cell>
          <cell r="H1605" t="str">
            <v>UNKNOWN</v>
          </cell>
          <cell r="I1605" t="str">
            <v>UNKNOWN</v>
          </cell>
          <cell r="J1605" t="str">
            <v>tina.gao@agoda.com</v>
          </cell>
        </row>
        <row r="1606">
          <cell r="A1606">
            <v>159230</v>
          </cell>
          <cell r="B1606" t="str">
            <v>Wan Jia Hotel Resort Sanya</v>
          </cell>
          <cell r="C1606" t="str">
            <v>Sanya</v>
          </cell>
          <cell r="D1606" t="str">
            <v>B</v>
          </cell>
          <cell r="E1606">
            <v>5</v>
          </cell>
          <cell r="F1606" t="str">
            <v>MM</v>
          </cell>
          <cell r="G1606" t="str">
            <v>No chain</v>
          </cell>
          <cell r="H1606" t="str">
            <v>UNKNOWN</v>
          </cell>
          <cell r="I1606" t="str">
            <v>UNKNOWN</v>
          </cell>
          <cell r="J1606" t="str">
            <v>tina.gao@agoda.com</v>
          </cell>
        </row>
        <row r="1607">
          <cell r="A1607">
            <v>174455</v>
          </cell>
          <cell r="B1607" t="str">
            <v>Sanya Bay Ocean Sonic Resort</v>
          </cell>
          <cell r="C1607" t="str">
            <v>Sanya</v>
          </cell>
          <cell r="D1607" t="str">
            <v>B</v>
          </cell>
          <cell r="E1607">
            <v>5</v>
          </cell>
          <cell r="F1607" t="str">
            <v>MM</v>
          </cell>
          <cell r="G1607" t="str">
            <v>No chain</v>
          </cell>
          <cell r="H1607" t="str">
            <v>UNKNOWN</v>
          </cell>
          <cell r="I1607" t="str">
            <v>UNKNOWN</v>
          </cell>
          <cell r="J1607" t="str">
            <v>tina.gao@agoda.com</v>
          </cell>
        </row>
        <row r="1608">
          <cell r="A1608">
            <v>186607</v>
          </cell>
          <cell r="B1608" t="str">
            <v>Sanya Luhuitou Guesthouse &amp; Resort</v>
          </cell>
          <cell r="C1608" t="str">
            <v>Sanya</v>
          </cell>
          <cell r="D1608" t="str">
            <v>B</v>
          </cell>
          <cell r="E1608">
            <v>5</v>
          </cell>
          <cell r="F1608" t="str">
            <v>MM</v>
          </cell>
          <cell r="G1608" t="str">
            <v>No chain</v>
          </cell>
          <cell r="H1608" t="str">
            <v>UNKNOWN</v>
          </cell>
          <cell r="I1608" t="str">
            <v>UNKNOWN</v>
          </cell>
          <cell r="J1608" t="str">
            <v>tina.gao@agoda.com</v>
          </cell>
        </row>
        <row r="1609">
          <cell r="A1609">
            <v>195080</v>
          </cell>
          <cell r="B1609" t="str">
            <v>Mingshen Golf &amp; Bay Resort</v>
          </cell>
          <cell r="C1609" t="str">
            <v>Sanya</v>
          </cell>
          <cell r="D1609" t="str">
            <v>B</v>
          </cell>
          <cell r="E1609">
            <v>4.5</v>
          </cell>
          <cell r="F1609" t="str">
            <v>MM</v>
          </cell>
          <cell r="G1609" t="str">
            <v>No chain</v>
          </cell>
          <cell r="H1609" t="str">
            <v>UNKNOWN</v>
          </cell>
          <cell r="I1609" t="str">
            <v>UNKNOWN</v>
          </cell>
          <cell r="J1609" t="str">
            <v>tina.gao@agoda.com</v>
          </cell>
        </row>
        <row r="1610">
          <cell r="A1610">
            <v>197102</v>
          </cell>
          <cell r="B1610" t="str">
            <v>InterContinental Sanya Resort</v>
          </cell>
          <cell r="C1610" t="str">
            <v>Sanya</v>
          </cell>
          <cell r="D1610" t="str">
            <v>B</v>
          </cell>
          <cell r="E1610">
            <v>5</v>
          </cell>
          <cell r="F1610" t="str">
            <v>Intl KA</v>
          </cell>
          <cell r="G1610" t="str">
            <v>InterContinental Hotels Group</v>
          </cell>
          <cell r="H1610" t="str">
            <v>InterContinental</v>
          </cell>
          <cell r="I1610" t="str">
            <v>UNKNOWN</v>
          </cell>
          <cell r="J1610" t="str">
            <v>Sophia.Chen@agoda.com</v>
          </cell>
        </row>
        <row r="1611">
          <cell r="A1611">
            <v>230531</v>
          </cell>
          <cell r="B1611" t="str">
            <v>Grand Metropark Resort Sanya</v>
          </cell>
          <cell r="C1611" t="str">
            <v>Sanya</v>
          </cell>
          <cell r="D1611" t="str">
            <v>B</v>
          </cell>
          <cell r="E1611">
            <v>5</v>
          </cell>
          <cell r="F1611" t="str">
            <v>MM</v>
          </cell>
          <cell r="G1611" t="str">
            <v>HK CTS Hotels</v>
          </cell>
          <cell r="H1611" t="str">
            <v>Grand Metropark</v>
          </cell>
          <cell r="I1611" t="str">
            <v>UNKNOWN</v>
          </cell>
          <cell r="J1611" t="str">
            <v>Sophia.Chen@agoda.com</v>
          </cell>
        </row>
        <row r="1612">
          <cell r="A1612">
            <v>234476</v>
          </cell>
          <cell r="B1612" t="str">
            <v>Horizon Resort &amp; Spa Yalong Bay</v>
          </cell>
          <cell r="C1612" t="str">
            <v>Sanya</v>
          </cell>
          <cell r="D1612" t="str">
            <v>A</v>
          </cell>
          <cell r="E1612">
            <v>5</v>
          </cell>
          <cell r="F1612" t="str">
            <v>MM</v>
          </cell>
          <cell r="G1612" t="str">
            <v>No chain</v>
          </cell>
          <cell r="H1612" t="str">
            <v>UNKNOWN</v>
          </cell>
          <cell r="I1612" t="str">
            <v>UNKNOWN</v>
          </cell>
          <cell r="J1612" t="str">
            <v>Sophia.Chen@agoda.com</v>
          </cell>
        </row>
        <row r="1613">
          <cell r="A1613">
            <v>237213</v>
          </cell>
          <cell r="B1613" t="str">
            <v>Narada Resort &amp; Spa Qixian Mount</v>
          </cell>
          <cell r="C1613" t="str">
            <v>Sanya</v>
          </cell>
          <cell r="D1613" t="str">
            <v>B</v>
          </cell>
          <cell r="E1613">
            <v>5</v>
          </cell>
          <cell r="F1613" t="str">
            <v>MM</v>
          </cell>
          <cell r="G1613" t="str">
            <v>No chain</v>
          </cell>
          <cell r="H1613" t="str">
            <v>UNKNOWN</v>
          </cell>
          <cell r="I1613" t="str">
            <v>UNKNOWN</v>
          </cell>
          <cell r="J1613" t="str">
            <v>tina.gao@agoda.com</v>
          </cell>
        </row>
        <row r="1614">
          <cell r="A1614">
            <v>237371</v>
          </cell>
          <cell r="B1614" t="str">
            <v>Timton Kangda Hotel Sanya</v>
          </cell>
          <cell r="C1614" t="str">
            <v>Sanya</v>
          </cell>
          <cell r="D1614" t="str">
            <v>B</v>
          </cell>
          <cell r="E1614">
            <v>5</v>
          </cell>
          <cell r="F1614" t="str">
            <v>MM</v>
          </cell>
          <cell r="G1614" t="str">
            <v>No chain</v>
          </cell>
          <cell r="H1614" t="str">
            <v>UNKNOWN</v>
          </cell>
          <cell r="I1614" t="str">
            <v>UNKNOWN</v>
          </cell>
          <cell r="J1614" t="str">
            <v>tina.gao@agoda.com</v>
          </cell>
        </row>
        <row r="1615">
          <cell r="A1615">
            <v>247357</v>
          </cell>
          <cell r="B1615" t="str">
            <v>Herton Hotel</v>
          </cell>
          <cell r="C1615" t="str">
            <v>Sanya</v>
          </cell>
          <cell r="D1615" t="str">
            <v>B</v>
          </cell>
          <cell r="E1615">
            <v>4</v>
          </cell>
          <cell r="F1615" t="str">
            <v>MM</v>
          </cell>
          <cell r="G1615" t="str">
            <v>No chain</v>
          </cell>
          <cell r="H1615" t="str">
            <v>UNKNOWN</v>
          </cell>
          <cell r="I1615" t="str">
            <v>UNKNOWN</v>
          </cell>
          <cell r="J1615" t="str">
            <v>tina.gao@agoda.com</v>
          </cell>
        </row>
        <row r="1616">
          <cell r="A1616">
            <v>247369</v>
          </cell>
          <cell r="B1616" t="str">
            <v>Le Parker International Hotel</v>
          </cell>
          <cell r="C1616" t="str">
            <v>Sanya</v>
          </cell>
          <cell r="D1616" t="str">
            <v>A</v>
          </cell>
          <cell r="E1616">
            <v>5</v>
          </cell>
          <cell r="F1616" t="str">
            <v>MM</v>
          </cell>
          <cell r="G1616" t="str">
            <v>No chain</v>
          </cell>
          <cell r="H1616" t="str">
            <v>UNKNOWN</v>
          </cell>
          <cell r="I1616" t="str">
            <v>UNKNOWN</v>
          </cell>
          <cell r="J1616" t="str">
            <v>tina.gao@agoda.com</v>
          </cell>
        </row>
        <row r="1617">
          <cell r="A1617">
            <v>254906</v>
          </cell>
          <cell r="B1617" t="str">
            <v>Narada Resort and Spa Perfume Bay</v>
          </cell>
          <cell r="C1617" t="str">
            <v>Sanya</v>
          </cell>
          <cell r="D1617" t="str">
            <v>B</v>
          </cell>
          <cell r="E1617">
            <v>5</v>
          </cell>
          <cell r="F1617" t="str">
            <v>MM</v>
          </cell>
          <cell r="G1617" t="str">
            <v>No chain</v>
          </cell>
          <cell r="H1617" t="str">
            <v>UNKNOWN</v>
          </cell>
          <cell r="I1617" t="str">
            <v>UNKNOWN</v>
          </cell>
          <cell r="J1617" t="str">
            <v>tina.gao@agoda.com</v>
          </cell>
        </row>
        <row r="1618">
          <cell r="A1618">
            <v>255192</v>
          </cell>
          <cell r="B1618" t="str">
            <v>Airport Express Hotel</v>
          </cell>
          <cell r="C1618" t="str">
            <v>Sanya</v>
          </cell>
          <cell r="D1618" t="str">
            <v>B</v>
          </cell>
          <cell r="E1618">
            <v>4</v>
          </cell>
          <cell r="F1618" t="str">
            <v>MM</v>
          </cell>
          <cell r="G1618" t="str">
            <v>No chain</v>
          </cell>
          <cell r="H1618" t="str">
            <v>UNKNOWN</v>
          </cell>
          <cell r="I1618" t="str">
            <v>UNKNOWN</v>
          </cell>
          <cell r="J1618" t="str">
            <v>tina.gao@agoda.com</v>
          </cell>
        </row>
        <row r="1619">
          <cell r="A1619">
            <v>255593</v>
          </cell>
          <cell r="B1619" t="str">
            <v>Pullman Oceanview Sanya Bay Resort &amp; Spa</v>
          </cell>
          <cell r="C1619" t="str">
            <v>Sanya</v>
          </cell>
          <cell r="D1619" t="str">
            <v>A</v>
          </cell>
          <cell r="E1619">
            <v>5</v>
          </cell>
          <cell r="F1619" t="str">
            <v>Intl KA</v>
          </cell>
          <cell r="G1619" t="str">
            <v>Accor Hotels</v>
          </cell>
          <cell r="H1619" t="str">
            <v>Pullman</v>
          </cell>
          <cell r="I1619" t="str">
            <v>UNKNOWN</v>
          </cell>
          <cell r="J1619" t="str">
            <v>Sophia.Chen@agoda.com</v>
          </cell>
        </row>
        <row r="1620">
          <cell r="A1620">
            <v>255970</v>
          </cell>
          <cell r="B1620" t="str">
            <v>Renaissance Sanya Resort &amp; Spa</v>
          </cell>
          <cell r="C1620" t="str">
            <v>Sanya</v>
          </cell>
          <cell r="D1620" t="str">
            <v>B</v>
          </cell>
          <cell r="E1620">
            <v>5</v>
          </cell>
          <cell r="F1620" t="str">
            <v>Intl KA</v>
          </cell>
          <cell r="G1620" t="str">
            <v>Marriott</v>
          </cell>
          <cell r="H1620" t="str">
            <v>Renaissance</v>
          </cell>
          <cell r="I1620" t="str">
            <v>Marriott by Derbysoft</v>
          </cell>
          <cell r="J1620" t="str">
            <v>Sophia.Chen@agoda.com</v>
          </cell>
        </row>
        <row r="1621">
          <cell r="A1621">
            <v>262881</v>
          </cell>
          <cell r="B1621" t="str">
            <v>Conrad Sanya Haitang Bay</v>
          </cell>
          <cell r="C1621" t="str">
            <v>Sanya</v>
          </cell>
          <cell r="D1621" t="str">
            <v>B</v>
          </cell>
          <cell r="E1621">
            <v>5</v>
          </cell>
          <cell r="F1621" t="str">
            <v>Intl KA</v>
          </cell>
          <cell r="G1621" t="str">
            <v>Hilton Worldwide</v>
          </cell>
          <cell r="H1621" t="str">
            <v>Conrad</v>
          </cell>
          <cell r="I1621" t="str">
            <v>Hilton by Derbysoft</v>
          </cell>
          <cell r="J1621" t="str">
            <v>Sophia.Chen@agoda.com</v>
          </cell>
        </row>
        <row r="1622">
          <cell r="A1622">
            <v>262882</v>
          </cell>
          <cell r="B1622" t="str">
            <v>DoubleTree Resort by Hilton Sanya Haitang Bay</v>
          </cell>
          <cell r="C1622" t="str">
            <v>Sanya</v>
          </cell>
          <cell r="D1622" t="str">
            <v>B</v>
          </cell>
          <cell r="E1622">
            <v>4</v>
          </cell>
          <cell r="F1622" t="str">
            <v>Intl KA</v>
          </cell>
          <cell r="G1622" t="str">
            <v>Hilton Worldwide</v>
          </cell>
          <cell r="H1622" t="str">
            <v>Doubletree</v>
          </cell>
          <cell r="I1622" t="str">
            <v>Hilton by Derbysoft</v>
          </cell>
          <cell r="J1622" t="str">
            <v>Sophia.Chen@agoda.com</v>
          </cell>
        </row>
        <row r="1623">
          <cell r="A1623">
            <v>280440</v>
          </cell>
          <cell r="B1623" t="str">
            <v>Yi Yuan Xuan Yu Hotel</v>
          </cell>
          <cell r="C1623" t="str">
            <v>Sanya</v>
          </cell>
          <cell r="D1623" t="str">
            <v>B</v>
          </cell>
          <cell r="E1623">
            <v>5</v>
          </cell>
          <cell r="F1623" t="str">
            <v>MM</v>
          </cell>
          <cell r="G1623" t="str">
            <v>No chain</v>
          </cell>
          <cell r="H1623" t="str">
            <v>UNKNOWN</v>
          </cell>
          <cell r="I1623" t="str">
            <v>UNKNOWN</v>
          </cell>
          <cell r="J1623" t="str">
            <v>tina.gao@agoda.com</v>
          </cell>
        </row>
        <row r="1624">
          <cell r="A1624">
            <v>291435</v>
          </cell>
          <cell r="B1624" t="str">
            <v>Landscape Beach Hotel Sanya</v>
          </cell>
          <cell r="C1624" t="str">
            <v>Sanya</v>
          </cell>
          <cell r="D1624" t="str">
            <v>B</v>
          </cell>
          <cell r="E1624">
            <v>4</v>
          </cell>
          <cell r="F1624" t="str">
            <v>MM</v>
          </cell>
          <cell r="G1624" t="str">
            <v>No chain</v>
          </cell>
          <cell r="H1624" t="str">
            <v>UNKNOWN</v>
          </cell>
          <cell r="I1624" t="str">
            <v>UNKNOWN</v>
          </cell>
          <cell r="J1624" t="str">
            <v>tina.gao@agoda.com</v>
          </cell>
        </row>
        <row r="1625">
          <cell r="A1625">
            <v>292395</v>
          </cell>
          <cell r="B1625" t="str">
            <v>Haitang Bay Resort Sanya</v>
          </cell>
          <cell r="C1625" t="str">
            <v>Sanya</v>
          </cell>
          <cell r="D1625" t="str">
            <v>B</v>
          </cell>
          <cell r="E1625">
            <v>5</v>
          </cell>
          <cell r="F1625" t="str">
            <v>MM</v>
          </cell>
          <cell r="G1625" t="str">
            <v>Gloria Hotels &amp; Resorts</v>
          </cell>
          <cell r="H1625" t="str">
            <v>Gloria Resorts</v>
          </cell>
          <cell r="I1625" t="str">
            <v>UNKNOWN</v>
          </cell>
          <cell r="J1625" t="str">
            <v>tina.gao@agoda.com</v>
          </cell>
        </row>
        <row r="1626">
          <cell r="A1626">
            <v>294684</v>
          </cell>
          <cell r="B1626" t="str">
            <v>Phoenix Waterside Gloria Resort Sanya</v>
          </cell>
          <cell r="C1626" t="str">
            <v>Sanya</v>
          </cell>
          <cell r="D1626" t="str">
            <v>B</v>
          </cell>
          <cell r="E1626">
            <v>5</v>
          </cell>
          <cell r="F1626" t="str">
            <v>MM</v>
          </cell>
          <cell r="G1626" t="str">
            <v>Gloria Hotels &amp; Resorts</v>
          </cell>
          <cell r="H1626" t="str">
            <v>Gloria Resorts</v>
          </cell>
          <cell r="I1626" t="str">
            <v>UNKNOWN</v>
          </cell>
          <cell r="J1626" t="str">
            <v>tina.gao@agoda.com</v>
          </cell>
        </row>
        <row r="1627">
          <cell r="A1627">
            <v>296420</v>
          </cell>
          <cell r="B1627" t="str">
            <v>Sanya Yalong Bay Sintra Suites Hotel</v>
          </cell>
          <cell r="C1627" t="str">
            <v>Sanya</v>
          </cell>
          <cell r="D1627" t="str">
            <v>B</v>
          </cell>
          <cell r="E1627">
            <v>5</v>
          </cell>
          <cell r="F1627" t="str">
            <v>MM</v>
          </cell>
          <cell r="G1627" t="str">
            <v>No chain</v>
          </cell>
          <cell r="H1627" t="str">
            <v>UNKNOWN</v>
          </cell>
          <cell r="I1627" t="str">
            <v>UNKNOWN</v>
          </cell>
          <cell r="J1627" t="str">
            <v>tina.gao@agoda.com</v>
          </cell>
        </row>
        <row r="1628">
          <cell r="A1628">
            <v>297929</v>
          </cell>
          <cell r="B1628" t="str">
            <v>Wanda Vista Resort Sanya</v>
          </cell>
          <cell r="C1628" t="str">
            <v>Sanya</v>
          </cell>
          <cell r="D1628" t="str">
            <v>A</v>
          </cell>
          <cell r="E1628">
            <v>5</v>
          </cell>
          <cell r="F1628" t="str">
            <v>MM</v>
          </cell>
          <cell r="G1628" t="str">
            <v>Wanda Hotels and Resorts</v>
          </cell>
          <cell r="H1628" t="str">
            <v>Wanda Vista</v>
          </cell>
          <cell r="I1628" t="str">
            <v>UNKNOWN</v>
          </cell>
          <cell r="J1628" t="str">
            <v>Sophia.Chen@agoda.com</v>
          </cell>
        </row>
        <row r="1629">
          <cell r="A1629">
            <v>298848</v>
          </cell>
          <cell r="B1629" t="str">
            <v>LUHUITOU Sanya Resort</v>
          </cell>
          <cell r="C1629" t="str">
            <v>Sanya</v>
          </cell>
          <cell r="D1629" t="str">
            <v>B</v>
          </cell>
          <cell r="E1629">
            <v>5</v>
          </cell>
          <cell r="F1629" t="str">
            <v>MM</v>
          </cell>
          <cell r="G1629" t="str">
            <v>No chain</v>
          </cell>
          <cell r="H1629" t="str">
            <v>UNKNOWN</v>
          </cell>
          <cell r="I1629" t="str">
            <v>UNKNOWN</v>
          </cell>
          <cell r="J1629" t="str">
            <v>Sophia.Chen@agoda.com</v>
          </cell>
        </row>
        <row r="1630">
          <cell r="A1630">
            <v>336426</v>
          </cell>
          <cell r="B1630" t="str">
            <v>Huating Business Hotel</v>
          </cell>
          <cell r="C1630" t="str">
            <v>Sanya</v>
          </cell>
          <cell r="D1630" t="str">
            <v>B</v>
          </cell>
          <cell r="E1630">
            <v>2</v>
          </cell>
          <cell r="F1630" t="str">
            <v>MM</v>
          </cell>
          <cell r="G1630" t="str">
            <v>No chain</v>
          </cell>
          <cell r="H1630" t="str">
            <v>UNKNOWN</v>
          </cell>
          <cell r="I1630" t="str">
            <v>UNKNOWN</v>
          </cell>
          <cell r="J1630" t="str">
            <v>tina.gao@agoda.com</v>
          </cell>
        </row>
        <row r="1631">
          <cell r="A1631">
            <v>393984</v>
          </cell>
          <cell r="B1631" t="str">
            <v>MGM Grand Sanya</v>
          </cell>
          <cell r="C1631" t="str">
            <v>Sanya</v>
          </cell>
          <cell r="D1631" t="str">
            <v>A</v>
          </cell>
          <cell r="E1631">
            <v>5</v>
          </cell>
          <cell r="F1631" t="str">
            <v>MM</v>
          </cell>
          <cell r="G1631" t="str">
            <v>MGM Resorts International</v>
          </cell>
          <cell r="H1631" t="str">
            <v>MGM Resorts International</v>
          </cell>
          <cell r="I1631" t="str">
            <v>UNKNOWN</v>
          </cell>
          <cell r="J1631" t="str">
            <v>Sophia.Chen@agoda.com</v>
          </cell>
        </row>
        <row r="1632">
          <cell r="A1632">
            <v>398881</v>
          </cell>
          <cell r="B1632" t="str">
            <v>Mangrove Tree Resort World Sanya Bay Kapok Tower</v>
          </cell>
          <cell r="C1632" t="str">
            <v>Sanya</v>
          </cell>
          <cell r="D1632" t="str">
            <v>A</v>
          </cell>
          <cell r="E1632">
            <v>5</v>
          </cell>
          <cell r="F1632" t="str">
            <v>MM</v>
          </cell>
          <cell r="G1632" t="str">
            <v>No chain</v>
          </cell>
          <cell r="H1632" t="str">
            <v>UNKNOWN</v>
          </cell>
          <cell r="I1632" t="str">
            <v>UNKNOWN</v>
          </cell>
          <cell r="J1632" t="str">
            <v>tina.gao@agoda.com</v>
          </cell>
        </row>
        <row r="1633">
          <cell r="A1633">
            <v>399076</v>
          </cell>
          <cell r="B1633" t="str">
            <v>JOYA International Hotel</v>
          </cell>
          <cell r="C1633" t="str">
            <v>Sanya</v>
          </cell>
          <cell r="D1633" t="str">
            <v>B</v>
          </cell>
          <cell r="E1633">
            <v>5</v>
          </cell>
          <cell r="F1633" t="str">
            <v>MM</v>
          </cell>
          <cell r="G1633" t="str">
            <v>No chain</v>
          </cell>
          <cell r="H1633" t="str">
            <v>UNKNOWN</v>
          </cell>
          <cell r="I1633" t="str">
            <v>UNKNOWN</v>
          </cell>
          <cell r="J1633" t="str">
            <v>tina.gao@agoda.com</v>
          </cell>
        </row>
        <row r="1634">
          <cell r="A1634">
            <v>400002</v>
          </cell>
          <cell r="B1634" t="str">
            <v>Sheraton Sanya Haitang Bay Resort</v>
          </cell>
          <cell r="C1634" t="str">
            <v>Sanya</v>
          </cell>
          <cell r="D1634" t="str">
            <v>B</v>
          </cell>
          <cell r="E1634">
            <v>4</v>
          </cell>
          <cell r="F1634" t="str">
            <v>Intl KA</v>
          </cell>
          <cell r="G1634" t="str">
            <v>Marriott</v>
          </cell>
          <cell r="H1634" t="str">
            <v>Sheraton</v>
          </cell>
          <cell r="I1634" t="str">
            <v>Marriott by Derbysoft</v>
          </cell>
          <cell r="J1634" t="str">
            <v>Sophia.Chen@agoda.com</v>
          </cell>
        </row>
        <row r="1635">
          <cell r="A1635">
            <v>400011</v>
          </cell>
          <cell r="B1635" t="str">
            <v>The St. Regis Sanya Yalong Bay Resort</v>
          </cell>
          <cell r="C1635" t="str">
            <v>Sanya</v>
          </cell>
          <cell r="D1635" t="str">
            <v>B</v>
          </cell>
          <cell r="E1635">
            <v>5</v>
          </cell>
          <cell r="F1635" t="str">
            <v>Intl KA</v>
          </cell>
          <cell r="G1635" t="str">
            <v>Marriott</v>
          </cell>
          <cell r="H1635" t="str">
            <v>St. Regis Hotels &amp; Resorts</v>
          </cell>
          <cell r="I1635" t="str">
            <v>Marriott by Derbysoft</v>
          </cell>
          <cell r="J1635" t="str">
            <v>Sophia.Chen@agoda.com</v>
          </cell>
        </row>
        <row r="1636">
          <cell r="A1636">
            <v>400113</v>
          </cell>
          <cell r="B1636" t="str">
            <v>JW Marriott Sanya Haitang Bay Resort &amp; Spa</v>
          </cell>
          <cell r="C1636" t="str">
            <v>Sanya</v>
          </cell>
          <cell r="D1636" t="str">
            <v>B</v>
          </cell>
          <cell r="E1636">
            <v>5</v>
          </cell>
          <cell r="F1636" t="str">
            <v>Intl KA</v>
          </cell>
          <cell r="G1636" t="str">
            <v>Marriott</v>
          </cell>
          <cell r="H1636" t="str">
            <v>Marriott</v>
          </cell>
          <cell r="I1636" t="str">
            <v>Marriott by Derbysoft</v>
          </cell>
          <cell r="J1636" t="str">
            <v>Sophia.Chen@agoda.com</v>
          </cell>
        </row>
        <row r="1637">
          <cell r="A1637">
            <v>400141</v>
          </cell>
          <cell r="B1637" t="str">
            <v>Four Points by Sheraton Hainan, Sanya</v>
          </cell>
          <cell r="C1637" t="str">
            <v>Sanya</v>
          </cell>
          <cell r="D1637" t="str">
            <v>B</v>
          </cell>
          <cell r="E1637">
            <v>4</v>
          </cell>
          <cell r="F1637" t="str">
            <v>Intl KA</v>
          </cell>
          <cell r="G1637" t="str">
            <v>Marriott</v>
          </cell>
          <cell r="H1637" t="str">
            <v>Four Points</v>
          </cell>
          <cell r="I1637" t="str">
            <v>Marriott by Derbysoft</v>
          </cell>
          <cell r="J1637" t="str">
            <v>Sophia.Chen@agoda.com</v>
          </cell>
        </row>
        <row r="1638">
          <cell r="A1638">
            <v>409411</v>
          </cell>
          <cell r="B1638" t="str">
            <v>Barry Boutique Seaview Hotel Sanya</v>
          </cell>
          <cell r="C1638" t="str">
            <v>Sanya</v>
          </cell>
          <cell r="D1638" t="str">
            <v>A</v>
          </cell>
          <cell r="E1638">
            <v>5</v>
          </cell>
          <cell r="F1638" t="str">
            <v>MM</v>
          </cell>
          <cell r="G1638" t="str">
            <v>No chain</v>
          </cell>
          <cell r="H1638" t="str">
            <v>UNKNOWN</v>
          </cell>
          <cell r="I1638" t="str">
            <v>UNKNOWN</v>
          </cell>
          <cell r="J1638" t="str">
            <v>tina.gao@agoda.com</v>
          </cell>
        </row>
        <row r="1639">
          <cell r="A1639">
            <v>411638</v>
          </cell>
          <cell r="B1639" t="str">
            <v>Kangte Wangfu hotel</v>
          </cell>
          <cell r="C1639" t="str">
            <v>Sanya</v>
          </cell>
          <cell r="D1639" t="str">
            <v>B</v>
          </cell>
          <cell r="E1639">
            <v>4</v>
          </cell>
          <cell r="F1639" t="str">
            <v>MM</v>
          </cell>
          <cell r="G1639" t="str">
            <v>No chain</v>
          </cell>
          <cell r="H1639" t="str">
            <v>UNKNOWN</v>
          </cell>
          <cell r="I1639" t="str">
            <v>UNKNOWN</v>
          </cell>
          <cell r="J1639" t="str">
            <v>tina.gao@agoda.com</v>
          </cell>
        </row>
        <row r="1640">
          <cell r="A1640">
            <v>412090</v>
          </cell>
          <cell r="B1640" t="str">
            <v>Sunny Sanya Family Inn Yalong Bay</v>
          </cell>
          <cell r="C1640" t="str">
            <v>Sanya</v>
          </cell>
          <cell r="D1640" t="str">
            <v>B</v>
          </cell>
          <cell r="E1640">
            <v>2</v>
          </cell>
          <cell r="F1640" t="str">
            <v>MM</v>
          </cell>
          <cell r="G1640" t="str">
            <v>No chain</v>
          </cell>
          <cell r="H1640" t="str">
            <v>UNKNOWN</v>
          </cell>
          <cell r="I1640" t="str">
            <v>UNKNOWN</v>
          </cell>
          <cell r="J1640" t="str">
            <v>tina.gao@agoda.com</v>
          </cell>
        </row>
        <row r="1641">
          <cell r="A1641">
            <v>412362</v>
          </cell>
          <cell r="B1641" t="str">
            <v>Shixishu Jianguo Yalong Bay Resort</v>
          </cell>
          <cell r="C1641" t="str">
            <v>Sanya</v>
          </cell>
          <cell r="D1641" t="str">
            <v>B</v>
          </cell>
          <cell r="E1641">
            <v>5</v>
          </cell>
          <cell r="F1641" t="str">
            <v>MM</v>
          </cell>
          <cell r="G1641" t="str">
            <v>No chain</v>
          </cell>
          <cell r="H1641" t="str">
            <v>UNKNOWN</v>
          </cell>
          <cell r="I1641" t="str">
            <v>UNKNOWN</v>
          </cell>
          <cell r="J1641" t="str">
            <v>Sophia.Chen@agoda.com</v>
          </cell>
        </row>
        <row r="1642">
          <cell r="A1642">
            <v>446568</v>
          </cell>
          <cell r="B1642" t="str">
            <v>Grand Metro Park Bay Hotel</v>
          </cell>
          <cell r="C1642" t="str">
            <v>Sanya</v>
          </cell>
          <cell r="D1642" t="str">
            <v>B</v>
          </cell>
          <cell r="E1642">
            <v>5</v>
          </cell>
          <cell r="F1642" t="str">
            <v>MM</v>
          </cell>
          <cell r="G1642" t="str">
            <v>No chain</v>
          </cell>
          <cell r="H1642" t="str">
            <v>UNKNOWN</v>
          </cell>
          <cell r="I1642" t="str">
            <v>UNKNOWN</v>
          </cell>
          <cell r="J1642" t="str">
            <v>tina.gao@agoda.com</v>
          </cell>
        </row>
        <row r="1643">
          <cell r="A1643">
            <v>489480</v>
          </cell>
          <cell r="B1643" t="str">
            <v>Nanshan Leisure Villas</v>
          </cell>
          <cell r="C1643" t="str">
            <v>Sanya</v>
          </cell>
          <cell r="D1643" t="str">
            <v>B</v>
          </cell>
          <cell r="E1643">
            <v>4</v>
          </cell>
          <cell r="F1643" t="str">
            <v>MM</v>
          </cell>
          <cell r="G1643" t="str">
            <v>No chain</v>
          </cell>
          <cell r="H1643" t="str">
            <v>UNKNOWN</v>
          </cell>
          <cell r="I1643" t="str">
            <v>UNKNOWN</v>
          </cell>
          <cell r="J1643" t="str">
            <v>tina.gao@agoda.com</v>
          </cell>
        </row>
        <row r="1644">
          <cell r="A1644">
            <v>502102</v>
          </cell>
          <cell r="B1644" t="str">
            <v>Raffles Hainan Hotel</v>
          </cell>
          <cell r="C1644" t="str">
            <v>Sanya</v>
          </cell>
          <cell r="D1644" t="str">
            <v>B</v>
          </cell>
          <cell r="E1644">
            <v>5</v>
          </cell>
          <cell r="F1644" t="str">
            <v>Intl KA</v>
          </cell>
          <cell r="G1644" t="str">
            <v>Accor Hotels</v>
          </cell>
          <cell r="H1644" t="str">
            <v>Raffles Hotels &amp; Resorts</v>
          </cell>
          <cell r="I1644" t="str">
            <v>UNKNOWN</v>
          </cell>
          <cell r="J1644" t="str">
            <v>Sophia.Chen@agoda.com</v>
          </cell>
        </row>
        <row r="1645">
          <cell r="A1645">
            <v>502104</v>
          </cell>
          <cell r="B1645" t="str">
            <v>The Westin Sanya Haitang Bay Resort</v>
          </cell>
          <cell r="C1645" t="str">
            <v>Sanya</v>
          </cell>
          <cell r="D1645" t="str">
            <v>B</v>
          </cell>
          <cell r="E1645">
            <v>5</v>
          </cell>
          <cell r="F1645" t="str">
            <v>Intl KA</v>
          </cell>
          <cell r="G1645" t="str">
            <v>Marriott</v>
          </cell>
          <cell r="H1645" t="str">
            <v>Westin</v>
          </cell>
          <cell r="I1645" t="str">
            <v>Marriott by Derbysoft</v>
          </cell>
          <cell r="J1645" t="str">
            <v>Sophia.Chen@agoda.com</v>
          </cell>
        </row>
        <row r="1646">
          <cell r="A1646">
            <v>521653</v>
          </cell>
          <cell r="B1646" t="str">
            <v>Sanya Baohong Hotel Side Tower</v>
          </cell>
          <cell r="C1646" t="str">
            <v>Sanya</v>
          </cell>
          <cell r="D1646" t="str">
            <v>B</v>
          </cell>
          <cell r="E1646">
            <v>4</v>
          </cell>
          <cell r="F1646" t="str">
            <v>MM</v>
          </cell>
          <cell r="G1646" t="str">
            <v>No chain</v>
          </cell>
          <cell r="H1646" t="str">
            <v>UNKNOWN</v>
          </cell>
          <cell r="I1646" t="str">
            <v>UNKNOWN</v>
          </cell>
          <cell r="J1646" t="str">
            <v>tina.gao@agoda.com</v>
          </cell>
        </row>
        <row r="1647">
          <cell r="A1647">
            <v>522447</v>
          </cell>
          <cell r="B1647" t="str">
            <v>Tangla Hotel Sanya</v>
          </cell>
          <cell r="C1647" t="str">
            <v>Sanya</v>
          </cell>
          <cell r="D1647" t="str">
            <v>B</v>
          </cell>
          <cell r="E1647">
            <v>5</v>
          </cell>
          <cell r="F1647" t="str">
            <v>MM</v>
          </cell>
          <cell r="G1647" t="str">
            <v>No chain</v>
          </cell>
          <cell r="H1647" t="str">
            <v>UNKNOWN</v>
          </cell>
          <cell r="I1647" t="str">
            <v>UNKNOWN</v>
          </cell>
          <cell r="J1647" t="str">
            <v>tina.gao@agoda.com</v>
          </cell>
        </row>
        <row r="1648">
          <cell r="A1648">
            <v>542467</v>
          </cell>
          <cell r="B1648" t="str">
            <v>InterContinental Sanya Haitang Bay Resort</v>
          </cell>
          <cell r="C1648" t="str">
            <v>Sanya</v>
          </cell>
          <cell r="D1648" t="str">
            <v>B</v>
          </cell>
          <cell r="E1648">
            <v>4.5</v>
          </cell>
          <cell r="F1648" t="str">
            <v>Intl KA</v>
          </cell>
          <cell r="G1648" t="str">
            <v>InterContinental Hotels Group</v>
          </cell>
          <cell r="H1648" t="str">
            <v>InterContinental</v>
          </cell>
          <cell r="I1648" t="str">
            <v>UNKNOWN</v>
          </cell>
          <cell r="J1648" t="str">
            <v>Sophia.Chen@agoda.com</v>
          </cell>
        </row>
        <row r="1649">
          <cell r="A1649">
            <v>687020</v>
          </cell>
          <cell r="B1649" t="str">
            <v>The Westin Blue Bay Resort Spa</v>
          </cell>
          <cell r="C1649" t="str">
            <v>Sanya</v>
          </cell>
          <cell r="D1649" t="str">
            <v>B</v>
          </cell>
          <cell r="E1649">
            <v>5</v>
          </cell>
          <cell r="F1649" t="str">
            <v>Intl KA</v>
          </cell>
          <cell r="G1649" t="str">
            <v>Marriott</v>
          </cell>
          <cell r="H1649" t="str">
            <v>Westin</v>
          </cell>
          <cell r="I1649" t="str">
            <v>Marriott by Derbysoft</v>
          </cell>
          <cell r="J1649" t="str">
            <v>Sophia.Chen@agoda.com</v>
          </cell>
        </row>
        <row r="1650">
          <cell r="A1650">
            <v>777162</v>
          </cell>
          <cell r="B1650" t="str">
            <v>JW Marriott Hotel Sanya Dadonghai Bay</v>
          </cell>
          <cell r="C1650" t="str">
            <v>Sanya</v>
          </cell>
          <cell r="D1650" t="str">
            <v>A</v>
          </cell>
          <cell r="E1650">
            <v>5</v>
          </cell>
          <cell r="F1650" t="str">
            <v>Intl KA</v>
          </cell>
          <cell r="G1650" t="str">
            <v>Marriott</v>
          </cell>
          <cell r="H1650" t="str">
            <v>Marriott</v>
          </cell>
          <cell r="I1650" t="str">
            <v>Marriott by Derbysoft</v>
          </cell>
          <cell r="J1650" t="str">
            <v>Sophia.Chen@agoda.com</v>
          </cell>
        </row>
        <row r="1651">
          <cell r="A1651">
            <v>788727</v>
          </cell>
          <cell r="B1651" t="str">
            <v>Park Hyatt Sanya Sunny Bay Resort</v>
          </cell>
          <cell r="C1651" t="str">
            <v>Sanya</v>
          </cell>
          <cell r="D1651" t="str">
            <v>B</v>
          </cell>
          <cell r="E1651">
            <v>5</v>
          </cell>
          <cell r="F1651" t="str">
            <v>Intl KA</v>
          </cell>
          <cell r="G1651" t="str">
            <v>Hyatt Hotels</v>
          </cell>
          <cell r="H1651" t="str">
            <v>Hyatt Hotels</v>
          </cell>
          <cell r="I1651" t="str">
            <v>Hyatt</v>
          </cell>
          <cell r="J1651" t="str">
            <v>tina.gao@agoda.com</v>
          </cell>
        </row>
        <row r="1652">
          <cell r="A1652">
            <v>789457</v>
          </cell>
          <cell r="B1652" t="str">
            <v>Phoenix Island Resort Sanya</v>
          </cell>
          <cell r="C1652" t="str">
            <v>Sanya</v>
          </cell>
          <cell r="D1652" t="str">
            <v>B</v>
          </cell>
          <cell r="E1652">
            <v>5</v>
          </cell>
          <cell r="F1652" t="str">
            <v>MM</v>
          </cell>
          <cell r="G1652" t="str">
            <v>No chain</v>
          </cell>
          <cell r="H1652" t="str">
            <v>UNKNOWN</v>
          </cell>
          <cell r="I1652" t="str">
            <v>UNKNOWN</v>
          </cell>
          <cell r="J1652" t="str">
            <v>tina.gao@agoda.com</v>
          </cell>
        </row>
        <row r="1653">
          <cell r="A1653">
            <v>1043993</v>
          </cell>
          <cell r="B1653" t="str">
            <v>Wyndham Sanya Bay</v>
          </cell>
          <cell r="C1653" t="str">
            <v>Sanya</v>
          </cell>
          <cell r="D1653" t="str">
            <v>A</v>
          </cell>
          <cell r="E1653">
            <v>5</v>
          </cell>
          <cell r="F1653" t="str">
            <v>Intl KA</v>
          </cell>
          <cell r="G1653" t="str">
            <v>Wyndham Hotels &amp; Resorts</v>
          </cell>
          <cell r="H1653" t="str">
            <v>Wyndham Hotels and Resorts</v>
          </cell>
          <cell r="I1653" t="str">
            <v>UNKNOWN</v>
          </cell>
          <cell r="J1653" t="str">
            <v>tina.gao@agoda.com</v>
          </cell>
        </row>
        <row r="1654">
          <cell r="A1654">
            <v>1144112</v>
          </cell>
          <cell r="B1654" t="str">
            <v>Palace Resort Yalong Bay Sanya</v>
          </cell>
          <cell r="C1654" t="str">
            <v>Sanya</v>
          </cell>
          <cell r="D1654" t="str">
            <v>A</v>
          </cell>
          <cell r="E1654">
            <v>5</v>
          </cell>
          <cell r="F1654" t="str">
            <v>MM</v>
          </cell>
          <cell r="G1654" t="str">
            <v>No chain</v>
          </cell>
          <cell r="H1654" t="str">
            <v>UNKNOWN</v>
          </cell>
          <cell r="I1654" t="str">
            <v>UNKNOWN</v>
          </cell>
          <cell r="J1654" t="str">
            <v>Sophia.Chen@agoda.com</v>
          </cell>
        </row>
        <row r="1655">
          <cell r="A1655">
            <v>1159149</v>
          </cell>
          <cell r="B1655" t="str">
            <v>Hampton By Hilton Sanya Bay</v>
          </cell>
          <cell r="C1655" t="str">
            <v>Sanya</v>
          </cell>
          <cell r="D1655" t="str">
            <v>B</v>
          </cell>
          <cell r="E1655">
            <v>4.5</v>
          </cell>
          <cell r="F1655" t="str">
            <v>Intl KA</v>
          </cell>
          <cell r="G1655" t="str">
            <v>Hilton Worldwide</v>
          </cell>
          <cell r="H1655" t="str">
            <v>Hampton Inn</v>
          </cell>
          <cell r="I1655" t="str">
            <v>UNKNOWN</v>
          </cell>
          <cell r="J1655" t="str">
            <v>Sophia.Chen@agoda.com</v>
          </cell>
        </row>
        <row r="1656">
          <cell r="A1656">
            <v>1161938</v>
          </cell>
          <cell r="B1656" t="str">
            <v>Sanya Ziyue Conifer Hotel</v>
          </cell>
          <cell r="C1656" t="str">
            <v>Sanya</v>
          </cell>
          <cell r="D1656" t="str">
            <v>B</v>
          </cell>
          <cell r="E1656">
            <v>5</v>
          </cell>
          <cell r="F1656" t="str">
            <v>MM</v>
          </cell>
          <cell r="G1656" t="str">
            <v>No chain</v>
          </cell>
          <cell r="H1656" t="str">
            <v>UNKNOWN</v>
          </cell>
          <cell r="I1656" t="str">
            <v>UNKNOWN</v>
          </cell>
          <cell r="J1656" t="str">
            <v>tina.gao@agoda.com</v>
          </cell>
        </row>
        <row r="1657">
          <cell r="A1657">
            <v>1162073</v>
          </cell>
          <cell r="B1657" t="str">
            <v>Sofitel Sanya Leeman Resort</v>
          </cell>
          <cell r="C1657" t="str">
            <v>Sanya</v>
          </cell>
          <cell r="D1657" t="str">
            <v>B</v>
          </cell>
          <cell r="E1657">
            <v>5</v>
          </cell>
          <cell r="F1657" t="str">
            <v>Intl KA</v>
          </cell>
          <cell r="G1657" t="str">
            <v>Accor Hotels</v>
          </cell>
          <cell r="H1657" t="str">
            <v>Sofitel Hotels &amp; Resorts</v>
          </cell>
          <cell r="I1657" t="str">
            <v>UNKNOWN</v>
          </cell>
          <cell r="J1657" t="str">
            <v>Sophia.Chen@agoda.com</v>
          </cell>
        </row>
        <row r="1658">
          <cell r="A1658">
            <v>1178991</v>
          </cell>
          <cell r="B1658" t="str">
            <v>Phoenix Island Resort Apartment Sanya</v>
          </cell>
          <cell r="C1658" t="str">
            <v>Sanya</v>
          </cell>
          <cell r="D1658" t="str">
            <v>B</v>
          </cell>
          <cell r="E1658">
            <v>4</v>
          </cell>
          <cell r="F1658" t="str">
            <v>MM</v>
          </cell>
          <cell r="G1658" t="str">
            <v>No chain</v>
          </cell>
          <cell r="H1658" t="str">
            <v>UNKNOWN</v>
          </cell>
          <cell r="I1658" t="str">
            <v>UNKNOWN</v>
          </cell>
          <cell r="J1658" t="str">
            <v>tina.gao@agoda.com</v>
          </cell>
        </row>
        <row r="1659">
          <cell r="A1659">
            <v>1197670</v>
          </cell>
          <cell r="B1659" t="str">
            <v>Sanya Tibet Hotel</v>
          </cell>
          <cell r="C1659" t="str">
            <v>Sanya</v>
          </cell>
          <cell r="D1659" t="str">
            <v>B</v>
          </cell>
          <cell r="E1659">
            <v>5</v>
          </cell>
          <cell r="F1659" t="str">
            <v>MM</v>
          </cell>
          <cell r="G1659" t="str">
            <v>No chain</v>
          </cell>
          <cell r="H1659" t="str">
            <v>No brand</v>
          </cell>
          <cell r="I1659" t="str">
            <v>UNKNOWN</v>
          </cell>
          <cell r="J1659" t="str">
            <v>tina.gao@agoda.com</v>
          </cell>
        </row>
        <row r="1660">
          <cell r="A1660">
            <v>1220330</v>
          </cell>
          <cell r="B1660" t="str">
            <v>Mangrove Tree Resort World Sanya Bay King Palm Tower</v>
          </cell>
          <cell r="C1660" t="str">
            <v>Sanya</v>
          </cell>
          <cell r="D1660" t="str">
            <v>B</v>
          </cell>
          <cell r="E1660">
            <v>5</v>
          </cell>
          <cell r="F1660" t="str">
            <v>MM</v>
          </cell>
          <cell r="G1660" t="str">
            <v>No chain</v>
          </cell>
          <cell r="H1660" t="str">
            <v>UNKNOWN</v>
          </cell>
          <cell r="I1660" t="str">
            <v>UNKNOWN</v>
          </cell>
          <cell r="J1660" t="str">
            <v>tina.gao@agoda.com</v>
          </cell>
        </row>
        <row r="1661">
          <cell r="A1661">
            <v>1270518</v>
          </cell>
          <cell r="B1661" t="str">
            <v>Mangrove Tree Resort World Sanya Bay Elader Palm Tower</v>
          </cell>
          <cell r="C1661" t="str">
            <v>Sanya</v>
          </cell>
          <cell r="D1661" t="str">
            <v>B</v>
          </cell>
          <cell r="E1661">
            <v>5</v>
          </cell>
          <cell r="F1661" t="str">
            <v>MM</v>
          </cell>
          <cell r="G1661" t="str">
            <v>No chain</v>
          </cell>
          <cell r="H1661" t="str">
            <v>UNKNOWN</v>
          </cell>
          <cell r="I1661" t="str">
            <v>UNKNOWN</v>
          </cell>
          <cell r="J1661" t="str">
            <v>tina.gao@agoda.com</v>
          </cell>
        </row>
        <row r="1662">
          <cell r="A1662">
            <v>1540257</v>
          </cell>
          <cell r="B1662" t="str">
            <v>Xiangshui Bay Marriott Resort &amp; Spa</v>
          </cell>
          <cell r="C1662" t="str">
            <v>Sanya</v>
          </cell>
          <cell r="D1662" t="str">
            <v>B</v>
          </cell>
          <cell r="E1662">
            <v>3.5</v>
          </cell>
          <cell r="F1662" t="str">
            <v>Intl KA</v>
          </cell>
          <cell r="G1662" t="str">
            <v>Marriott</v>
          </cell>
          <cell r="H1662" t="str">
            <v>Marriott</v>
          </cell>
          <cell r="I1662" t="str">
            <v>Marriott by Derbysoft</v>
          </cell>
          <cell r="J1662" t="str">
            <v>not.managed@agoda.com</v>
          </cell>
        </row>
        <row r="1663">
          <cell r="A1663">
            <v>1621199</v>
          </cell>
          <cell r="B1663" t="str">
            <v>Sanya Phoenix  Airport Hotel</v>
          </cell>
          <cell r="C1663" t="str">
            <v>Sanya</v>
          </cell>
          <cell r="D1663" t="str">
            <v>B</v>
          </cell>
          <cell r="E1663">
            <v>5</v>
          </cell>
          <cell r="F1663" t="str">
            <v>MM</v>
          </cell>
          <cell r="G1663" t="str">
            <v>No chain</v>
          </cell>
          <cell r="H1663" t="str">
            <v>UNKNOWN</v>
          </cell>
          <cell r="I1663" t="str">
            <v>UNKNOWN</v>
          </cell>
          <cell r="J1663" t="str">
            <v>tina.gao@agoda.com</v>
          </cell>
        </row>
        <row r="1664">
          <cell r="A1664">
            <v>1623169</v>
          </cell>
          <cell r="B1664" t="str">
            <v>THE MANGROVE SANYA</v>
          </cell>
          <cell r="C1664" t="str">
            <v>Sanya</v>
          </cell>
          <cell r="D1664" t="str">
            <v>B</v>
          </cell>
          <cell r="E1664">
            <v>5</v>
          </cell>
          <cell r="F1664" t="str">
            <v>MM</v>
          </cell>
          <cell r="G1664" t="str">
            <v>No chain</v>
          </cell>
          <cell r="H1664" t="str">
            <v>UNKNOWN</v>
          </cell>
          <cell r="I1664" t="str">
            <v>UNKNOWN</v>
          </cell>
          <cell r="J1664" t="str">
            <v>tina.gao@agoda.com</v>
          </cell>
        </row>
        <row r="1665">
          <cell r="A1665">
            <v>1624302</v>
          </cell>
          <cell r="B1665" t="str">
            <v>The Sanya EDITION</v>
          </cell>
          <cell r="C1665" t="str">
            <v>Sanya</v>
          </cell>
          <cell r="D1665" t="str">
            <v>B</v>
          </cell>
          <cell r="E1665">
            <v>5</v>
          </cell>
          <cell r="F1665" t="str">
            <v>Intl KA</v>
          </cell>
          <cell r="G1665" t="str">
            <v>Marriott</v>
          </cell>
          <cell r="H1665" t="str">
            <v>Edition Hotels</v>
          </cell>
          <cell r="I1665" t="str">
            <v>Marriott by Derbysoft</v>
          </cell>
          <cell r="J1665" t="str">
            <v>Sophia.Chen@agoda.com</v>
          </cell>
        </row>
        <row r="1666">
          <cell r="A1666">
            <v>2100575</v>
          </cell>
          <cell r="B1666" t="str">
            <v>The Shanhaitian Resort Sanya, Autograph Collection</v>
          </cell>
          <cell r="C1666" t="str">
            <v>Sanya</v>
          </cell>
          <cell r="D1666" t="str">
            <v>B</v>
          </cell>
          <cell r="E1666">
            <v>5</v>
          </cell>
          <cell r="F1666" t="str">
            <v>Intl KA</v>
          </cell>
          <cell r="G1666" t="str">
            <v>Marriott</v>
          </cell>
          <cell r="H1666" t="str">
            <v>Autograph Collection</v>
          </cell>
          <cell r="I1666" t="str">
            <v>Marriott by Derbysoft</v>
          </cell>
          <cell r="J1666" t="str">
            <v>Sophia.Chen@agoda.com</v>
          </cell>
        </row>
        <row r="1667">
          <cell r="A1667">
            <v>2175594</v>
          </cell>
          <cell r="B1667" t="str">
            <v>Phoenix Island Resort Sanya Yuejia</v>
          </cell>
          <cell r="C1667" t="str">
            <v>Sanya</v>
          </cell>
          <cell r="D1667" t="str">
            <v>B</v>
          </cell>
          <cell r="E1667">
            <v>4.5</v>
          </cell>
          <cell r="F1667" t="str">
            <v>MM</v>
          </cell>
          <cell r="G1667" t="str">
            <v>No chain</v>
          </cell>
          <cell r="H1667" t="str">
            <v>UNKNOWN</v>
          </cell>
          <cell r="I1667" t="str">
            <v>UNKNOWN</v>
          </cell>
          <cell r="J1667" t="str">
            <v>tina.gao@agoda.com</v>
          </cell>
        </row>
        <row r="1668">
          <cell r="A1668">
            <v>2241487</v>
          </cell>
          <cell r="B1668" t="str">
            <v>Sanya Yazhou Bay Resort Curio Collection by Hilton</v>
          </cell>
          <cell r="C1668" t="str">
            <v>Sanya</v>
          </cell>
          <cell r="D1668" t="str">
            <v>B</v>
          </cell>
          <cell r="E1668">
            <v>4</v>
          </cell>
          <cell r="F1668" t="str">
            <v>Intl KA</v>
          </cell>
          <cell r="G1668" t="str">
            <v>Hilton Worldwide</v>
          </cell>
          <cell r="H1668" t="str">
            <v>Curio Collection</v>
          </cell>
          <cell r="I1668" t="str">
            <v>Hilton by Derbysoft</v>
          </cell>
          <cell r="J1668" t="str">
            <v>Sophia.Chen@agoda.com</v>
          </cell>
        </row>
        <row r="1669">
          <cell r="A1669">
            <v>2416527</v>
          </cell>
          <cell r="B1669" t="str">
            <v>Rosewood Sanya</v>
          </cell>
          <cell r="C1669" t="str">
            <v>Sanya</v>
          </cell>
          <cell r="D1669" t="str">
            <v>B</v>
          </cell>
          <cell r="E1669">
            <v>5</v>
          </cell>
          <cell r="F1669" t="str">
            <v>MM</v>
          </cell>
          <cell r="G1669" t="str">
            <v>No chain</v>
          </cell>
          <cell r="H1669" t="str">
            <v>UNKNOWN</v>
          </cell>
          <cell r="I1669" t="str">
            <v>UNKNOWN</v>
          </cell>
          <cell r="J1669" t="str">
            <v>tina.gao@agoda.com</v>
          </cell>
        </row>
        <row r="1670">
          <cell r="A1670">
            <v>2479600</v>
          </cell>
          <cell r="B1670" t="str">
            <v>Phoenix Island Resort Sanya Ocean Dream</v>
          </cell>
          <cell r="C1670" t="str">
            <v>Sanya</v>
          </cell>
          <cell r="D1670" t="str">
            <v>A</v>
          </cell>
          <cell r="E1670">
            <v>4</v>
          </cell>
          <cell r="F1670" t="str">
            <v>MM</v>
          </cell>
          <cell r="G1670" t="str">
            <v>No chain</v>
          </cell>
          <cell r="H1670" t="str">
            <v>UNKNOWN</v>
          </cell>
          <cell r="I1670" t="str">
            <v>UNKNOWN</v>
          </cell>
          <cell r="J1670" t="str">
            <v>tina.gao@agoda.com</v>
          </cell>
        </row>
        <row r="1671">
          <cell r="A1671">
            <v>2543369</v>
          </cell>
          <cell r="B1671" t="str">
            <v>Yalong Bay Earthly Paradise Birds Nest Resort</v>
          </cell>
          <cell r="C1671" t="str">
            <v>Sanya</v>
          </cell>
          <cell r="D1671" t="str">
            <v>B</v>
          </cell>
          <cell r="E1671">
            <v>5</v>
          </cell>
          <cell r="F1671" t="str">
            <v>MM</v>
          </cell>
          <cell r="G1671" t="str">
            <v>No chain</v>
          </cell>
          <cell r="H1671" t="str">
            <v>UNKNOWN</v>
          </cell>
          <cell r="I1671" t="str">
            <v>UNKNOWN</v>
          </cell>
          <cell r="J1671" t="str">
            <v>tina.gao@agoda.com</v>
          </cell>
        </row>
        <row r="1672">
          <cell r="A1672">
            <v>2574303</v>
          </cell>
          <cell r="B1672" t="str">
            <v>Mangrove Tree Resort World Sanya Bay Coconut Tree Hotel</v>
          </cell>
          <cell r="C1672" t="str">
            <v>Sanya</v>
          </cell>
          <cell r="D1672" t="str">
            <v>A</v>
          </cell>
          <cell r="E1672">
            <v>5</v>
          </cell>
          <cell r="F1672" t="str">
            <v>MM</v>
          </cell>
          <cell r="G1672" t="str">
            <v>No chain</v>
          </cell>
          <cell r="H1672" t="str">
            <v>UNKNOWN</v>
          </cell>
          <cell r="I1672" t="str">
            <v>UNKNOWN</v>
          </cell>
          <cell r="J1672" t="str">
            <v>tina.gao@agoda.com</v>
          </cell>
        </row>
        <row r="1673">
          <cell r="A1673">
            <v>2580047</v>
          </cell>
          <cell r="B1673" t="str">
            <v>Fu Hai Tang Resort Haitang Bay</v>
          </cell>
          <cell r="C1673" t="str">
            <v>Sanya</v>
          </cell>
          <cell r="D1673" t="str">
            <v>B</v>
          </cell>
          <cell r="E1673">
            <v>4</v>
          </cell>
          <cell r="F1673" t="str">
            <v>MM</v>
          </cell>
          <cell r="G1673" t="str">
            <v>No chain</v>
          </cell>
          <cell r="H1673" t="str">
            <v>UNKNOWN</v>
          </cell>
          <cell r="I1673" t="str">
            <v>UNKNOWN</v>
          </cell>
          <cell r="J1673" t="str">
            <v>tina.gao@agoda.com</v>
          </cell>
        </row>
        <row r="1674">
          <cell r="A1674">
            <v>2802500</v>
          </cell>
          <cell r="B1674" t="str">
            <v>Wingate by Wyndham Sanya Luhuitou</v>
          </cell>
          <cell r="C1674" t="str">
            <v>Sanya</v>
          </cell>
          <cell r="D1674" t="str">
            <v>B</v>
          </cell>
          <cell r="E1674">
            <v>5</v>
          </cell>
          <cell r="F1674" t="str">
            <v>Intl KA</v>
          </cell>
          <cell r="G1674" t="str">
            <v>Wyndham Hotels &amp; Resorts</v>
          </cell>
          <cell r="H1674" t="str">
            <v>Wingate Inn by Wyndham</v>
          </cell>
          <cell r="I1674" t="str">
            <v>UNKNOWN</v>
          </cell>
          <cell r="J1674" t="str">
            <v>tina.gao@agoda.com</v>
          </cell>
        </row>
        <row r="1675">
          <cell r="A1675">
            <v>2838196</v>
          </cell>
          <cell r="B1675" t="str">
            <v>Palace Resort Yalong Bay Sanya-Villa</v>
          </cell>
          <cell r="C1675" t="str">
            <v>Sanya</v>
          </cell>
          <cell r="D1675" t="str">
            <v>B</v>
          </cell>
          <cell r="E1675">
            <v>5</v>
          </cell>
          <cell r="F1675" t="str">
            <v>MM</v>
          </cell>
          <cell r="G1675" t="str">
            <v>No chain</v>
          </cell>
          <cell r="H1675" t="str">
            <v>UNKNOWN</v>
          </cell>
          <cell r="I1675" t="str">
            <v>UNKNOWN</v>
          </cell>
          <cell r="J1675" t="str">
            <v>Sophia.Chen@agoda.com</v>
          </cell>
        </row>
        <row r="1676">
          <cell r="A1676">
            <v>4124003</v>
          </cell>
          <cell r="B1676" t="str">
            <v>Atlantis Sanya China</v>
          </cell>
          <cell r="C1676" t="str">
            <v>Sanya</v>
          </cell>
          <cell r="D1676" t="str">
            <v>A</v>
          </cell>
          <cell r="E1676">
            <v>5</v>
          </cell>
          <cell r="F1676" t="str">
            <v>MM</v>
          </cell>
          <cell r="G1676" t="str">
            <v>Foliday of Fosun Group</v>
          </cell>
          <cell r="H1676" t="str">
            <v>Atlantis</v>
          </cell>
          <cell r="I1676" t="str">
            <v>UNKNOWN</v>
          </cell>
          <cell r="J1676" t="str">
            <v>Sophia.Chen@agoda.com</v>
          </cell>
        </row>
        <row r="1677">
          <cell r="A1677">
            <v>4501389</v>
          </cell>
          <cell r="B1677" t="str">
            <v>Crowne Plaza Sanya Haitang Bay Resort</v>
          </cell>
          <cell r="C1677" t="str">
            <v>Sanya</v>
          </cell>
          <cell r="D1677" t="str">
            <v>B</v>
          </cell>
          <cell r="E1677">
            <v>4</v>
          </cell>
          <cell r="F1677" t="str">
            <v>Intl KA</v>
          </cell>
          <cell r="G1677" t="str">
            <v>InterContinental Hotels Group</v>
          </cell>
          <cell r="H1677" t="str">
            <v>Crowne Plaza</v>
          </cell>
          <cell r="I1677" t="str">
            <v>UNKNOWN</v>
          </cell>
          <cell r="J1677" t="str">
            <v>Sophia.Chen@agoda.com</v>
          </cell>
        </row>
        <row r="1678">
          <cell r="A1678">
            <v>4645542</v>
          </cell>
          <cell r="B1678" t="str">
            <v>Ocean View Resort Yalong Bay</v>
          </cell>
          <cell r="C1678" t="str">
            <v>Sanya</v>
          </cell>
          <cell r="D1678" t="str">
            <v>B</v>
          </cell>
          <cell r="E1678">
            <v>5</v>
          </cell>
          <cell r="F1678" t="str">
            <v>MM</v>
          </cell>
          <cell r="G1678" t="str">
            <v>No chain</v>
          </cell>
          <cell r="H1678" t="str">
            <v>UNKNOWN</v>
          </cell>
          <cell r="I1678" t="str">
            <v>UNKNOWN</v>
          </cell>
          <cell r="J1678" t="str">
            <v>tina.gao@agoda.com</v>
          </cell>
        </row>
        <row r="1679">
          <cell r="A1679">
            <v>4645560</v>
          </cell>
          <cell r="B1679" t="str">
            <v>Crowne Plaza Resort Sanya Bay</v>
          </cell>
          <cell r="C1679" t="str">
            <v>Sanya</v>
          </cell>
          <cell r="D1679" t="str">
            <v>B</v>
          </cell>
          <cell r="E1679">
            <v>5</v>
          </cell>
          <cell r="F1679" t="str">
            <v>Intl KA</v>
          </cell>
          <cell r="G1679" t="str">
            <v>InterContinental Hotels Group</v>
          </cell>
          <cell r="H1679" t="str">
            <v>Crowne Plaza</v>
          </cell>
          <cell r="I1679" t="str">
            <v>UNKNOWN</v>
          </cell>
          <cell r="J1679" t="str">
            <v>Sophia.Chen@agoda.com</v>
          </cell>
        </row>
        <row r="1680">
          <cell r="A1680">
            <v>4645577</v>
          </cell>
          <cell r="B1680" t="str">
            <v>Crowne Plaza Sanya City Center</v>
          </cell>
          <cell r="C1680" t="str">
            <v>Sanya</v>
          </cell>
          <cell r="D1680" t="str">
            <v>B</v>
          </cell>
          <cell r="E1680">
            <v>5</v>
          </cell>
          <cell r="F1680" t="str">
            <v>Intl KA</v>
          </cell>
          <cell r="G1680" t="str">
            <v>InterContinental Hotels Group</v>
          </cell>
          <cell r="H1680" t="str">
            <v>Crowne Plaza</v>
          </cell>
          <cell r="I1680" t="str">
            <v>UNKNOWN</v>
          </cell>
          <cell r="J1680" t="str">
            <v>Sophia.Chen@agoda.com</v>
          </cell>
        </row>
        <row r="1681">
          <cell r="A1681">
            <v>4917048</v>
          </cell>
          <cell r="B1681" t="str">
            <v>Mangrove Tree Resort World Sanya Bay Queen Palm Tower</v>
          </cell>
          <cell r="C1681" t="str">
            <v>Sanya</v>
          </cell>
          <cell r="D1681" t="str">
            <v>B</v>
          </cell>
          <cell r="E1681">
            <v>5</v>
          </cell>
          <cell r="F1681" t="str">
            <v>MM</v>
          </cell>
          <cell r="G1681" t="str">
            <v>No chain</v>
          </cell>
          <cell r="H1681" t="str">
            <v>UNKNOWN</v>
          </cell>
          <cell r="I1681" t="str">
            <v>UNKNOWN</v>
          </cell>
          <cell r="J1681" t="str">
            <v>tina.gao@agoda.com</v>
          </cell>
        </row>
        <row r="1682">
          <cell r="A1682">
            <v>4917165</v>
          </cell>
          <cell r="B1682" t="str">
            <v>Dadonghai Hotel Sanya</v>
          </cell>
          <cell r="C1682" t="str">
            <v>Sanya</v>
          </cell>
          <cell r="D1682" t="str">
            <v>B</v>
          </cell>
          <cell r="E1682">
            <v>4.5</v>
          </cell>
          <cell r="F1682" t="str">
            <v>MM</v>
          </cell>
          <cell r="G1682" t="str">
            <v>No chain</v>
          </cell>
          <cell r="H1682" t="str">
            <v>UNKNOWN</v>
          </cell>
          <cell r="I1682" t="str">
            <v>UNKNOWN</v>
          </cell>
          <cell r="J1682" t="str">
            <v>tina.gao@agoda.com</v>
          </cell>
        </row>
        <row r="1683">
          <cell r="A1683">
            <v>5874376</v>
          </cell>
          <cell r="B1683" t="str">
            <v>Albion Residence Haitang Bay Sanya</v>
          </cell>
          <cell r="C1683" t="str">
            <v>Sanya</v>
          </cell>
          <cell r="D1683" t="str">
            <v>B</v>
          </cell>
          <cell r="E1683">
            <v>4</v>
          </cell>
          <cell r="F1683" t="str">
            <v>MM</v>
          </cell>
          <cell r="G1683" t="str">
            <v>Foliday of Fosun Group</v>
          </cell>
          <cell r="H1683" t="str">
            <v>Albion</v>
          </cell>
          <cell r="I1683" t="str">
            <v>UNKNOWN</v>
          </cell>
          <cell r="J1683" t="str">
            <v>Sophia.Chen@agoda.com</v>
          </cell>
        </row>
        <row r="1684">
          <cell r="A1684">
            <v>5944341</v>
          </cell>
          <cell r="B1684" t="str">
            <v>Sanya Yuexin MGM International Hotel</v>
          </cell>
          <cell r="C1684" t="str">
            <v>Sanya</v>
          </cell>
          <cell r="D1684" t="str">
            <v>B</v>
          </cell>
          <cell r="E1684">
            <v>5</v>
          </cell>
          <cell r="F1684" t="str">
            <v>MM</v>
          </cell>
          <cell r="G1684" t="str">
            <v>No chain</v>
          </cell>
          <cell r="H1684" t="str">
            <v>UNKNOWN</v>
          </cell>
          <cell r="I1684" t="str">
            <v>UNKNOWN</v>
          </cell>
          <cell r="J1684" t="str">
            <v>tina.gao@agoda.com</v>
          </cell>
        </row>
        <row r="1685">
          <cell r="A1685">
            <v>6418037</v>
          </cell>
          <cell r="B1685" t="str">
            <v>Hilton Garden Inn Sanya, China</v>
          </cell>
          <cell r="C1685" t="str">
            <v>Sanya</v>
          </cell>
          <cell r="D1685" t="str">
            <v>B</v>
          </cell>
          <cell r="E1685">
            <v>3</v>
          </cell>
          <cell r="F1685" t="str">
            <v>Intl KA</v>
          </cell>
          <cell r="G1685" t="str">
            <v>Hilton Worldwide</v>
          </cell>
          <cell r="H1685" t="str">
            <v>Hilton Garden Inn</v>
          </cell>
          <cell r="I1685" t="str">
            <v>Hilton by Derbysoft</v>
          </cell>
          <cell r="J1685" t="str">
            <v>Sophia.Chen@agoda.com</v>
          </cell>
        </row>
        <row r="1686">
          <cell r="A1686">
            <v>6563715</v>
          </cell>
          <cell r="B1686" t="str">
            <v>Primus Hotel Sanya Pleasant Bay</v>
          </cell>
          <cell r="C1686" t="str">
            <v>Sanya</v>
          </cell>
          <cell r="D1686" t="str">
            <v>B</v>
          </cell>
          <cell r="E1686">
            <v>5</v>
          </cell>
          <cell r="F1686" t="str">
            <v>MM</v>
          </cell>
          <cell r="G1686" t="str">
            <v>Greenland International Hotels Group</v>
          </cell>
          <cell r="H1686" t="str">
            <v>PRIMUS Hotel</v>
          </cell>
          <cell r="I1686" t="str">
            <v>UNKNOWN</v>
          </cell>
          <cell r="J1686" t="str">
            <v>not.managed@agoda.com</v>
          </cell>
        </row>
        <row r="1687">
          <cell r="A1687">
            <v>6750205</v>
          </cell>
          <cell r="B1687" t="str">
            <v>Oakwood Apartments Sanya</v>
          </cell>
          <cell r="C1687" t="str">
            <v>Sanya</v>
          </cell>
          <cell r="D1687" t="str">
            <v>B</v>
          </cell>
          <cell r="E1687">
            <v>5</v>
          </cell>
          <cell r="F1687" t="str">
            <v>MM</v>
          </cell>
          <cell r="G1687" t="str">
            <v>Oakwood Worldwide</v>
          </cell>
          <cell r="H1687" t="str">
            <v>Oakwood Worldwide</v>
          </cell>
          <cell r="I1687" t="str">
            <v>UNKNOWN</v>
          </cell>
          <cell r="J1687" t="str">
            <v>not.managed@agoda.com</v>
          </cell>
        </row>
        <row r="1688">
          <cell r="A1688">
            <v>6812529</v>
          </cell>
          <cell r="B1688" t="str">
            <v>Capella Sanya</v>
          </cell>
          <cell r="C1688" t="str">
            <v>Sanya</v>
          </cell>
          <cell r="D1688" t="str">
            <v>B</v>
          </cell>
          <cell r="E1688">
            <v>5</v>
          </cell>
          <cell r="F1688" t="str">
            <v>MM</v>
          </cell>
          <cell r="G1688" t="str">
            <v>No chain</v>
          </cell>
          <cell r="H1688" t="str">
            <v>UNKNOWN</v>
          </cell>
          <cell r="I1688" t="str">
            <v>UNKNOWN</v>
          </cell>
          <cell r="J1688" t="str">
            <v>Sophia.Chen@agoda.com</v>
          </cell>
        </row>
        <row r="1689">
          <cell r="A1689">
            <v>10889726</v>
          </cell>
          <cell r="B1689" t="str">
            <v>Rock Platinum Sea View Hotel</v>
          </cell>
          <cell r="C1689" t="str">
            <v>Sanya</v>
          </cell>
          <cell r="D1689" t="str">
            <v>B</v>
          </cell>
          <cell r="E1689">
            <v>5</v>
          </cell>
          <cell r="F1689" t="str">
            <v>MM</v>
          </cell>
          <cell r="G1689" t="str">
            <v>No chain</v>
          </cell>
          <cell r="H1689" t="str">
            <v>UNKNOWN</v>
          </cell>
          <cell r="I1689" t="str">
            <v>UNKNOWN</v>
          </cell>
          <cell r="J1689" t="str">
            <v>not.managed@agoda.com</v>
          </cell>
        </row>
        <row r="1690">
          <cell r="A1690">
            <v>393735</v>
          </cell>
          <cell r="B1690" t="str">
            <v>Zhong Ao Hotel Shimei Bay</v>
          </cell>
          <cell r="C1690" t="str">
            <v>Wanning</v>
          </cell>
          <cell r="D1690" t="str">
            <v>B</v>
          </cell>
          <cell r="E1690">
            <v>4.5</v>
          </cell>
          <cell r="F1690" t="str">
            <v>MM</v>
          </cell>
          <cell r="G1690" t="str">
            <v>No chain</v>
          </cell>
          <cell r="H1690" t="str">
            <v>UNKNOWN</v>
          </cell>
          <cell r="I1690" t="str">
            <v>UNKNOWN</v>
          </cell>
          <cell r="J1690" t="str">
            <v>Sophia.Chen@agoda.com</v>
          </cell>
        </row>
        <row r="1691">
          <cell r="A1691">
            <v>1276091</v>
          </cell>
          <cell r="B1691" t="str">
            <v>Forest Inn Ri Yue Bay Surf Branch</v>
          </cell>
          <cell r="C1691" t="str">
            <v>Wanning</v>
          </cell>
          <cell r="D1691" t="str">
            <v>B</v>
          </cell>
          <cell r="E1691">
            <v>4</v>
          </cell>
          <cell r="F1691" t="str">
            <v>MM</v>
          </cell>
          <cell r="G1691" t="str">
            <v>No chain</v>
          </cell>
          <cell r="H1691" t="str">
            <v>UNKNOWN</v>
          </cell>
          <cell r="I1691" t="str">
            <v>UNKNOWN</v>
          </cell>
          <cell r="J1691" t="str">
            <v>Sophia.Chen@agoda.com</v>
          </cell>
        </row>
        <row r="1692">
          <cell r="A1692">
            <v>1620610</v>
          </cell>
          <cell r="B1692" t="str">
            <v>The Westin Shimei Bay Resort</v>
          </cell>
          <cell r="C1692" t="str">
            <v>Wanning</v>
          </cell>
          <cell r="D1692" t="str">
            <v>B</v>
          </cell>
          <cell r="E1692">
            <v>5</v>
          </cell>
          <cell r="F1692" t="str">
            <v>Intl KA</v>
          </cell>
          <cell r="G1692" t="str">
            <v>Marriott</v>
          </cell>
          <cell r="H1692" t="str">
            <v>Westin</v>
          </cell>
          <cell r="I1692" t="str">
            <v>Marriott by Derbysoft</v>
          </cell>
          <cell r="J1692" t="str">
            <v>Sophia.Chen@agoda.com</v>
          </cell>
        </row>
        <row r="1693">
          <cell r="A1693">
            <v>5500157</v>
          </cell>
          <cell r="B1693" t="str">
            <v>DoubleTree Resort by Hilton Hainan – Xinglong Lakeside</v>
          </cell>
          <cell r="C1693" t="str">
            <v>Wanning</v>
          </cell>
          <cell r="D1693" t="str">
            <v>B</v>
          </cell>
          <cell r="E1693">
            <v>4.5</v>
          </cell>
          <cell r="F1693" t="str">
            <v>Intl KA</v>
          </cell>
          <cell r="G1693" t="str">
            <v>Hilton Worldwide</v>
          </cell>
          <cell r="H1693" t="str">
            <v>Doubletree</v>
          </cell>
          <cell r="I1693" t="str">
            <v>Hilton by Derbysoft</v>
          </cell>
          <cell r="J1693" t="str">
            <v>Sophia.Chen@agoda.com</v>
          </cell>
        </row>
        <row r="1694">
          <cell r="A1694">
            <v>9387215</v>
          </cell>
          <cell r="B1694" t="str">
            <v>IU Hotel·Baoding Yuhua Dong Road</v>
          </cell>
          <cell r="C1694" t="str">
            <v>Baoding</v>
          </cell>
          <cell r="D1694" t="str">
            <v>B</v>
          </cell>
          <cell r="E1694">
            <v>3</v>
          </cell>
          <cell r="F1694" t="str">
            <v>Local KA</v>
          </cell>
          <cell r="G1694" t="str">
            <v>Plateno</v>
          </cell>
          <cell r="H1694" t="str">
            <v>IU</v>
          </cell>
          <cell r="I1694" t="str">
            <v>WeHotel</v>
          </cell>
          <cell r="J1694" t="str">
            <v>Chloe.Liu@agoda.com</v>
          </cell>
        </row>
        <row r="1695">
          <cell r="A1695">
            <v>300178</v>
          </cell>
          <cell r="B1695" t="str">
            <v>Chengde Yunshan Hotel</v>
          </cell>
          <cell r="C1695" t="str">
            <v>Chengde</v>
          </cell>
          <cell r="D1695" t="str">
            <v>B</v>
          </cell>
          <cell r="E1695">
            <v>4</v>
          </cell>
          <cell r="F1695" t="str">
            <v>MM</v>
          </cell>
          <cell r="G1695" t="str">
            <v>No chain</v>
          </cell>
          <cell r="H1695" t="str">
            <v>UNKNOWN</v>
          </cell>
          <cell r="I1695" t="str">
            <v>UNKNOWN</v>
          </cell>
          <cell r="J1695" t="str">
            <v>Gillian.Feng@agoda.com</v>
          </cell>
        </row>
        <row r="1696">
          <cell r="A1696">
            <v>462756</v>
          </cell>
          <cell r="B1696" t="str">
            <v>Chengde Imperial Mountain Resort</v>
          </cell>
          <cell r="C1696" t="str">
            <v>Chengde</v>
          </cell>
          <cell r="D1696" t="str">
            <v>B</v>
          </cell>
          <cell r="E1696">
            <v>4</v>
          </cell>
          <cell r="F1696" t="str">
            <v>MM</v>
          </cell>
          <cell r="G1696" t="str">
            <v>No chain</v>
          </cell>
          <cell r="H1696" t="str">
            <v>UNKNOWN</v>
          </cell>
          <cell r="I1696" t="str">
            <v>UNKNOWN</v>
          </cell>
          <cell r="J1696" t="str">
            <v>Gillian.Feng@agoda.com</v>
          </cell>
        </row>
        <row r="1697">
          <cell r="A1697">
            <v>463325</v>
          </cell>
          <cell r="B1697" t="str">
            <v>Chengde Hui Long Hotel</v>
          </cell>
          <cell r="C1697" t="str">
            <v>Chengde</v>
          </cell>
          <cell r="D1697" t="str">
            <v>B</v>
          </cell>
          <cell r="E1697">
            <v>4</v>
          </cell>
          <cell r="F1697" t="str">
            <v>MM</v>
          </cell>
          <cell r="G1697" t="str">
            <v>No chain</v>
          </cell>
          <cell r="H1697" t="str">
            <v>UNKNOWN</v>
          </cell>
          <cell r="I1697" t="str">
            <v>UNKNOWN</v>
          </cell>
          <cell r="J1697" t="str">
            <v>Gillian.Feng@agoda.com</v>
          </cell>
        </row>
        <row r="1698">
          <cell r="A1698">
            <v>5058972</v>
          </cell>
          <cell r="B1698" t="str">
            <v>Dhawa Jinshanling, The Great Wall</v>
          </cell>
          <cell r="C1698" t="str">
            <v>Chengde</v>
          </cell>
          <cell r="D1698" t="str">
            <v>B</v>
          </cell>
          <cell r="E1698">
            <v>5</v>
          </cell>
          <cell r="F1698" t="str">
            <v>Intl KA</v>
          </cell>
          <cell r="G1698" t="str">
            <v>Banyan Tree Hotels &amp; Resorts</v>
          </cell>
          <cell r="H1698" t="str">
            <v>Dhawa</v>
          </cell>
          <cell r="I1698" t="str">
            <v>CCM by Chinaonline</v>
          </cell>
          <cell r="J1698" t="str">
            <v>Gillian.Feng@agoda.com</v>
          </cell>
        </row>
        <row r="1699">
          <cell r="A1699">
            <v>9387104</v>
          </cell>
          <cell r="B1699" t="str">
            <v>7 Days Premium·Chengde Luanping Huaxing Road</v>
          </cell>
          <cell r="C1699" t="str">
            <v>Chengde</v>
          </cell>
          <cell r="D1699" t="str">
            <v>B</v>
          </cell>
          <cell r="E1699">
            <v>3</v>
          </cell>
          <cell r="F1699" t="str">
            <v>Local KA</v>
          </cell>
          <cell r="G1699" t="str">
            <v>Plateno</v>
          </cell>
          <cell r="H1699" t="str">
            <v>Premium</v>
          </cell>
          <cell r="I1699" t="str">
            <v>WeHotel</v>
          </cell>
          <cell r="J1699" t="str">
            <v>Chloe.Liu@agoda.com</v>
          </cell>
        </row>
        <row r="1700">
          <cell r="A1700">
            <v>1415797</v>
          </cell>
          <cell r="B1700" t="str">
            <v>Holiday Inn Express Handan East</v>
          </cell>
          <cell r="C1700" t="str">
            <v>Handan</v>
          </cell>
          <cell r="D1700" t="str">
            <v>B</v>
          </cell>
          <cell r="E1700">
            <v>3</v>
          </cell>
          <cell r="F1700" t="str">
            <v>Intl KA</v>
          </cell>
          <cell r="G1700" t="str">
            <v>InterContinental Hotels Group</v>
          </cell>
          <cell r="H1700" t="str">
            <v>Holiday Inn Express</v>
          </cell>
          <cell r="I1700" t="str">
            <v>UNKNOWN</v>
          </cell>
          <cell r="J1700" t="str">
            <v>Murphy.Jiang@agoda.com</v>
          </cell>
        </row>
        <row r="1701">
          <cell r="A1701">
            <v>3587019</v>
          </cell>
          <cell r="B1701" t="str">
            <v>GreenTree Inn Hebei Langfang Sanhe District Fudi square Express Hotel</v>
          </cell>
          <cell r="C1701" t="str">
            <v>Langfang</v>
          </cell>
          <cell r="D1701" t="str">
            <v>B</v>
          </cell>
          <cell r="E1701">
            <v>2</v>
          </cell>
          <cell r="F1701" t="str">
            <v>Local KA</v>
          </cell>
          <cell r="G1701" t="str">
            <v>Green Tree Inns</v>
          </cell>
          <cell r="H1701" t="str">
            <v>Green Tree Inn</v>
          </cell>
          <cell r="I1701" t="str">
            <v>chinaonline</v>
          </cell>
          <cell r="J1701" t="str">
            <v>lavender.miao@agoda.com</v>
          </cell>
        </row>
        <row r="1702">
          <cell r="A1702">
            <v>4501397</v>
          </cell>
          <cell r="B1702" t="str">
            <v>Holiday Inn Langfang Xianghe</v>
          </cell>
          <cell r="C1702" t="str">
            <v>Langfang</v>
          </cell>
          <cell r="D1702" t="str">
            <v>B</v>
          </cell>
          <cell r="E1702">
            <v>3</v>
          </cell>
          <cell r="F1702" t="str">
            <v>Intl KA</v>
          </cell>
          <cell r="G1702" t="str">
            <v>InterContinental Hotels Group</v>
          </cell>
          <cell r="H1702" t="str">
            <v>Holiday Inn</v>
          </cell>
          <cell r="I1702" t="str">
            <v>UNKNOWN</v>
          </cell>
          <cell r="J1702" t="str">
            <v>Murphy.Jiang@agoda.com</v>
          </cell>
        </row>
        <row r="1703">
          <cell r="A1703">
            <v>6429149</v>
          </cell>
          <cell r="B1703" t="str">
            <v>Hilton Wenan</v>
          </cell>
          <cell r="C1703" t="str">
            <v>Langfang</v>
          </cell>
          <cell r="D1703" t="str">
            <v>B</v>
          </cell>
          <cell r="E1703">
            <v>3.5</v>
          </cell>
          <cell r="F1703" t="str">
            <v>Intl KA</v>
          </cell>
          <cell r="G1703" t="str">
            <v>Hilton Worldwide</v>
          </cell>
          <cell r="H1703" t="str">
            <v>Hilton</v>
          </cell>
          <cell r="I1703" t="str">
            <v>Hilton by Derbysoft</v>
          </cell>
          <cell r="J1703" t="str">
            <v>Murphy.Jiang@agoda.com</v>
          </cell>
        </row>
        <row r="1704">
          <cell r="A1704">
            <v>488357</v>
          </cell>
          <cell r="B1704" t="str">
            <v>Sheraton Qinhuangdao Beidaihe Hotel</v>
          </cell>
          <cell r="C1704" t="str">
            <v>Qinhuangdao</v>
          </cell>
          <cell r="D1704" t="str">
            <v>B</v>
          </cell>
          <cell r="E1704">
            <v>4.5</v>
          </cell>
          <cell r="F1704" t="str">
            <v>Intl KA</v>
          </cell>
          <cell r="G1704" t="str">
            <v>Marriott</v>
          </cell>
          <cell r="H1704" t="str">
            <v>Sheraton</v>
          </cell>
          <cell r="I1704" t="str">
            <v>Marriott by Derbysoft</v>
          </cell>
          <cell r="J1704" t="str">
            <v>Eva.Zhang@agoda.com</v>
          </cell>
        </row>
        <row r="1705">
          <cell r="A1705">
            <v>6424676</v>
          </cell>
          <cell r="B1705" t="str">
            <v>shi dai hai jing Hotel</v>
          </cell>
          <cell r="C1705" t="str">
            <v>Qinhuangdao</v>
          </cell>
          <cell r="D1705" t="str">
            <v>B</v>
          </cell>
          <cell r="E1705">
            <v>4</v>
          </cell>
          <cell r="F1705" t="str">
            <v>MM</v>
          </cell>
          <cell r="G1705" t="str">
            <v>No chain</v>
          </cell>
          <cell r="H1705" t="str">
            <v>UNKNOWN</v>
          </cell>
          <cell r="I1705" t="str">
            <v>UNKNOWN</v>
          </cell>
          <cell r="J1705" t="str">
            <v>Gillian.Feng@agoda.com</v>
          </cell>
        </row>
        <row r="1706">
          <cell r="A1706">
            <v>270898</v>
          </cell>
          <cell r="B1706" t="str">
            <v>Jinjiang Inn Shijiazhuang Pingan Street</v>
          </cell>
          <cell r="C1706" t="str">
            <v>Shijiazhuang</v>
          </cell>
          <cell r="D1706" t="str">
            <v>B</v>
          </cell>
          <cell r="E1706">
            <v>2</v>
          </cell>
          <cell r="F1706" t="str">
            <v>Local KA</v>
          </cell>
          <cell r="G1706" t="str">
            <v>Jinjiang International</v>
          </cell>
          <cell r="H1706" t="str">
            <v>Jinjiang Inn</v>
          </cell>
          <cell r="I1706" t="str">
            <v>WeHotel</v>
          </cell>
          <cell r="J1706" t="str">
            <v>Chloe.Liu@agoda.com</v>
          </cell>
        </row>
        <row r="1707">
          <cell r="A1707">
            <v>290918</v>
          </cell>
          <cell r="B1707" t="str">
            <v>InterContinental Shijiazhuang</v>
          </cell>
          <cell r="C1707" t="str">
            <v>Shijiazhuang</v>
          </cell>
          <cell r="D1707" t="str">
            <v>B</v>
          </cell>
          <cell r="E1707">
            <v>4.5</v>
          </cell>
          <cell r="F1707" t="str">
            <v>Intl KA</v>
          </cell>
          <cell r="G1707" t="str">
            <v>InterContinental Hotels Group</v>
          </cell>
          <cell r="H1707" t="str">
            <v>InterContinental</v>
          </cell>
          <cell r="I1707" t="str">
            <v>UNKNOWN</v>
          </cell>
          <cell r="J1707" t="str">
            <v>Murphy.Jiang@agoda.com</v>
          </cell>
        </row>
        <row r="1708">
          <cell r="A1708">
            <v>290919</v>
          </cell>
          <cell r="B1708" t="str">
            <v>Holiday Inn Shijiazhuang Central</v>
          </cell>
          <cell r="C1708" t="str">
            <v>Shijiazhuang</v>
          </cell>
          <cell r="D1708" t="str">
            <v>B</v>
          </cell>
          <cell r="E1708">
            <v>4</v>
          </cell>
          <cell r="F1708" t="str">
            <v>Intl KA</v>
          </cell>
          <cell r="G1708" t="str">
            <v>InterContinental Hotels Group</v>
          </cell>
          <cell r="H1708" t="str">
            <v>Holiday Inn</v>
          </cell>
          <cell r="I1708" t="str">
            <v>UNKNOWN</v>
          </cell>
          <cell r="J1708" t="str">
            <v>Murphy.Jiang@agoda.com</v>
          </cell>
        </row>
        <row r="1709">
          <cell r="A1709">
            <v>488872</v>
          </cell>
          <cell r="B1709" t="str">
            <v>Hilton Shijiazhuang</v>
          </cell>
          <cell r="C1709" t="str">
            <v>Shijiazhuang</v>
          </cell>
          <cell r="D1709" t="str">
            <v>B</v>
          </cell>
          <cell r="E1709">
            <v>4.5</v>
          </cell>
          <cell r="F1709" t="str">
            <v>Intl KA</v>
          </cell>
          <cell r="G1709" t="str">
            <v>Hilton Worldwide</v>
          </cell>
          <cell r="H1709" t="str">
            <v>Hilton</v>
          </cell>
          <cell r="I1709" t="str">
            <v>Hilton by Derbysoft</v>
          </cell>
          <cell r="J1709" t="str">
            <v>Murphy.Jiang@agoda.com</v>
          </cell>
        </row>
        <row r="1710">
          <cell r="A1710">
            <v>764482</v>
          </cell>
          <cell r="B1710" t="str">
            <v>Shijiazhuang Ximeijin Continental Hotel</v>
          </cell>
          <cell r="C1710" t="str">
            <v>Shijiazhuang</v>
          </cell>
          <cell r="D1710" t="str">
            <v>A</v>
          </cell>
          <cell r="E1710">
            <v>5</v>
          </cell>
          <cell r="F1710" t="str">
            <v>MM</v>
          </cell>
          <cell r="G1710" t="str">
            <v>No chain</v>
          </cell>
          <cell r="H1710" t="str">
            <v>UNKNOWN</v>
          </cell>
          <cell r="I1710" t="str">
            <v>UNKNOWN</v>
          </cell>
          <cell r="J1710" t="str">
            <v>Gillian.Feng@agoda.com</v>
          </cell>
        </row>
        <row r="1711">
          <cell r="A1711">
            <v>1227820</v>
          </cell>
          <cell r="B1711" t="str">
            <v>Lavande Hotel Shijiazhuang Museum Branch</v>
          </cell>
          <cell r="C1711" t="str">
            <v>Shijiazhuang</v>
          </cell>
          <cell r="D1711" t="str">
            <v>B</v>
          </cell>
          <cell r="E1711">
            <v>2</v>
          </cell>
          <cell r="F1711" t="str">
            <v>Local KA</v>
          </cell>
          <cell r="G1711" t="str">
            <v>Plateno</v>
          </cell>
          <cell r="H1711" t="str">
            <v>Lavande</v>
          </cell>
          <cell r="I1711" t="str">
            <v>WeHotel</v>
          </cell>
          <cell r="J1711" t="str">
            <v>Chloe.Liu@agoda.com</v>
          </cell>
        </row>
        <row r="1712">
          <cell r="A1712">
            <v>1265067</v>
          </cell>
          <cell r="B1712" t="str">
            <v>IU Hotel Shijiazhuang Zhengding Airport Branch</v>
          </cell>
          <cell r="C1712" t="str">
            <v>Shijiazhuang</v>
          </cell>
          <cell r="D1712" t="str">
            <v>B</v>
          </cell>
          <cell r="E1712">
            <v>2</v>
          </cell>
          <cell r="F1712" t="str">
            <v>Local KA</v>
          </cell>
          <cell r="G1712" t="str">
            <v>Plateno</v>
          </cell>
          <cell r="H1712" t="str">
            <v>IU</v>
          </cell>
          <cell r="I1712" t="str">
            <v>WeHotel</v>
          </cell>
          <cell r="J1712" t="str">
            <v>Chloe.Liu@agoda.com</v>
          </cell>
        </row>
        <row r="1713">
          <cell r="A1713">
            <v>1265070</v>
          </cell>
          <cell r="B1713" t="str">
            <v>IU Hotel Shijiangzhuang Hongqi Street Branch</v>
          </cell>
          <cell r="C1713" t="str">
            <v>Shijiazhuang</v>
          </cell>
          <cell r="D1713" t="str">
            <v>B</v>
          </cell>
          <cell r="E1713">
            <v>2</v>
          </cell>
          <cell r="F1713" t="str">
            <v>Local KA</v>
          </cell>
          <cell r="G1713" t="str">
            <v>Plateno</v>
          </cell>
          <cell r="H1713" t="str">
            <v>IU</v>
          </cell>
          <cell r="I1713" t="str">
            <v>WeHotel</v>
          </cell>
          <cell r="J1713" t="str">
            <v>Chloe.Liu@agoda.com</v>
          </cell>
        </row>
        <row r="1714">
          <cell r="A1714">
            <v>2061437</v>
          </cell>
          <cell r="B1714" t="str">
            <v>Jinjiang Inn Shijiazhuang Railway Station West Square Branch</v>
          </cell>
          <cell r="C1714" t="str">
            <v>Shijiazhuang</v>
          </cell>
          <cell r="D1714" t="str">
            <v>B</v>
          </cell>
          <cell r="E1714">
            <v>2</v>
          </cell>
          <cell r="F1714" t="str">
            <v>Local KA</v>
          </cell>
          <cell r="G1714" t="str">
            <v>Jinjiang International</v>
          </cell>
          <cell r="H1714" t="str">
            <v>Jinjiang Inn</v>
          </cell>
          <cell r="I1714" t="str">
            <v>WeHotel</v>
          </cell>
          <cell r="J1714" t="str">
            <v>Chloe.Liu@agoda.com</v>
          </cell>
        </row>
        <row r="1715">
          <cell r="A1715">
            <v>6915129</v>
          </cell>
          <cell r="B1715" t="str">
            <v>IU Hotels·Shijiazhuang North Youyi Street</v>
          </cell>
          <cell r="C1715" t="str">
            <v>Shijiazhuang</v>
          </cell>
          <cell r="D1715" t="str">
            <v>B</v>
          </cell>
          <cell r="E1715">
            <v>3</v>
          </cell>
          <cell r="F1715" t="str">
            <v>Local KA</v>
          </cell>
          <cell r="G1715" t="str">
            <v>Plateno</v>
          </cell>
          <cell r="H1715" t="str">
            <v>IU</v>
          </cell>
          <cell r="I1715" t="str">
            <v>WeHotel</v>
          </cell>
          <cell r="J1715" t="str">
            <v>Chloe.Liu@agoda.com</v>
          </cell>
        </row>
        <row r="1716">
          <cell r="A1716">
            <v>7031937</v>
          </cell>
          <cell r="B1716" t="str">
            <v>7 Days Inn·Shijiazhuang New Railway Station</v>
          </cell>
          <cell r="C1716" t="str">
            <v>Shijiazhuang</v>
          </cell>
          <cell r="D1716" t="str">
            <v>B</v>
          </cell>
          <cell r="E1716">
            <v>2</v>
          </cell>
          <cell r="F1716" t="str">
            <v>Local KA</v>
          </cell>
          <cell r="G1716" t="str">
            <v>Plateno</v>
          </cell>
          <cell r="H1716" t="str">
            <v>7 days</v>
          </cell>
          <cell r="I1716" t="str">
            <v>WeHotel</v>
          </cell>
          <cell r="J1716" t="str">
            <v>Chloe.Liu@agoda.com</v>
          </cell>
        </row>
        <row r="1717">
          <cell r="A1717">
            <v>9769508</v>
          </cell>
          <cell r="B1717" t="str">
            <v>Shell Shijiazhuang Railway Station Xinshizhong Road Hotel</v>
          </cell>
          <cell r="C1717" t="str">
            <v>Shijiazhuang</v>
          </cell>
          <cell r="D1717" t="str">
            <v>B</v>
          </cell>
          <cell r="E1717">
            <v>2</v>
          </cell>
          <cell r="F1717" t="str">
            <v>Local KA</v>
          </cell>
          <cell r="G1717" t="str">
            <v>Green Tree Inns</v>
          </cell>
          <cell r="H1717" t="str">
            <v>Shell</v>
          </cell>
          <cell r="I1717" t="str">
            <v>chinaonline</v>
          </cell>
          <cell r="J1717" t="str">
            <v>lavender.miao@agoda.com</v>
          </cell>
        </row>
        <row r="1718">
          <cell r="A1718">
            <v>290917</v>
          </cell>
          <cell r="B1718" t="str">
            <v>InterContinental Tangshan</v>
          </cell>
          <cell r="C1718" t="str">
            <v>Tangshan</v>
          </cell>
          <cell r="D1718" t="str">
            <v>B</v>
          </cell>
          <cell r="E1718">
            <v>4.5</v>
          </cell>
          <cell r="F1718" t="str">
            <v>Intl KA</v>
          </cell>
          <cell r="G1718" t="str">
            <v>InterContinental Hotels Group</v>
          </cell>
          <cell r="H1718" t="str">
            <v>InterContinental</v>
          </cell>
          <cell r="I1718" t="str">
            <v>UNKNOWN</v>
          </cell>
          <cell r="J1718" t="str">
            <v>Murphy.Jiang@agoda.com</v>
          </cell>
        </row>
        <row r="1719">
          <cell r="A1719">
            <v>1179001</v>
          </cell>
          <cell r="B1719" t="str">
            <v>Pullman Tangshan</v>
          </cell>
          <cell r="C1719" t="str">
            <v>Tangshan</v>
          </cell>
          <cell r="D1719" t="str">
            <v>B</v>
          </cell>
          <cell r="E1719">
            <v>5</v>
          </cell>
          <cell r="F1719" t="str">
            <v>Intl KA</v>
          </cell>
          <cell r="G1719" t="str">
            <v>Accor Hotels</v>
          </cell>
          <cell r="H1719" t="str">
            <v>Pullman</v>
          </cell>
          <cell r="I1719" t="str">
            <v>UNKNOWN</v>
          </cell>
          <cell r="J1719" t="str">
            <v>Murphy.Jiang@agoda.com</v>
          </cell>
        </row>
        <row r="1720">
          <cell r="A1720">
            <v>7033324</v>
          </cell>
          <cell r="B1720" t="str">
            <v>7 Days Premium·Xingtai Railway Station Tianyi Street</v>
          </cell>
          <cell r="C1720" t="str">
            <v>Xingtai</v>
          </cell>
          <cell r="D1720" t="str">
            <v>B</v>
          </cell>
          <cell r="E1720">
            <v>3</v>
          </cell>
          <cell r="F1720" t="str">
            <v>Local KA</v>
          </cell>
          <cell r="G1720" t="str">
            <v>Plateno</v>
          </cell>
          <cell r="H1720" t="str">
            <v>7 days</v>
          </cell>
          <cell r="I1720" t="str">
            <v>WeHotel</v>
          </cell>
          <cell r="J1720" t="str">
            <v>Chloe.Liu@agoda.com</v>
          </cell>
        </row>
        <row r="1721">
          <cell r="A1721">
            <v>9387075</v>
          </cell>
          <cell r="B1721" t="str">
            <v>7 Days Premium·Xingtai Country Commercial Street Nanyan Tianguang Xingfuli</v>
          </cell>
          <cell r="C1721" t="str">
            <v>Xingtai</v>
          </cell>
          <cell r="D1721" t="str">
            <v>B</v>
          </cell>
          <cell r="E1721">
            <v>3</v>
          </cell>
          <cell r="F1721" t="str">
            <v>Local KA</v>
          </cell>
          <cell r="G1721" t="str">
            <v>Plateno</v>
          </cell>
          <cell r="H1721" t="str">
            <v>Premium</v>
          </cell>
          <cell r="I1721" t="str">
            <v>WeHotel</v>
          </cell>
          <cell r="J1721" t="str">
            <v>Chloe.Liu@agoda.com</v>
          </cell>
        </row>
        <row r="1722">
          <cell r="A1722">
            <v>4604959</v>
          </cell>
          <cell r="B1722" t="str">
            <v>Holiday Inn Resort Zhangjiakou Chongli</v>
          </cell>
          <cell r="C1722" t="str">
            <v>Zhangjiakou</v>
          </cell>
          <cell r="D1722" t="str">
            <v>B</v>
          </cell>
          <cell r="E1722">
            <v>3</v>
          </cell>
          <cell r="F1722" t="str">
            <v>Intl KA</v>
          </cell>
          <cell r="G1722" t="str">
            <v>InterContinental Hotels Group</v>
          </cell>
          <cell r="H1722" t="str">
            <v>Holiday Inn</v>
          </cell>
          <cell r="I1722" t="str">
            <v>UNKNOWN</v>
          </cell>
          <cell r="J1722" t="str">
            <v>Murphy.Jiang@agoda.com</v>
          </cell>
        </row>
        <row r="1723">
          <cell r="A1723">
            <v>6095881</v>
          </cell>
          <cell r="B1723" t="str">
            <v>Hyatt Place Chongli</v>
          </cell>
          <cell r="C1723" t="str">
            <v>Zhangjiakou</v>
          </cell>
          <cell r="D1723" t="str">
            <v>B</v>
          </cell>
          <cell r="E1723">
            <v>4</v>
          </cell>
          <cell r="F1723" t="str">
            <v>Intl KA</v>
          </cell>
          <cell r="G1723" t="str">
            <v>Hyatt Hotels</v>
          </cell>
          <cell r="H1723" t="str">
            <v>Hyatt Place Hotels</v>
          </cell>
          <cell r="I1723" t="str">
            <v>Hyatt</v>
          </cell>
          <cell r="J1723" t="str">
            <v>Eva.Zhang@agoda.com</v>
          </cell>
        </row>
        <row r="1724">
          <cell r="A1724">
            <v>9769331</v>
          </cell>
          <cell r="B1724" t="str">
            <v>GreenTree Inn  Zhangjiakou High-speed Railway Station</v>
          </cell>
          <cell r="C1724" t="str">
            <v>Zhangjiakou</v>
          </cell>
          <cell r="D1724" t="str">
            <v>B</v>
          </cell>
          <cell r="E1724">
            <v>2</v>
          </cell>
          <cell r="F1724" t="str">
            <v>Local KA</v>
          </cell>
          <cell r="G1724" t="str">
            <v>Green Tree Inns</v>
          </cell>
          <cell r="H1724" t="str">
            <v>Green Tree Inn</v>
          </cell>
          <cell r="I1724" t="str">
            <v>chinaonline</v>
          </cell>
          <cell r="J1724" t="str">
            <v>lavender.miao@agoda.com</v>
          </cell>
        </row>
        <row r="1725">
          <cell r="A1725">
            <v>9769481</v>
          </cell>
          <cell r="B1725" t="str">
            <v>Shell Zhangjiakou City Qiaodong District Yingzuo Hotel</v>
          </cell>
          <cell r="C1725" t="str">
            <v>Zhangjiakou</v>
          </cell>
          <cell r="D1725" t="str">
            <v>B</v>
          </cell>
          <cell r="E1725">
            <v>2</v>
          </cell>
          <cell r="F1725" t="str">
            <v>Local KA</v>
          </cell>
          <cell r="G1725" t="str">
            <v>Green Tree Inns</v>
          </cell>
          <cell r="H1725" t="str">
            <v>Shell</v>
          </cell>
          <cell r="I1725" t="str">
            <v>chinaonline</v>
          </cell>
          <cell r="J1725" t="str">
            <v>lavender.miao@agoda.com</v>
          </cell>
        </row>
        <row r="1726">
          <cell r="A1726">
            <v>7516</v>
          </cell>
          <cell r="B1726" t="str">
            <v>Holiday Inn City Centre Harbin</v>
          </cell>
          <cell r="C1726" t="str">
            <v>Harbin</v>
          </cell>
          <cell r="D1726" t="str">
            <v>B</v>
          </cell>
          <cell r="E1726">
            <v>3.5</v>
          </cell>
          <cell r="F1726" t="str">
            <v>Intl KA</v>
          </cell>
          <cell r="G1726" t="str">
            <v>InterContinental Hotels Group</v>
          </cell>
          <cell r="H1726" t="str">
            <v>Holiday Inn</v>
          </cell>
          <cell r="I1726" t="str">
            <v>UNKNOWN</v>
          </cell>
          <cell r="J1726" t="str">
            <v>Murphy.Jiang@agoda.com</v>
          </cell>
        </row>
        <row r="1727">
          <cell r="A1727">
            <v>61747</v>
          </cell>
          <cell r="B1727" t="str">
            <v>Heilongjiang Kunlun Hotel</v>
          </cell>
          <cell r="C1727" t="str">
            <v>Harbin</v>
          </cell>
          <cell r="D1727" t="str">
            <v>B</v>
          </cell>
          <cell r="E1727">
            <v>4</v>
          </cell>
          <cell r="F1727" t="str">
            <v>MM</v>
          </cell>
          <cell r="G1727" t="str">
            <v>No chain</v>
          </cell>
          <cell r="H1727" t="str">
            <v>UNKNOWN</v>
          </cell>
          <cell r="I1727" t="str">
            <v>UNKNOWN</v>
          </cell>
          <cell r="J1727" t="str">
            <v>Gillian.Feng@agoda.com</v>
          </cell>
        </row>
        <row r="1728">
          <cell r="A1728">
            <v>90650</v>
          </cell>
          <cell r="B1728" t="str">
            <v>Sofitel Harbin Hotel</v>
          </cell>
          <cell r="C1728" t="str">
            <v>Harbin</v>
          </cell>
          <cell r="D1728" t="str">
            <v>B</v>
          </cell>
          <cell r="E1728">
            <v>5</v>
          </cell>
          <cell r="F1728" t="str">
            <v>Intl KA</v>
          </cell>
          <cell r="G1728" t="str">
            <v>Accor Hotels</v>
          </cell>
          <cell r="H1728" t="str">
            <v>Sofitel Hotels &amp; Resorts</v>
          </cell>
          <cell r="I1728" t="str">
            <v>UNKNOWN</v>
          </cell>
          <cell r="J1728" t="str">
            <v>Murphy.Jiang@agoda.com</v>
          </cell>
        </row>
        <row r="1729">
          <cell r="A1729">
            <v>108378</v>
          </cell>
          <cell r="B1729" t="str">
            <v>Harbin Jingu Hotel</v>
          </cell>
          <cell r="C1729" t="str">
            <v>Harbin</v>
          </cell>
          <cell r="D1729" t="str">
            <v>B</v>
          </cell>
          <cell r="E1729">
            <v>4</v>
          </cell>
          <cell r="F1729" t="str">
            <v>MM</v>
          </cell>
          <cell r="G1729" t="str">
            <v>No chain</v>
          </cell>
          <cell r="H1729" t="str">
            <v>UNKNOWN</v>
          </cell>
          <cell r="I1729" t="str">
            <v>UNKNOWN</v>
          </cell>
          <cell r="J1729" t="str">
            <v>Gillian.Feng@agoda.com</v>
          </cell>
        </row>
        <row r="1730">
          <cell r="A1730">
            <v>207262</v>
          </cell>
          <cell r="B1730" t="str">
            <v>Harbin Mercure Sofia Church Hotel</v>
          </cell>
          <cell r="C1730" t="str">
            <v>Harbin</v>
          </cell>
          <cell r="D1730" t="str">
            <v>B</v>
          </cell>
          <cell r="E1730">
            <v>3</v>
          </cell>
          <cell r="F1730" t="str">
            <v>Intl KA</v>
          </cell>
          <cell r="G1730" t="str">
            <v>Accor Hotels</v>
          </cell>
          <cell r="H1730" t="str">
            <v>Ibis Hotels</v>
          </cell>
          <cell r="I1730" t="str">
            <v>UNKNOWN</v>
          </cell>
          <cell r="J1730" t="str">
            <v>Murphy.Jiang@agoda.com</v>
          </cell>
        </row>
        <row r="1731">
          <cell r="A1731">
            <v>237145</v>
          </cell>
          <cell r="B1731" t="str">
            <v>Harbin Tianzhi Hotel</v>
          </cell>
          <cell r="C1731" t="str">
            <v>Harbin</v>
          </cell>
          <cell r="D1731" t="str">
            <v>B</v>
          </cell>
          <cell r="E1731">
            <v>3</v>
          </cell>
          <cell r="F1731" t="str">
            <v>MM</v>
          </cell>
          <cell r="G1731" t="str">
            <v>No chain</v>
          </cell>
          <cell r="H1731" t="str">
            <v>UNKNOWN</v>
          </cell>
          <cell r="I1731" t="str">
            <v>UNKNOWN</v>
          </cell>
          <cell r="J1731" t="str">
            <v>Gillian.Feng@agoda.com</v>
          </cell>
        </row>
        <row r="1732">
          <cell r="A1732">
            <v>306037</v>
          </cell>
          <cell r="B1732" t="str">
            <v>Harbin Jiashun Business Hotel</v>
          </cell>
          <cell r="C1732" t="str">
            <v>Harbin</v>
          </cell>
          <cell r="D1732" t="str">
            <v>A</v>
          </cell>
          <cell r="E1732">
            <v>3</v>
          </cell>
          <cell r="F1732" t="str">
            <v>MM</v>
          </cell>
          <cell r="G1732" t="str">
            <v>No chain</v>
          </cell>
          <cell r="H1732" t="str">
            <v>UNKNOWN</v>
          </cell>
          <cell r="I1732" t="str">
            <v>UNKNOWN</v>
          </cell>
          <cell r="J1732" t="str">
            <v>Gillian.Feng@agoda.com</v>
          </cell>
        </row>
        <row r="1733">
          <cell r="A1733">
            <v>624934</v>
          </cell>
          <cell r="B1733" t="str">
            <v>The North International Youth Hostel</v>
          </cell>
          <cell r="C1733" t="str">
            <v>Harbin</v>
          </cell>
          <cell r="D1733" t="str">
            <v>A</v>
          </cell>
          <cell r="E1733">
            <v>2</v>
          </cell>
          <cell r="F1733" t="str">
            <v>MM</v>
          </cell>
          <cell r="G1733" t="str">
            <v>No chain</v>
          </cell>
          <cell r="H1733" t="str">
            <v>UNKNOWN</v>
          </cell>
          <cell r="I1733" t="str">
            <v>UNKNOWN</v>
          </cell>
          <cell r="J1733" t="str">
            <v>Gillian.Feng@agoda.com</v>
          </cell>
        </row>
        <row r="1734">
          <cell r="A1734">
            <v>625052</v>
          </cell>
          <cell r="B1734" t="str">
            <v>Harbin Hash Youth Hostel</v>
          </cell>
          <cell r="C1734" t="str">
            <v>Harbin</v>
          </cell>
          <cell r="D1734" t="str">
            <v>A</v>
          </cell>
          <cell r="E1734">
            <v>2</v>
          </cell>
          <cell r="F1734" t="str">
            <v>MM</v>
          </cell>
          <cell r="G1734" t="str">
            <v>No chain</v>
          </cell>
          <cell r="H1734" t="str">
            <v>UNKNOWN</v>
          </cell>
          <cell r="I1734" t="str">
            <v>Yunzhanggui</v>
          </cell>
          <cell r="J1734" t="str">
            <v>Gillian.Feng@agoda.com</v>
          </cell>
        </row>
        <row r="1735">
          <cell r="A1735">
            <v>814875</v>
          </cell>
          <cell r="B1735" t="str">
            <v>Harbin Mango Holiday Apartment</v>
          </cell>
          <cell r="C1735" t="str">
            <v>Harbin</v>
          </cell>
          <cell r="D1735" t="str">
            <v>B</v>
          </cell>
          <cell r="E1735">
            <v>2</v>
          </cell>
          <cell r="F1735" t="str">
            <v>MM</v>
          </cell>
          <cell r="G1735" t="str">
            <v>No chain</v>
          </cell>
          <cell r="H1735" t="str">
            <v>UNKNOWN</v>
          </cell>
          <cell r="I1735" t="str">
            <v>UNKNOWN</v>
          </cell>
          <cell r="J1735" t="str">
            <v>Gillian.Feng@agoda.com</v>
          </cell>
        </row>
        <row r="1736">
          <cell r="A1736">
            <v>985211</v>
          </cell>
          <cell r="B1736" t="str">
            <v>Lavande Hotel Harbin West Station Wanda Plaza Branch</v>
          </cell>
          <cell r="C1736" t="str">
            <v>Harbin</v>
          </cell>
          <cell r="D1736" t="str">
            <v>B</v>
          </cell>
          <cell r="E1736">
            <v>3</v>
          </cell>
          <cell r="F1736" t="str">
            <v>Local KA</v>
          </cell>
          <cell r="G1736" t="str">
            <v>Plateno</v>
          </cell>
          <cell r="H1736" t="str">
            <v>Lavande</v>
          </cell>
          <cell r="I1736" t="str">
            <v>WeHotel</v>
          </cell>
          <cell r="J1736" t="str">
            <v>Chloe.Liu@agoda.com</v>
          </cell>
        </row>
        <row r="1737">
          <cell r="A1737">
            <v>1016146</v>
          </cell>
          <cell r="B1737" t="str">
            <v>JW Marriott Hotel Harbin River North</v>
          </cell>
          <cell r="C1737" t="str">
            <v>Harbin</v>
          </cell>
          <cell r="D1737" t="str">
            <v>B</v>
          </cell>
          <cell r="E1737">
            <v>4.5</v>
          </cell>
          <cell r="F1737" t="str">
            <v>Intl KA</v>
          </cell>
          <cell r="G1737" t="str">
            <v>Marriott</v>
          </cell>
          <cell r="H1737" t="str">
            <v>JW Marriott</v>
          </cell>
          <cell r="I1737" t="str">
            <v>Marriott by Derbysoft</v>
          </cell>
          <cell r="J1737" t="str">
            <v>Eva.Zhang@agoda.com</v>
          </cell>
        </row>
        <row r="1738">
          <cell r="A1738">
            <v>1196423</v>
          </cell>
          <cell r="B1738" t="str">
            <v>Harbin 22 Degrees Celsius Boutique Hotel</v>
          </cell>
          <cell r="C1738" t="str">
            <v>Harbin</v>
          </cell>
          <cell r="D1738" t="str">
            <v>B</v>
          </cell>
          <cell r="E1738">
            <v>5</v>
          </cell>
          <cell r="F1738" t="str">
            <v>MM</v>
          </cell>
          <cell r="G1738" t="str">
            <v>No chain</v>
          </cell>
          <cell r="H1738" t="str">
            <v>UNKNOWN</v>
          </cell>
          <cell r="I1738" t="str">
            <v>UNKNOWN</v>
          </cell>
          <cell r="J1738" t="str">
            <v>Gillian.Feng@agoda.com</v>
          </cell>
        </row>
        <row r="1739">
          <cell r="A1739">
            <v>1623732</v>
          </cell>
          <cell r="B1739" t="str">
            <v>Harbin Baixiang Holiday Hotel</v>
          </cell>
          <cell r="C1739" t="str">
            <v>Harbin</v>
          </cell>
          <cell r="D1739" t="str">
            <v>B</v>
          </cell>
          <cell r="E1739">
            <v>4</v>
          </cell>
          <cell r="F1739" t="str">
            <v>MM</v>
          </cell>
          <cell r="G1739" t="str">
            <v>No chain</v>
          </cell>
          <cell r="H1739" t="str">
            <v>UNKNOWN</v>
          </cell>
          <cell r="I1739" t="str">
            <v>UNKNOWN</v>
          </cell>
          <cell r="J1739" t="str">
            <v>Gillian.Feng@agoda.com</v>
          </cell>
        </row>
        <row r="1740">
          <cell r="A1740">
            <v>2315050</v>
          </cell>
          <cell r="B1740" t="str">
            <v>Crowne Plaza Harbin Songbei</v>
          </cell>
          <cell r="C1740" t="str">
            <v>Harbin</v>
          </cell>
          <cell r="D1740" t="str">
            <v>B</v>
          </cell>
          <cell r="E1740">
            <v>4.5</v>
          </cell>
          <cell r="F1740" t="str">
            <v>Intl KA</v>
          </cell>
          <cell r="G1740" t="str">
            <v>InterContinental Hotels Group</v>
          </cell>
          <cell r="H1740" t="str">
            <v>Crowne Plaza</v>
          </cell>
          <cell r="I1740" t="str">
            <v>UNKNOWN</v>
          </cell>
          <cell r="J1740" t="str">
            <v>Murphy.Jiang@agoda.com</v>
          </cell>
        </row>
        <row r="1741">
          <cell r="A1741">
            <v>3122028</v>
          </cell>
          <cell r="B1741" t="str">
            <v>Bremen Hotel Harbin Train station</v>
          </cell>
          <cell r="C1741" t="str">
            <v>Harbin</v>
          </cell>
          <cell r="D1741" t="str">
            <v>B</v>
          </cell>
          <cell r="E1741">
            <v>3</v>
          </cell>
          <cell r="F1741" t="str">
            <v>MM</v>
          </cell>
          <cell r="G1741" t="str">
            <v>No chain</v>
          </cell>
          <cell r="H1741" t="str">
            <v>UNKNOWN</v>
          </cell>
          <cell r="I1741" t="str">
            <v>UNKNOWN</v>
          </cell>
          <cell r="J1741" t="str">
            <v>Gillian.Feng@agoda.com</v>
          </cell>
        </row>
        <row r="1742">
          <cell r="A1742">
            <v>5827316</v>
          </cell>
          <cell r="B1742" t="str">
            <v>Best Western Harbin Fortune Hotel</v>
          </cell>
          <cell r="C1742" t="str">
            <v>Harbin</v>
          </cell>
          <cell r="D1742" t="str">
            <v>B</v>
          </cell>
          <cell r="E1742">
            <v>3.5</v>
          </cell>
          <cell r="F1742" t="str">
            <v>Intl KA</v>
          </cell>
          <cell r="G1742" t="str">
            <v>Best Western International</v>
          </cell>
          <cell r="H1742" t="str">
            <v>Best Western</v>
          </cell>
          <cell r="I1742" t="str">
            <v>Best Western by Derbysoft</v>
          </cell>
          <cell r="J1742" t="str">
            <v>Gillian.Feng@agoda.com</v>
          </cell>
        </row>
        <row r="1743">
          <cell r="A1743">
            <v>5885387</v>
          </cell>
          <cell r="B1743" t="str">
            <v>Mercure Harbin Songbei</v>
          </cell>
          <cell r="C1743" t="str">
            <v>Harbin</v>
          </cell>
          <cell r="D1743" t="str">
            <v>B</v>
          </cell>
          <cell r="E1743">
            <v>4</v>
          </cell>
          <cell r="F1743" t="str">
            <v>Intl KA</v>
          </cell>
          <cell r="G1743" t="str">
            <v>Accor Hotels</v>
          </cell>
          <cell r="H1743" t="str">
            <v>Mercure</v>
          </cell>
          <cell r="I1743" t="str">
            <v>UNKNOWN</v>
          </cell>
          <cell r="J1743" t="str">
            <v>Murphy.Jiang@agoda.com</v>
          </cell>
        </row>
        <row r="1744">
          <cell r="A1744">
            <v>9387116</v>
          </cell>
          <cell r="B1744" t="str">
            <v>James Joyce Coffetel·Harbin Railway Station Museum</v>
          </cell>
          <cell r="C1744" t="str">
            <v>Harbin</v>
          </cell>
          <cell r="D1744" t="str">
            <v>B</v>
          </cell>
          <cell r="E1744">
            <v>3.5</v>
          </cell>
          <cell r="F1744" t="str">
            <v>Local KA</v>
          </cell>
          <cell r="G1744" t="str">
            <v>Plateno</v>
          </cell>
          <cell r="H1744" t="str">
            <v>James Joyce</v>
          </cell>
          <cell r="I1744" t="str">
            <v>WeHotel</v>
          </cell>
          <cell r="J1744" t="str">
            <v>Chloe.Liu@agoda.com</v>
          </cell>
        </row>
        <row r="1745">
          <cell r="A1745">
            <v>1971853</v>
          </cell>
          <cell r="B1745" t="str">
            <v>ibis Daqing Haofang</v>
          </cell>
          <cell r="C1745" t="str">
            <v>Suihua</v>
          </cell>
          <cell r="D1745" t="str">
            <v>B</v>
          </cell>
          <cell r="E1745">
            <v>3</v>
          </cell>
          <cell r="F1745" t="str">
            <v>Intl KA</v>
          </cell>
          <cell r="G1745" t="str">
            <v>Accor Hotels</v>
          </cell>
          <cell r="H1745" t="str">
            <v>Ibis Hotels</v>
          </cell>
          <cell r="I1745" t="str">
            <v>UNKNOWN</v>
          </cell>
          <cell r="J1745" t="str">
            <v>Murphy.Jiang@agoda.com</v>
          </cell>
        </row>
        <row r="1746">
          <cell r="A1746">
            <v>1094892</v>
          </cell>
          <cell r="B1746" t="str">
            <v>Pullman Kaifeng Jianye</v>
          </cell>
          <cell r="C1746" t="str">
            <v>Kaifeng</v>
          </cell>
          <cell r="D1746" t="str">
            <v>B</v>
          </cell>
          <cell r="E1746">
            <v>5</v>
          </cell>
          <cell r="F1746" t="str">
            <v>Intl KA</v>
          </cell>
          <cell r="G1746" t="str">
            <v>Accor Hotels</v>
          </cell>
          <cell r="H1746" t="str">
            <v>Pullman</v>
          </cell>
          <cell r="I1746" t="str">
            <v>UNKNOWN</v>
          </cell>
          <cell r="J1746" t="str">
            <v>Murphy.Jiang@agoda.com</v>
          </cell>
        </row>
        <row r="1747">
          <cell r="A1747">
            <v>288597</v>
          </cell>
          <cell r="B1747" t="str">
            <v>Once Artistic Inn</v>
          </cell>
          <cell r="C1747" t="str">
            <v>Luoyang</v>
          </cell>
          <cell r="D1747" t="str">
            <v>B</v>
          </cell>
          <cell r="E1747">
            <v>4</v>
          </cell>
          <cell r="F1747" t="str">
            <v>MM</v>
          </cell>
          <cell r="G1747" t="str">
            <v>No chain</v>
          </cell>
          <cell r="H1747" t="str">
            <v>UNKNOWN</v>
          </cell>
          <cell r="I1747" t="str">
            <v>UNKNOWN</v>
          </cell>
          <cell r="J1747" t="str">
            <v>Gillian.Feng@agoda.com</v>
          </cell>
        </row>
        <row r="1748">
          <cell r="A1748">
            <v>665993</v>
          </cell>
          <cell r="B1748" t="str">
            <v>Luoyang Heartland International Youth Hostel</v>
          </cell>
          <cell r="C1748" t="str">
            <v>Luoyang</v>
          </cell>
          <cell r="D1748" t="str">
            <v>B</v>
          </cell>
          <cell r="E1748">
            <v>3</v>
          </cell>
          <cell r="F1748" t="str">
            <v>MM</v>
          </cell>
          <cell r="G1748" t="str">
            <v>No chain</v>
          </cell>
          <cell r="H1748" t="str">
            <v>UNKNOWN</v>
          </cell>
          <cell r="I1748" t="str">
            <v>Yunzhanggui</v>
          </cell>
          <cell r="J1748" t="str">
            <v>Gillian.Feng@agoda.com</v>
          </cell>
        </row>
        <row r="1749">
          <cell r="A1749">
            <v>1076868</v>
          </cell>
          <cell r="B1749" t="str">
            <v>IU Hotel Luoyang Yanshi Branch</v>
          </cell>
          <cell r="C1749" t="str">
            <v>Luoyang</v>
          </cell>
          <cell r="D1749" t="str">
            <v>B</v>
          </cell>
          <cell r="E1749">
            <v>2</v>
          </cell>
          <cell r="F1749" t="str">
            <v>Local KA</v>
          </cell>
          <cell r="G1749" t="str">
            <v>Plateno</v>
          </cell>
          <cell r="H1749" t="str">
            <v>IU</v>
          </cell>
          <cell r="I1749" t="str">
            <v>WeHotel</v>
          </cell>
          <cell r="J1749" t="str">
            <v>Chloe.Liu@agoda.com</v>
          </cell>
        </row>
        <row r="1750">
          <cell r="A1750">
            <v>1254559</v>
          </cell>
          <cell r="B1750" t="str">
            <v>IU Hotel Luoyang Xuanyang Wenhua Road Branch</v>
          </cell>
          <cell r="C1750" t="str">
            <v>Luoyang</v>
          </cell>
          <cell r="D1750" t="str">
            <v>B</v>
          </cell>
          <cell r="E1750">
            <v>2</v>
          </cell>
          <cell r="F1750" t="str">
            <v>Local KA</v>
          </cell>
          <cell r="G1750" t="str">
            <v>Plateno</v>
          </cell>
          <cell r="H1750" t="str">
            <v>IU</v>
          </cell>
          <cell r="I1750" t="str">
            <v>WeHotel</v>
          </cell>
          <cell r="J1750" t="str">
            <v>Chloe.Liu@agoda.com</v>
          </cell>
        </row>
        <row r="1751">
          <cell r="A1751">
            <v>1366208</v>
          </cell>
          <cell r="B1751" t="str">
            <v>Hyatt Place Luoyang</v>
          </cell>
          <cell r="C1751" t="str">
            <v>Luoyang</v>
          </cell>
          <cell r="D1751" t="str">
            <v>B</v>
          </cell>
          <cell r="E1751">
            <v>3.5</v>
          </cell>
          <cell r="F1751" t="str">
            <v>Intl KA</v>
          </cell>
          <cell r="G1751" t="str">
            <v>Hyatt Hotels</v>
          </cell>
          <cell r="H1751" t="str">
            <v>Hyatt Place Hotels</v>
          </cell>
          <cell r="I1751" t="str">
            <v>Hyatt</v>
          </cell>
          <cell r="J1751" t="str">
            <v>Eva.Zhang@agoda.com</v>
          </cell>
        </row>
        <row r="1752">
          <cell r="A1752">
            <v>5069665</v>
          </cell>
          <cell r="B1752" t="str">
            <v>Holiday Inn Express Luanchuan</v>
          </cell>
          <cell r="C1752" t="str">
            <v>Luoyang</v>
          </cell>
          <cell r="D1752" t="str">
            <v>B</v>
          </cell>
          <cell r="E1752">
            <v>3</v>
          </cell>
          <cell r="F1752" t="str">
            <v>Intl KA</v>
          </cell>
          <cell r="G1752" t="str">
            <v>InterContinental Hotels Group</v>
          </cell>
          <cell r="H1752" t="str">
            <v>Holiday Inn Express</v>
          </cell>
          <cell r="I1752" t="str">
            <v>UNKNOWN</v>
          </cell>
          <cell r="J1752" t="str">
            <v>Murphy.Jiang@agoda.com</v>
          </cell>
        </row>
        <row r="1753">
          <cell r="A1753">
            <v>338061</v>
          </cell>
          <cell r="B1753" t="str">
            <v>Holiday Inn Nanyang</v>
          </cell>
          <cell r="C1753" t="str">
            <v>Nanyang</v>
          </cell>
          <cell r="D1753" t="str">
            <v>B</v>
          </cell>
          <cell r="E1753">
            <v>4</v>
          </cell>
          <cell r="F1753" t="str">
            <v>Intl KA</v>
          </cell>
          <cell r="G1753" t="str">
            <v>InterContinental Hotels Group</v>
          </cell>
          <cell r="H1753" t="str">
            <v>Holiday Inn</v>
          </cell>
          <cell r="I1753" t="str">
            <v>UNKNOWN</v>
          </cell>
          <cell r="J1753" t="str">
            <v>Murphy.Jiang@agoda.com</v>
          </cell>
        </row>
        <row r="1754">
          <cell r="A1754">
            <v>444486</v>
          </cell>
          <cell r="B1754" t="str">
            <v>Grand Metropark Hotel Shangqiu</v>
          </cell>
          <cell r="C1754" t="str">
            <v>Shangqiu</v>
          </cell>
          <cell r="D1754" t="str">
            <v>B</v>
          </cell>
          <cell r="E1754">
            <v>5</v>
          </cell>
          <cell r="F1754" t="str">
            <v>MM</v>
          </cell>
          <cell r="G1754" t="str">
            <v>HK CTS Hotels</v>
          </cell>
          <cell r="H1754" t="str">
            <v>Grand Metropark</v>
          </cell>
          <cell r="I1754" t="str">
            <v>UNKNOWN</v>
          </cell>
          <cell r="J1754" t="str">
            <v>Gillian.Feng@agoda.com</v>
          </cell>
        </row>
        <row r="1755">
          <cell r="A1755">
            <v>6797540</v>
          </cell>
          <cell r="B1755" t="str">
            <v>GreenTree Inn Xinyang Gushi County Liaocheng Avenue</v>
          </cell>
          <cell r="C1755" t="str">
            <v>Xinyang</v>
          </cell>
          <cell r="D1755" t="str">
            <v>B</v>
          </cell>
          <cell r="E1755">
            <v>2</v>
          </cell>
          <cell r="F1755" t="str">
            <v>Local KA</v>
          </cell>
          <cell r="G1755" t="str">
            <v>Green Tree Inns</v>
          </cell>
          <cell r="H1755" t="str">
            <v>Green Tree Inn</v>
          </cell>
          <cell r="I1755" t="str">
            <v>chinaonline</v>
          </cell>
          <cell r="J1755" t="str">
            <v>lavender.miao@agoda.com</v>
          </cell>
        </row>
        <row r="1756">
          <cell r="A1756">
            <v>3264</v>
          </cell>
          <cell r="B1756" t="str">
            <v>Sofitel Zhengzhou Hotel</v>
          </cell>
          <cell r="C1756" t="str">
            <v>Zhengzhou</v>
          </cell>
          <cell r="D1756" t="str">
            <v>B</v>
          </cell>
          <cell r="E1756">
            <v>5</v>
          </cell>
          <cell r="F1756" t="str">
            <v>Intl KA</v>
          </cell>
          <cell r="G1756" t="str">
            <v>Accor Hotels</v>
          </cell>
          <cell r="H1756" t="str">
            <v>Sofitel Hotels &amp; Resorts</v>
          </cell>
          <cell r="I1756" t="str">
            <v>UNKNOWN</v>
          </cell>
          <cell r="J1756" t="str">
            <v>Murphy.Jiang@agoda.com</v>
          </cell>
        </row>
        <row r="1757">
          <cell r="A1757">
            <v>72828</v>
          </cell>
          <cell r="B1757" t="str">
            <v>Holiday Inn Express Zhengzhou Zhongzhou</v>
          </cell>
          <cell r="C1757" t="str">
            <v>Zhengzhou</v>
          </cell>
          <cell r="D1757" t="str">
            <v>B</v>
          </cell>
          <cell r="E1757">
            <v>3</v>
          </cell>
          <cell r="F1757" t="str">
            <v>Intl KA</v>
          </cell>
          <cell r="G1757" t="str">
            <v>InterContinental Hotels Group</v>
          </cell>
          <cell r="H1757" t="str">
            <v>Holiday Inn Express</v>
          </cell>
          <cell r="I1757" t="str">
            <v>UNKNOWN</v>
          </cell>
          <cell r="J1757" t="str">
            <v>Murphy.Jiang@agoda.com</v>
          </cell>
        </row>
        <row r="1758">
          <cell r="A1758">
            <v>251869</v>
          </cell>
          <cell r="B1758" t="str">
            <v>Zhengzhou Yuehai Hotel</v>
          </cell>
          <cell r="C1758" t="str">
            <v>Zhengzhou</v>
          </cell>
          <cell r="D1758" t="str">
            <v>B</v>
          </cell>
          <cell r="E1758">
            <v>4</v>
          </cell>
          <cell r="F1758" t="str">
            <v>MM</v>
          </cell>
          <cell r="G1758" t="str">
            <v>No chain</v>
          </cell>
          <cell r="H1758" t="str">
            <v>UNKNOWN</v>
          </cell>
          <cell r="I1758" t="str">
            <v>UNKNOWN</v>
          </cell>
          <cell r="J1758" t="str">
            <v>Gillian.Feng@agoda.com</v>
          </cell>
        </row>
        <row r="1759">
          <cell r="A1759">
            <v>289290</v>
          </cell>
          <cell r="B1759" t="str">
            <v>Novotel Zhengzhou Convention Centre Hotel</v>
          </cell>
          <cell r="C1759" t="str">
            <v>Zhengzhou</v>
          </cell>
          <cell r="D1759" t="str">
            <v>B</v>
          </cell>
          <cell r="E1759">
            <v>5</v>
          </cell>
          <cell r="F1759" t="str">
            <v>Intl KA</v>
          </cell>
          <cell r="G1759" t="str">
            <v>Accor Hotels</v>
          </cell>
          <cell r="H1759" t="str">
            <v>Novotel</v>
          </cell>
          <cell r="I1759" t="str">
            <v>UNKNOWN</v>
          </cell>
          <cell r="J1759" t="str">
            <v>Murphy.Jiang@agoda.com</v>
          </cell>
        </row>
        <row r="1760">
          <cell r="A1760">
            <v>335704</v>
          </cell>
          <cell r="B1760" t="str">
            <v>Aloft Zhengzhou Zhengdong New District</v>
          </cell>
          <cell r="C1760" t="str">
            <v>Zhengzhou</v>
          </cell>
          <cell r="D1760" t="str">
            <v>B</v>
          </cell>
          <cell r="E1760">
            <v>4</v>
          </cell>
          <cell r="F1760" t="str">
            <v>Intl KA</v>
          </cell>
          <cell r="G1760" t="str">
            <v>Marriott</v>
          </cell>
          <cell r="H1760" t="str">
            <v>Aloft</v>
          </cell>
          <cell r="I1760" t="str">
            <v>Marriott by Derbysoft</v>
          </cell>
          <cell r="J1760" t="str">
            <v>Eva.Zhang@agoda.com</v>
          </cell>
        </row>
        <row r="1761">
          <cell r="A1761">
            <v>544305</v>
          </cell>
          <cell r="B1761" t="str">
            <v>Le Méridien Zhengzhou</v>
          </cell>
          <cell r="C1761" t="str">
            <v>Zhengzhou</v>
          </cell>
          <cell r="D1761" t="str">
            <v>B</v>
          </cell>
          <cell r="E1761">
            <v>4.5</v>
          </cell>
          <cell r="F1761" t="str">
            <v>Intl KA</v>
          </cell>
          <cell r="G1761" t="str">
            <v>Marriott</v>
          </cell>
          <cell r="H1761" t="str">
            <v>Le Méridien</v>
          </cell>
          <cell r="I1761" t="str">
            <v>Marriott by Derbysoft</v>
          </cell>
          <cell r="J1761" t="str">
            <v>Eva.Zhang@agoda.com</v>
          </cell>
        </row>
        <row r="1762">
          <cell r="A1762">
            <v>548880</v>
          </cell>
          <cell r="B1762" t="str">
            <v>Hilton Zhengzhou</v>
          </cell>
          <cell r="C1762" t="str">
            <v>Zhengzhou</v>
          </cell>
          <cell r="D1762" t="str">
            <v>A</v>
          </cell>
          <cell r="E1762">
            <v>4.5</v>
          </cell>
          <cell r="F1762" t="str">
            <v>Intl KA</v>
          </cell>
          <cell r="G1762" t="str">
            <v>Hilton Worldwide</v>
          </cell>
          <cell r="H1762" t="str">
            <v>Hilton</v>
          </cell>
          <cell r="I1762" t="str">
            <v>Hilton by Derbysoft</v>
          </cell>
          <cell r="J1762" t="str">
            <v>Murphy.Jiang@agoda.com</v>
          </cell>
        </row>
        <row r="1763">
          <cell r="A1763">
            <v>583435</v>
          </cell>
          <cell r="B1763" t="str">
            <v>Jinjiang Inn Zhengzhou Railway Station Branch</v>
          </cell>
          <cell r="C1763" t="str">
            <v>Zhengzhou</v>
          </cell>
          <cell r="D1763" t="str">
            <v>B</v>
          </cell>
          <cell r="E1763">
            <v>2</v>
          </cell>
          <cell r="F1763" t="str">
            <v>Local KA</v>
          </cell>
          <cell r="G1763" t="str">
            <v>Jinjiang International</v>
          </cell>
          <cell r="H1763" t="str">
            <v>Jinjiang Inn</v>
          </cell>
          <cell r="I1763" t="str">
            <v>WeHotel</v>
          </cell>
          <cell r="J1763" t="str">
            <v>Chloe.Liu@agoda.com</v>
          </cell>
        </row>
        <row r="1764">
          <cell r="A1764">
            <v>666061</v>
          </cell>
          <cell r="B1764" t="str">
            <v>JW Marriott Hotel Zhengzhou</v>
          </cell>
          <cell r="C1764" t="str">
            <v>Zhengzhou</v>
          </cell>
          <cell r="D1764" t="str">
            <v>B</v>
          </cell>
          <cell r="E1764">
            <v>5</v>
          </cell>
          <cell r="F1764" t="str">
            <v>Intl KA</v>
          </cell>
          <cell r="G1764" t="str">
            <v>Marriott</v>
          </cell>
          <cell r="H1764" t="str">
            <v>Marriott</v>
          </cell>
          <cell r="I1764" t="str">
            <v>Marriott by Derbysoft</v>
          </cell>
          <cell r="J1764" t="str">
            <v>Eva.Zhang@agoda.com</v>
          </cell>
        </row>
        <row r="1765">
          <cell r="A1765">
            <v>771465</v>
          </cell>
          <cell r="B1765" t="str">
            <v>Zhengzhou An Xin Bo Ke Hotel</v>
          </cell>
          <cell r="C1765" t="str">
            <v>Zhengzhou</v>
          </cell>
          <cell r="D1765" t="str">
            <v>B</v>
          </cell>
          <cell r="E1765">
            <v>3</v>
          </cell>
          <cell r="F1765" t="str">
            <v>MM</v>
          </cell>
          <cell r="G1765" t="str">
            <v>No chain</v>
          </cell>
          <cell r="H1765" t="str">
            <v>UNKNOWN</v>
          </cell>
          <cell r="I1765" t="str">
            <v>UNKNOWN</v>
          </cell>
          <cell r="J1765" t="str">
            <v>Gillian.Feng@agoda.com</v>
          </cell>
        </row>
        <row r="1766">
          <cell r="A1766">
            <v>896159</v>
          </cell>
          <cell r="B1766" t="str">
            <v>Sheraton Grand Zhengzhou Hotel</v>
          </cell>
          <cell r="C1766" t="str">
            <v>Zhengzhou</v>
          </cell>
          <cell r="D1766" t="str">
            <v>B</v>
          </cell>
          <cell r="E1766">
            <v>5</v>
          </cell>
          <cell r="F1766" t="str">
            <v>Intl KA</v>
          </cell>
          <cell r="G1766" t="str">
            <v>Marriott</v>
          </cell>
          <cell r="H1766" t="str">
            <v>Sheraton</v>
          </cell>
          <cell r="I1766" t="str">
            <v>Marriott by Derbysoft</v>
          </cell>
          <cell r="J1766" t="str">
            <v>Eva.Zhang@agoda.com</v>
          </cell>
        </row>
        <row r="1767">
          <cell r="A1767">
            <v>1094084</v>
          </cell>
          <cell r="B1767" t="str">
            <v>Courtyard Zhengzhou East</v>
          </cell>
          <cell r="C1767" t="str">
            <v>Zhengzhou</v>
          </cell>
          <cell r="D1767" t="str">
            <v>B</v>
          </cell>
          <cell r="E1767">
            <v>3.5</v>
          </cell>
          <cell r="F1767" t="str">
            <v>Intl KA</v>
          </cell>
          <cell r="G1767" t="str">
            <v>Marriott</v>
          </cell>
          <cell r="H1767" t="str">
            <v>Courtyard</v>
          </cell>
          <cell r="I1767" t="str">
            <v>Marriott by Derbysoft</v>
          </cell>
          <cell r="J1767" t="str">
            <v>Eva.Zhang@agoda.com</v>
          </cell>
        </row>
        <row r="1768">
          <cell r="A1768">
            <v>1150387</v>
          </cell>
          <cell r="B1768" t="str">
            <v>7 Days Inn Zhengzhou Train Station East Square Ticket Office</v>
          </cell>
          <cell r="C1768" t="str">
            <v>Zhengzhou</v>
          </cell>
          <cell r="D1768" t="str">
            <v>B</v>
          </cell>
          <cell r="E1768">
            <v>2</v>
          </cell>
          <cell r="F1768" t="str">
            <v>Local KA</v>
          </cell>
          <cell r="G1768" t="str">
            <v>Plateno</v>
          </cell>
          <cell r="H1768" t="str">
            <v>7 days</v>
          </cell>
          <cell r="I1768" t="str">
            <v>WeHotel</v>
          </cell>
          <cell r="J1768" t="str">
            <v>Chloe.Liu@agoda.com</v>
          </cell>
        </row>
        <row r="1769">
          <cell r="A1769">
            <v>4063822</v>
          </cell>
          <cell r="B1769" t="str">
            <v>Courtyard Zhengzhou Airport</v>
          </cell>
          <cell r="C1769" t="str">
            <v>Zhengzhou</v>
          </cell>
          <cell r="D1769" t="str">
            <v>B</v>
          </cell>
          <cell r="E1769">
            <v>3.5</v>
          </cell>
          <cell r="F1769" t="str">
            <v>Intl KA</v>
          </cell>
          <cell r="G1769" t="str">
            <v>Marriott</v>
          </cell>
          <cell r="H1769" t="str">
            <v>Courtyard</v>
          </cell>
          <cell r="I1769" t="str">
            <v>Marriott by Derbysoft</v>
          </cell>
          <cell r="J1769" t="str">
            <v>Eva.Zhang@agoda.com</v>
          </cell>
        </row>
        <row r="1770">
          <cell r="A1770">
            <v>4972652</v>
          </cell>
          <cell r="B1770" t="str">
            <v>Holiday Inn Express Zhengzhou Zhengdong</v>
          </cell>
          <cell r="C1770" t="str">
            <v>Zhengzhou</v>
          </cell>
          <cell r="D1770" t="str">
            <v>B</v>
          </cell>
          <cell r="E1770">
            <v>3</v>
          </cell>
          <cell r="F1770" t="str">
            <v>Intl KA</v>
          </cell>
          <cell r="G1770" t="str">
            <v>InterContinental Hotels Group</v>
          </cell>
          <cell r="H1770" t="str">
            <v>Holiday Inn Express</v>
          </cell>
          <cell r="I1770" t="str">
            <v>UNKNOWN</v>
          </cell>
          <cell r="J1770" t="str">
            <v>Murphy.Jiang@agoda.com</v>
          </cell>
        </row>
        <row r="1771">
          <cell r="A1771">
            <v>5642572</v>
          </cell>
          <cell r="B1771" t="str">
            <v>Holiday Inn Express Zhengzhou Longzi Lake</v>
          </cell>
          <cell r="C1771" t="str">
            <v>Zhengzhou</v>
          </cell>
          <cell r="D1771" t="str">
            <v>B</v>
          </cell>
          <cell r="E1771">
            <v>3</v>
          </cell>
          <cell r="F1771" t="str">
            <v>Intl KA</v>
          </cell>
          <cell r="G1771" t="str">
            <v>InterContinental Hotels Group</v>
          </cell>
          <cell r="H1771" t="str">
            <v>Holiday Inn</v>
          </cell>
          <cell r="I1771" t="str">
            <v>UNKNOWN</v>
          </cell>
          <cell r="J1771" t="str">
            <v>Murphy.Jiang@agoda.com</v>
          </cell>
        </row>
        <row r="1772">
          <cell r="A1772">
            <v>5753539</v>
          </cell>
          <cell r="B1772" t="str">
            <v>7 Days Premium Zhengzhou Jingsan Road Shiji Lianhua</v>
          </cell>
          <cell r="C1772" t="str">
            <v>Zhengzhou</v>
          </cell>
          <cell r="D1772" t="str">
            <v>B</v>
          </cell>
          <cell r="E1772">
            <v>2</v>
          </cell>
          <cell r="F1772" t="str">
            <v>Local KA</v>
          </cell>
          <cell r="G1772" t="str">
            <v>Plateno</v>
          </cell>
          <cell r="H1772" t="str">
            <v>Premium</v>
          </cell>
          <cell r="I1772" t="str">
            <v>WeHotel</v>
          </cell>
          <cell r="J1772" t="str">
            <v>Chloe.Liu@agoda.com</v>
          </cell>
        </row>
        <row r="1773">
          <cell r="A1773">
            <v>9769536</v>
          </cell>
          <cell r="B1773" t="str">
            <v>GreenTree Inn Zhengzhou Gongyi Xinxing Road</v>
          </cell>
          <cell r="C1773" t="str">
            <v>Zhengzhou</v>
          </cell>
          <cell r="D1773" t="str">
            <v>B</v>
          </cell>
          <cell r="E1773">
            <v>2</v>
          </cell>
          <cell r="F1773" t="str">
            <v>Local KA</v>
          </cell>
          <cell r="G1773" t="str">
            <v>Green Tree Inns</v>
          </cell>
          <cell r="H1773" t="str">
            <v>Green Tree Inn</v>
          </cell>
          <cell r="I1773" t="str">
            <v>chinaonline</v>
          </cell>
          <cell r="J1773" t="str">
            <v>lavender.miao@agoda.com</v>
          </cell>
        </row>
        <row r="1774">
          <cell r="A1774">
            <v>6797745</v>
          </cell>
          <cell r="B1774" t="str">
            <v>Shell Hotel Zhoukou Jiaotong Zhong Road Hongda</v>
          </cell>
          <cell r="C1774" t="str">
            <v>Zhoukou</v>
          </cell>
          <cell r="D1774" t="str">
            <v>B</v>
          </cell>
          <cell r="E1774">
            <v>2</v>
          </cell>
          <cell r="F1774" t="str">
            <v>Local KA</v>
          </cell>
          <cell r="G1774" t="str">
            <v>Green Tree Inns</v>
          </cell>
          <cell r="H1774" t="str">
            <v>Shell</v>
          </cell>
          <cell r="I1774" t="str">
            <v>chinaonline</v>
          </cell>
          <cell r="J1774" t="str">
            <v>lavender.miao@agoda.com</v>
          </cell>
        </row>
        <row r="1775">
          <cell r="A1775">
            <v>1618678</v>
          </cell>
          <cell r="B1775" t="str">
            <v>Wyndham Jingzhou</v>
          </cell>
          <cell r="C1775" t="str">
            <v>Jingzhou</v>
          </cell>
          <cell r="D1775" t="str">
            <v>B</v>
          </cell>
          <cell r="E1775">
            <v>5</v>
          </cell>
          <cell r="F1775" t="str">
            <v>Intl KA</v>
          </cell>
          <cell r="G1775" t="str">
            <v>Wyndham Hotels &amp; Resorts</v>
          </cell>
          <cell r="H1775" t="str">
            <v>Wyndham</v>
          </cell>
          <cell r="I1775" t="str">
            <v>UNKNOWN</v>
          </cell>
          <cell r="J1775" t="str">
            <v>Gillian.Feng@agoda.com</v>
          </cell>
        </row>
        <row r="1776">
          <cell r="A1776">
            <v>290425</v>
          </cell>
          <cell r="B1776" t="str">
            <v>Wudangshan Jianguo Hotel</v>
          </cell>
          <cell r="C1776" t="str">
            <v>Shiyan</v>
          </cell>
          <cell r="D1776" t="str">
            <v>B</v>
          </cell>
          <cell r="E1776">
            <v>4</v>
          </cell>
          <cell r="F1776" t="str">
            <v>MM</v>
          </cell>
          <cell r="G1776" t="str">
            <v>No chain</v>
          </cell>
          <cell r="H1776" t="str">
            <v>UNKNOWN</v>
          </cell>
          <cell r="I1776" t="str">
            <v>UNKNOWN</v>
          </cell>
          <cell r="J1776" t="str">
            <v>Gillian.Feng@agoda.com</v>
          </cell>
        </row>
        <row r="1777">
          <cell r="A1777">
            <v>1623108</v>
          </cell>
          <cell r="B1777" t="str">
            <v>DoubleTree by Hilton Hotel Shiyan</v>
          </cell>
          <cell r="C1777" t="str">
            <v>Shiyan</v>
          </cell>
          <cell r="D1777" t="str">
            <v>B</v>
          </cell>
          <cell r="E1777">
            <v>4</v>
          </cell>
          <cell r="F1777" t="str">
            <v>Intl KA</v>
          </cell>
          <cell r="G1777" t="str">
            <v>Hilton Worldwide</v>
          </cell>
          <cell r="H1777" t="str">
            <v>Doubletree</v>
          </cell>
          <cell r="I1777" t="str">
            <v>Hilton by Derbysoft</v>
          </cell>
          <cell r="J1777" t="str">
            <v>Murphy.Jiang@agoda.com</v>
          </cell>
        </row>
        <row r="1778">
          <cell r="A1778">
            <v>3632469</v>
          </cell>
          <cell r="B1778" t="str">
            <v>Hilton Garden Inn Shiyan</v>
          </cell>
          <cell r="C1778" t="str">
            <v>Shiyan</v>
          </cell>
          <cell r="D1778" t="str">
            <v>B</v>
          </cell>
          <cell r="E1778">
            <v>3.5</v>
          </cell>
          <cell r="F1778" t="str">
            <v>Intl KA</v>
          </cell>
          <cell r="G1778" t="str">
            <v>Hilton Worldwide</v>
          </cell>
          <cell r="H1778" t="str">
            <v>Hilton Garden Inn</v>
          </cell>
          <cell r="I1778" t="str">
            <v>Hilton by Derbysoft</v>
          </cell>
          <cell r="J1778" t="str">
            <v>Murphy.Jiang@agoda.com</v>
          </cell>
        </row>
        <row r="1779">
          <cell r="A1779">
            <v>175</v>
          </cell>
          <cell r="B1779" t="str">
            <v>Holiday Inn Wuhan Riverside</v>
          </cell>
          <cell r="C1779" t="str">
            <v>Wuhan</v>
          </cell>
          <cell r="D1779" t="str">
            <v>B</v>
          </cell>
          <cell r="E1779">
            <v>4</v>
          </cell>
          <cell r="F1779" t="str">
            <v>Intl KA</v>
          </cell>
          <cell r="G1779" t="str">
            <v>InterContinental Hotels Group</v>
          </cell>
          <cell r="H1779" t="str">
            <v>Holiday Inn</v>
          </cell>
          <cell r="I1779" t="str">
            <v>UNKNOWN</v>
          </cell>
          <cell r="J1779" t="str">
            <v>Murphy.Jiang@agoda.com</v>
          </cell>
        </row>
        <row r="1780">
          <cell r="A1780">
            <v>70353</v>
          </cell>
          <cell r="B1780" t="str">
            <v>Wuhan Howard Johnson Pearl Plaza Hotel</v>
          </cell>
          <cell r="C1780" t="str">
            <v>Wuhan</v>
          </cell>
          <cell r="D1780" t="str">
            <v>B</v>
          </cell>
          <cell r="E1780">
            <v>5</v>
          </cell>
          <cell r="F1780" t="str">
            <v>Intl KA</v>
          </cell>
          <cell r="G1780" t="str">
            <v>Wyndham Hotels &amp; Resorts</v>
          </cell>
          <cell r="H1780" t="str">
            <v>Howard Johnson</v>
          </cell>
          <cell r="I1780" t="str">
            <v>UNKNOWN</v>
          </cell>
          <cell r="J1780" t="str">
            <v>blair.wu@agoda.com</v>
          </cell>
        </row>
        <row r="1781">
          <cell r="A1781">
            <v>79102</v>
          </cell>
          <cell r="B1781" t="str">
            <v>Wuhan Jin Jiang International Hotel</v>
          </cell>
          <cell r="C1781" t="str">
            <v>Wuhan</v>
          </cell>
          <cell r="D1781" t="str">
            <v>B</v>
          </cell>
          <cell r="E1781">
            <v>5</v>
          </cell>
          <cell r="F1781" t="str">
            <v>Local KA</v>
          </cell>
          <cell r="G1781" t="str">
            <v>Jinjiang International</v>
          </cell>
          <cell r="H1781" t="str">
            <v>Jinjiang International</v>
          </cell>
          <cell r="I1781" t="str">
            <v>WeHotel</v>
          </cell>
          <cell r="J1781" t="str">
            <v>blair.wu@agoda.com</v>
          </cell>
        </row>
        <row r="1782">
          <cell r="A1782">
            <v>96318</v>
          </cell>
          <cell r="B1782" t="str">
            <v>Wuhan Ramada Plaza Optics Valley Hotel</v>
          </cell>
          <cell r="C1782" t="str">
            <v>Wuhan</v>
          </cell>
          <cell r="D1782" t="str">
            <v>B</v>
          </cell>
          <cell r="E1782">
            <v>5</v>
          </cell>
          <cell r="F1782" t="str">
            <v>Intl KA</v>
          </cell>
          <cell r="G1782" t="str">
            <v>Wyndham Hotels &amp; Resorts</v>
          </cell>
          <cell r="H1782" t="str">
            <v>Ramada Worldwide</v>
          </cell>
          <cell r="I1782" t="str">
            <v>UNKNOWN</v>
          </cell>
          <cell r="J1782" t="str">
            <v>blair.wu@agoda.com</v>
          </cell>
        </row>
        <row r="1783">
          <cell r="A1783">
            <v>98938</v>
          </cell>
          <cell r="B1783" t="str">
            <v>New World Wuhan Hotel</v>
          </cell>
          <cell r="C1783" t="str">
            <v>Wuhan</v>
          </cell>
          <cell r="D1783" t="str">
            <v>B</v>
          </cell>
          <cell r="E1783">
            <v>5</v>
          </cell>
          <cell r="F1783" t="str">
            <v>MM</v>
          </cell>
          <cell r="G1783" t="str">
            <v>No chain</v>
          </cell>
          <cell r="H1783" t="str">
            <v>UNKNOWN</v>
          </cell>
          <cell r="I1783" t="str">
            <v>UNKNOWN</v>
          </cell>
          <cell r="J1783" t="str">
            <v>not.managed@agoda.com</v>
          </cell>
        </row>
        <row r="1784">
          <cell r="A1784">
            <v>108719</v>
          </cell>
          <cell r="B1784" t="str">
            <v>Renaissance Wuhan Hotel</v>
          </cell>
          <cell r="C1784" t="str">
            <v>Wuhan</v>
          </cell>
          <cell r="D1784" t="str">
            <v>B</v>
          </cell>
          <cell r="E1784">
            <v>4.5</v>
          </cell>
          <cell r="F1784" t="str">
            <v>Intl KA</v>
          </cell>
          <cell r="G1784" t="str">
            <v>Marriott</v>
          </cell>
          <cell r="H1784" t="str">
            <v>Renaissance</v>
          </cell>
          <cell r="I1784" t="str">
            <v>Marriott by Derbysoft</v>
          </cell>
          <cell r="J1784" t="str">
            <v>Eva.Zhang@agoda.com</v>
          </cell>
        </row>
        <row r="1785">
          <cell r="A1785">
            <v>109895</v>
          </cell>
          <cell r="B1785" t="str">
            <v>Marco Polo Wuhan Hotel</v>
          </cell>
          <cell r="C1785" t="str">
            <v>Wuhan</v>
          </cell>
          <cell r="D1785" t="str">
            <v>B</v>
          </cell>
          <cell r="E1785">
            <v>5</v>
          </cell>
          <cell r="F1785" t="str">
            <v>MM</v>
          </cell>
          <cell r="G1785" t="str">
            <v>No chain</v>
          </cell>
          <cell r="H1785" t="str">
            <v>UNKNOWN</v>
          </cell>
          <cell r="I1785" t="str">
            <v>UNKNOWN</v>
          </cell>
          <cell r="J1785" t="str">
            <v>blair.wu@agoda.com</v>
          </cell>
        </row>
        <row r="1786">
          <cell r="A1786">
            <v>165666</v>
          </cell>
          <cell r="B1786" t="str">
            <v>Hubei Poly Hotel</v>
          </cell>
          <cell r="C1786" t="str">
            <v>Wuhan</v>
          </cell>
          <cell r="D1786" t="str">
            <v>B</v>
          </cell>
          <cell r="E1786">
            <v>5</v>
          </cell>
          <cell r="F1786" t="str">
            <v>MM</v>
          </cell>
          <cell r="G1786" t="str">
            <v>No chain</v>
          </cell>
          <cell r="H1786" t="str">
            <v>UNKNOWN</v>
          </cell>
          <cell r="I1786" t="str">
            <v>UNKNOWN</v>
          </cell>
          <cell r="J1786" t="str">
            <v>blair.wu@agoda.com</v>
          </cell>
        </row>
        <row r="1787">
          <cell r="A1787">
            <v>168939</v>
          </cell>
          <cell r="B1787" t="str">
            <v>Wuhan Ramada Plaza Tian Lu Hotel</v>
          </cell>
          <cell r="C1787" t="str">
            <v>Wuhan</v>
          </cell>
          <cell r="D1787" t="str">
            <v>B</v>
          </cell>
          <cell r="E1787">
            <v>5</v>
          </cell>
          <cell r="F1787" t="str">
            <v>Intl KA</v>
          </cell>
          <cell r="G1787" t="str">
            <v>Wyndham Hotels &amp; Resorts</v>
          </cell>
          <cell r="H1787" t="str">
            <v>Ramada Worldwide</v>
          </cell>
          <cell r="I1787" t="str">
            <v>UNKNOWN</v>
          </cell>
          <cell r="J1787" t="str">
            <v>blair.wu@agoda.com</v>
          </cell>
        </row>
        <row r="1788">
          <cell r="A1788">
            <v>181827</v>
          </cell>
          <cell r="B1788" t="str">
            <v>Dorsett Wuhan Hotel</v>
          </cell>
          <cell r="C1788" t="str">
            <v>Wuhan</v>
          </cell>
          <cell r="D1788" t="str">
            <v>A</v>
          </cell>
          <cell r="E1788">
            <v>4</v>
          </cell>
          <cell r="F1788" t="str">
            <v>MM</v>
          </cell>
          <cell r="G1788" t="str">
            <v>No chain</v>
          </cell>
          <cell r="H1788" t="str">
            <v>UNKNOWN</v>
          </cell>
          <cell r="I1788" t="str">
            <v>UNKNOWN</v>
          </cell>
          <cell r="J1788" t="str">
            <v>blair.wu@agoda.com</v>
          </cell>
        </row>
        <row r="1789">
          <cell r="A1789">
            <v>194524</v>
          </cell>
          <cell r="B1789" t="str">
            <v>Wuhan Hongguang Hotel</v>
          </cell>
          <cell r="C1789" t="str">
            <v>Wuhan</v>
          </cell>
          <cell r="D1789" t="str">
            <v>B</v>
          </cell>
          <cell r="E1789">
            <v>5</v>
          </cell>
          <cell r="F1789" t="str">
            <v>MM</v>
          </cell>
          <cell r="G1789" t="str">
            <v>No chain</v>
          </cell>
          <cell r="H1789" t="str">
            <v>UNKNOWN</v>
          </cell>
          <cell r="I1789" t="str">
            <v>UNKNOWN</v>
          </cell>
          <cell r="J1789" t="str">
            <v>blair.wu@agoda.com</v>
          </cell>
        </row>
        <row r="1790">
          <cell r="A1790">
            <v>196060</v>
          </cell>
          <cell r="B1790" t="str">
            <v>Wuhan Asia Hotel</v>
          </cell>
          <cell r="C1790" t="str">
            <v>Wuhan</v>
          </cell>
          <cell r="D1790" t="str">
            <v>A</v>
          </cell>
          <cell r="E1790">
            <v>4</v>
          </cell>
          <cell r="F1790" t="str">
            <v>MM</v>
          </cell>
          <cell r="G1790" t="str">
            <v>No chain</v>
          </cell>
          <cell r="H1790" t="str">
            <v>UNKNOWN</v>
          </cell>
          <cell r="I1790" t="str">
            <v>UNKNOWN</v>
          </cell>
          <cell r="J1790" t="str">
            <v>blair.wu@agoda.com</v>
          </cell>
        </row>
        <row r="1791">
          <cell r="A1791">
            <v>236981</v>
          </cell>
          <cell r="B1791" t="str">
            <v>Citadines Zhuankou Wuhan</v>
          </cell>
          <cell r="C1791" t="str">
            <v>Wuhan</v>
          </cell>
          <cell r="D1791" t="str">
            <v>B</v>
          </cell>
          <cell r="E1791">
            <v>4</v>
          </cell>
          <cell r="F1791" t="str">
            <v>Intl KA</v>
          </cell>
          <cell r="G1791" t="str">
            <v>Ascott International</v>
          </cell>
          <cell r="H1791" t="str">
            <v>Citadines Apart'hotel</v>
          </cell>
          <cell r="I1791" t="str">
            <v>UNKNOWN</v>
          </cell>
          <cell r="J1791" t="str">
            <v>blair.wu@agoda.com</v>
          </cell>
        </row>
        <row r="1792">
          <cell r="A1792">
            <v>247366</v>
          </cell>
          <cell r="B1792" t="str">
            <v>Jinjiang Inn Wuhan Jiangtan Buxing St</v>
          </cell>
          <cell r="C1792" t="str">
            <v>Wuhan</v>
          </cell>
          <cell r="D1792" t="str">
            <v>B</v>
          </cell>
          <cell r="E1792">
            <v>2</v>
          </cell>
          <cell r="F1792" t="str">
            <v>Local KA</v>
          </cell>
          <cell r="G1792" t="str">
            <v>Jinjiang International</v>
          </cell>
          <cell r="H1792" t="str">
            <v>Jinjiang Inn</v>
          </cell>
          <cell r="I1792" t="str">
            <v>WeHotel</v>
          </cell>
          <cell r="J1792" t="str">
            <v>Chloe.Liu@agoda.com</v>
          </cell>
        </row>
        <row r="1793">
          <cell r="A1793">
            <v>255224</v>
          </cell>
          <cell r="B1793" t="str">
            <v>Optics Valley Kingdom Plaza Hotel Wuhan</v>
          </cell>
          <cell r="C1793" t="str">
            <v>Wuhan</v>
          </cell>
          <cell r="D1793" t="str">
            <v>B</v>
          </cell>
          <cell r="E1793">
            <v>5</v>
          </cell>
          <cell r="F1793" t="str">
            <v>MM</v>
          </cell>
          <cell r="G1793" t="str">
            <v>No chain</v>
          </cell>
          <cell r="H1793" t="str">
            <v>UNKNOWN</v>
          </cell>
          <cell r="I1793" t="str">
            <v>UNKNOWN</v>
          </cell>
          <cell r="J1793" t="str">
            <v>blair.wu@agoda.com</v>
          </cell>
        </row>
        <row r="1794">
          <cell r="A1794">
            <v>335044</v>
          </cell>
          <cell r="B1794" t="str">
            <v>The Westin Wuhan Wuchang</v>
          </cell>
          <cell r="C1794" t="str">
            <v>Wuhan</v>
          </cell>
          <cell r="D1794" t="str">
            <v>B</v>
          </cell>
          <cell r="E1794">
            <v>5</v>
          </cell>
          <cell r="F1794" t="str">
            <v>Intl KA</v>
          </cell>
          <cell r="G1794" t="str">
            <v>Marriott</v>
          </cell>
          <cell r="H1794" t="str">
            <v>Westin</v>
          </cell>
          <cell r="I1794" t="str">
            <v>Marriott by Derbysoft</v>
          </cell>
          <cell r="J1794" t="str">
            <v>Eva.Zhang@agoda.com</v>
          </cell>
        </row>
        <row r="1795">
          <cell r="A1795">
            <v>411466</v>
          </cell>
          <cell r="B1795" t="str">
            <v>Wuhan Gleetour Hotel</v>
          </cell>
          <cell r="C1795" t="str">
            <v>Wuhan</v>
          </cell>
          <cell r="D1795" t="str">
            <v>B</v>
          </cell>
          <cell r="E1795">
            <v>4</v>
          </cell>
          <cell r="F1795" t="str">
            <v>MM</v>
          </cell>
          <cell r="G1795" t="str">
            <v>No chain</v>
          </cell>
          <cell r="H1795" t="str">
            <v>UNKNOWN</v>
          </cell>
          <cell r="I1795" t="str">
            <v>UNKNOWN</v>
          </cell>
          <cell r="J1795" t="str">
            <v>blair.wu@agoda.com</v>
          </cell>
        </row>
        <row r="1796">
          <cell r="A1796">
            <v>443804</v>
          </cell>
          <cell r="B1796" t="str">
            <v>Royal Grace Hotel Optics Valley Wuhan</v>
          </cell>
          <cell r="C1796" t="str">
            <v>Wuhan</v>
          </cell>
          <cell r="D1796" t="str">
            <v>B</v>
          </cell>
          <cell r="E1796">
            <v>5</v>
          </cell>
          <cell r="F1796" t="str">
            <v>MM</v>
          </cell>
          <cell r="G1796" t="str">
            <v>No chain</v>
          </cell>
          <cell r="H1796" t="str">
            <v>UNKNOWN</v>
          </cell>
          <cell r="I1796" t="str">
            <v>Derbysoft Direct</v>
          </cell>
          <cell r="J1796" t="str">
            <v>blair.wu@agoda.com</v>
          </cell>
        </row>
        <row r="1797">
          <cell r="A1797">
            <v>488876</v>
          </cell>
          <cell r="B1797" t="str">
            <v>Dongfang Jianguo Hotel Wuhan</v>
          </cell>
          <cell r="C1797" t="str">
            <v>Wuhan</v>
          </cell>
          <cell r="D1797" t="str">
            <v>B</v>
          </cell>
          <cell r="E1797">
            <v>5</v>
          </cell>
          <cell r="F1797" t="str">
            <v>MM</v>
          </cell>
          <cell r="G1797" t="str">
            <v>No chain</v>
          </cell>
          <cell r="H1797" t="str">
            <v>UNKNOWN</v>
          </cell>
          <cell r="I1797" t="str">
            <v>UNKNOWN</v>
          </cell>
          <cell r="J1797" t="str">
            <v>blair.wu@agoda.com</v>
          </cell>
        </row>
        <row r="1798">
          <cell r="A1798">
            <v>502322</v>
          </cell>
          <cell r="B1798" t="str">
            <v>Eurasia Convention International Hotel</v>
          </cell>
          <cell r="C1798" t="str">
            <v>Wuhan</v>
          </cell>
          <cell r="D1798" t="str">
            <v>B</v>
          </cell>
          <cell r="E1798">
            <v>5</v>
          </cell>
          <cell r="F1798" t="str">
            <v>MM</v>
          </cell>
          <cell r="G1798" t="str">
            <v>No chain</v>
          </cell>
          <cell r="H1798" t="str">
            <v>UNKNOWN</v>
          </cell>
          <cell r="I1798" t="str">
            <v>UNKNOWN</v>
          </cell>
          <cell r="J1798" t="str">
            <v>blair.wu@agoda.com</v>
          </cell>
        </row>
        <row r="1799">
          <cell r="A1799">
            <v>502862</v>
          </cell>
          <cell r="B1799" t="str">
            <v>Somerset Wusheng Wuhan</v>
          </cell>
          <cell r="C1799" t="str">
            <v>Wuhan</v>
          </cell>
          <cell r="D1799" t="str">
            <v>B</v>
          </cell>
          <cell r="E1799">
            <v>4</v>
          </cell>
          <cell r="F1799" t="str">
            <v>Intl KA</v>
          </cell>
          <cell r="G1799" t="str">
            <v>Ascott International</v>
          </cell>
          <cell r="H1799" t="str">
            <v>Somerest Serviced Residence</v>
          </cell>
          <cell r="I1799" t="str">
            <v>UNKNOWN</v>
          </cell>
          <cell r="J1799" t="str">
            <v>blair.wu@agoda.com</v>
          </cell>
        </row>
        <row r="1800">
          <cell r="A1800">
            <v>521638</v>
          </cell>
          <cell r="B1800" t="str">
            <v>Hyatt Regency Wuhan Optics Valley</v>
          </cell>
          <cell r="C1800" t="str">
            <v>Wuhan</v>
          </cell>
          <cell r="D1800" t="str">
            <v>B</v>
          </cell>
          <cell r="E1800">
            <v>5</v>
          </cell>
          <cell r="F1800" t="str">
            <v>Intl KA</v>
          </cell>
          <cell r="G1800" t="str">
            <v>Hyatt Hotels</v>
          </cell>
          <cell r="H1800" t="str">
            <v>Hyatt Regency Hotels</v>
          </cell>
          <cell r="I1800" t="str">
            <v>Hyatt</v>
          </cell>
          <cell r="J1800" t="str">
            <v>Eva.Zhang@agoda.com</v>
          </cell>
        </row>
        <row r="1801">
          <cell r="A1801">
            <v>546213</v>
          </cell>
          <cell r="B1801" t="str">
            <v>Hilton Wuhan Optics Valley</v>
          </cell>
          <cell r="C1801" t="str">
            <v>Wuhan</v>
          </cell>
          <cell r="D1801" t="str">
            <v>B</v>
          </cell>
          <cell r="E1801">
            <v>4.5</v>
          </cell>
          <cell r="F1801" t="str">
            <v>Intl KA</v>
          </cell>
          <cell r="G1801" t="str">
            <v>Hilton Worldwide</v>
          </cell>
          <cell r="H1801" t="str">
            <v>Hilton</v>
          </cell>
          <cell r="I1801" t="str">
            <v>Hilton by Derbysoft</v>
          </cell>
          <cell r="J1801" t="str">
            <v>Murphy.Jiang@agoda.com</v>
          </cell>
        </row>
        <row r="1802">
          <cell r="A1802">
            <v>625414</v>
          </cell>
          <cell r="B1802" t="str">
            <v>Modena by Fraser Zhuankou Wuhan</v>
          </cell>
          <cell r="C1802" t="str">
            <v>Wuhan</v>
          </cell>
          <cell r="D1802" t="str">
            <v>B</v>
          </cell>
          <cell r="E1802">
            <v>4.5</v>
          </cell>
          <cell r="F1802" t="str">
            <v>Intl KA</v>
          </cell>
          <cell r="G1802" t="str">
            <v>Fraser Hospitality</v>
          </cell>
          <cell r="H1802" t="str">
            <v>Modena</v>
          </cell>
          <cell r="I1802" t="str">
            <v>UNKNOWN</v>
          </cell>
          <cell r="J1802" t="str">
            <v>blair.wu@agoda.com</v>
          </cell>
        </row>
        <row r="1803">
          <cell r="A1803">
            <v>781981</v>
          </cell>
          <cell r="B1803" t="str">
            <v>Sheraton Grand Wuhan Hankou Hotel</v>
          </cell>
          <cell r="C1803" t="str">
            <v>Wuhan</v>
          </cell>
          <cell r="D1803" t="str">
            <v>B</v>
          </cell>
          <cell r="E1803">
            <v>5</v>
          </cell>
          <cell r="F1803" t="str">
            <v>Intl KA</v>
          </cell>
          <cell r="G1803" t="str">
            <v>Marriott</v>
          </cell>
          <cell r="H1803" t="str">
            <v>Sheraton</v>
          </cell>
          <cell r="I1803" t="str">
            <v>Marriott by Derbysoft</v>
          </cell>
          <cell r="J1803" t="str">
            <v>Eva.Zhang@agoda.com</v>
          </cell>
        </row>
        <row r="1804">
          <cell r="A1804">
            <v>926811</v>
          </cell>
          <cell r="B1804" t="str">
            <v>Wuhan Youyi International Hotel</v>
          </cell>
          <cell r="C1804" t="str">
            <v>Wuhan</v>
          </cell>
          <cell r="D1804" t="str">
            <v>B</v>
          </cell>
          <cell r="E1804">
            <v>5</v>
          </cell>
          <cell r="F1804" t="str">
            <v>MM</v>
          </cell>
          <cell r="G1804" t="str">
            <v>No chain</v>
          </cell>
          <cell r="H1804" t="str">
            <v>UNKNOWN</v>
          </cell>
          <cell r="I1804" t="str">
            <v>UNKNOWN</v>
          </cell>
          <cell r="J1804" t="str">
            <v>blair.wu@agoda.com</v>
          </cell>
        </row>
        <row r="1805">
          <cell r="A1805">
            <v>1077635</v>
          </cell>
          <cell r="B1805" t="str">
            <v>Wuhan Narada Grand Hotel</v>
          </cell>
          <cell r="C1805" t="str">
            <v>Wuhan</v>
          </cell>
          <cell r="D1805" t="str">
            <v>B</v>
          </cell>
          <cell r="E1805">
            <v>5</v>
          </cell>
          <cell r="F1805" t="str">
            <v>MM</v>
          </cell>
          <cell r="G1805" t="str">
            <v>No chain</v>
          </cell>
          <cell r="H1805" t="str">
            <v>UNKNOWN</v>
          </cell>
          <cell r="I1805" t="str">
            <v>UNKNOWN</v>
          </cell>
          <cell r="J1805" t="str">
            <v>blair.wu@agoda.com</v>
          </cell>
        </row>
        <row r="1806">
          <cell r="A1806">
            <v>1094851</v>
          </cell>
          <cell r="B1806" t="str">
            <v>Mercure Wuhan Changqing Park</v>
          </cell>
          <cell r="C1806" t="str">
            <v>Wuhan</v>
          </cell>
          <cell r="D1806" t="str">
            <v>B</v>
          </cell>
          <cell r="E1806">
            <v>4</v>
          </cell>
          <cell r="F1806" t="str">
            <v>Intl KA</v>
          </cell>
          <cell r="G1806" t="str">
            <v>Accor Hotels</v>
          </cell>
          <cell r="H1806" t="str">
            <v>Mercure</v>
          </cell>
          <cell r="I1806" t="str">
            <v>UNKNOWN</v>
          </cell>
          <cell r="J1806" t="str">
            <v>Murphy.Jiang@agoda.com</v>
          </cell>
        </row>
        <row r="1807">
          <cell r="A1807">
            <v>1157812</v>
          </cell>
          <cell r="B1807" t="str">
            <v>Hilton Wuhan Riverside</v>
          </cell>
          <cell r="C1807" t="str">
            <v>Wuhan</v>
          </cell>
          <cell r="D1807" t="str">
            <v>B</v>
          </cell>
          <cell r="E1807">
            <v>4</v>
          </cell>
          <cell r="F1807" t="str">
            <v>Intl KA</v>
          </cell>
          <cell r="G1807" t="str">
            <v>Hilton Worldwide</v>
          </cell>
          <cell r="H1807" t="str">
            <v>Hilton</v>
          </cell>
          <cell r="I1807" t="str">
            <v>Hilton by Derbysoft</v>
          </cell>
          <cell r="J1807" t="str">
            <v>Murphy.Jiang@agoda.com</v>
          </cell>
        </row>
        <row r="1808">
          <cell r="A1808">
            <v>1195531</v>
          </cell>
          <cell r="B1808" t="str">
            <v>InterContinental Wuhan</v>
          </cell>
          <cell r="C1808" t="str">
            <v>Wuhan</v>
          </cell>
          <cell r="D1808" t="str">
            <v>B</v>
          </cell>
          <cell r="E1808">
            <v>4</v>
          </cell>
          <cell r="F1808" t="str">
            <v>Intl KA</v>
          </cell>
          <cell r="G1808" t="str">
            <v>InterContinental Hotels Group</v>
          </cell>
          <cell r="H1808" t="str">
            <v>InterContinental</v>
          </cell>
          <cell r="I1808" t="str">
            <v>UNKNOWN</v>
          </cell>
          <cell r="J1808" t="str">
            <v>Murphy.Jiang@agoda.com</v>
          </cell>
        </row>
        <row r="1809">
          <cell r="A1809">
            <v>1472232</v>
          </cell>
          <cell r="B1809" t="str">
            <v>GreenTree Inn Hubei Wuhan High-Speed Rail Station Express Hotel</v>
          </cell>
          <cell r="C1809" t="str">
            <v>Wuhan</v>
          </cell>
          <cell r="D1809" t="str">
            <v>B</v>
          </cell>
          <cell r="E1809">
            <v>2</v>
          </cell>
          <cell r="F1809" t="str">
            <v>Local KA</v>
          </cell>
          <cell r="G1809" t="str">
            <v>Green Tree Inns</v>
          </cell>
          <cell r="H1809" t="str">
            <v>Green Tree Inn</v>
          </cell>
          <cell r="I1809" t="str">
            <v>chinaonline</v>
          </cell>
          <cell r="J1809" t="str">
            <v>lavender.miao@agoda.com</v>
          </cell>
        </row>
        <row r="1810">
          <cell r="A1810">
            <v>4039635</v>
          </cell>
          <cell r="B1810" t="str">
            <v>Wuhan Liantou Peninsula Hotel &amp; Resort</v>
          </cell>
          <cell r="C1810" t="str">
            <v>Wuhan</v>
          </cell>
          <cell r="D1810" t="str">
            <v>B</v>
          </cell>
          <cell r="E1810">
            <v>5</v>
          </cell>
          <cell r="F1810" t="str">
            <v>MM</v>
          </cell>
          <cell r="G1810" t="str">
            <v>No chain</v>
          </cell>
          <cell r="H1810" t="str">
            <v>UNKNOWN</v>
          </cell>
          <cell r="I1810" t="str">
            <v>UNKNOWN</v>
          </cell>
          <cell r="J1810" t="str">
            <v>blair.wu@agoda.com</v>
          </cell>
        </row>
        <row r="1811">
          <cell r="A1811">
            <v>5030546</v>
          </cell>
          <cell r="B1811" t="str">
            <v>Grand Mercure Wuhan Qiaokou</v>
          </cell>
          <cell r="C1811" t="str">
            <v>Wuhan</v>
          </cell>
          <cell r="D1811" t="str">
            <v>A</v>
          </cell>
          <cell r="E1811">
            <v>5</v>
          </cell>
          <cell r="F1811" t="str">
            <v>Intl KA</v>
          </cell>
          <cell r="G1811" t="str">
            <v>Accor Hotels</v>
          </cell>
          <cell r="H1811" t="str">
            <v>Grand Mercure</v>
          </cell>
          <cell r="I1811" t="str">
            <v>UNKNOWN</v>
          </cell>
          <cell r="J1811" t="str">
            <v>Murphy.Jiang@agoda.com</v>
          </cell>
        </row>
        <row r="1812">
          <cell r="A1812">
            <v>5034185</v>
          </cell>
          <cell r="B1812" t="str">
            <v>Holiday Inn Express Wuhan Optical Valley</v>
          </cell>
          <cell r="C1812" t="str">
            <v>Wuhan</v>
          </cell>
          <cell r="D1812" t="str">
            <v>B</v>
          </cell>
          <cell r="E1812">
            <v>2.5</v>
          </cell>
          <cell r="F1812" t="str">
            <v>Intl KA</v>
          </cell>
          <cell r="G1812" t="str">
            <v>InterContinental Hotels Group</v>
          </cell>
          <cell r="H1812" t="str">
            <v>Holiday Inn Express</v>
          </cell>
          <cell r="I1812" t="str">
            <v>UNKNOWN</v>
          </cell>
          <cell r="J1812" t="str">
            <v>Murphy.Jiang@agoda.com</v>
          </cell>
        </row>
        <row r="1813">
          <cell r="A1813">
            <v>237611</v>
          </cell>
          <cell r="B1813" t="str">
            <v>Crowne Plaza Xiangyang</v>
          </cell>
          <cell r="C1813" t="str">
            <v>Xiangyang (Hubei)</v>
          </cell>
          <cell r="D1813" t="str">
            <v>B</v>
          </cell>
          <cell r="E1813">
            <v>4.5</v>
          </cell>
          <cell r="F1813" t="str">
            <v>Intl KA</v>
          </cell>
          <cell r="G1813" t="str">
            <v>InterContinental Hotels Group</v>
          </cell>
          <cell r="H1813" t="str">
            <v>Crowne Plaza</v>
          </cell>
          <cell r="I1813" t="str">
            <v>UNKNOWN</v>
          </cell>
          <cell r="J1813" t="str">
            <v>Murphy.Jiang@agoda.com</v>
          </cell>
        </row>
        <row r="1814">
          <cell r="A1814">
            <v>4436944</v>
          </cell>
          <cell r="B1814" t="str">
            <v>The QUBE Hotel Xiangyang</v>
          </cell>
          <cell r="C1814" t="str">
            <v>Xiangyang (Hubei)</v>
          </cell>
          <cell r="D1814" t="str">
            <v>B</v>
          </cell>
          <cell r="E1814">
            <v>5</v>
          </cell>
          <cell r="F1814" t="str">
            <v>MM</v>
          </cell>
          <cell r="G1814" t="str">
            <v>Greenland International Hotels Group</v>
          </cell>
          <cell r="H1814" t="str">
            <v>PRIMUS Hotel</v>
          </cell>
          <cell r="I1814" t="str">
            <v>UNKNOWN</v>
          </cell>
          <cell r="J1814" t="str">
            <v>Gillian.Feng@agoda.com</v>
          </cell>
        </row>
        <row r="1815">
          <cell r="A1815">
            <v>237612</v>
          </cell>
          <cell r="B1815" t="str">
            <v>Crowne Plaza Yichang</v>
          </cell>
          <cell r="C1815" t="str">
            <v>Yichang</v>
          </cell>
          <cell r="D1815" t="str">
            <v>B</v>
          </cell>
          <cell r="E1815">
            <v>4.5</v>
          </cell>
          <cell r="F1815" t="str">
            <v>Intl KA</v>
          </cell>
          <cell r="G1815" t="str">
            <v>InterContinental Hotels Group</v>
          </cell>
          <cell r="H1815" t="str">
            <v>Crowne Plaza</v>
          </cell>
          <cell r="I1815" t="str">
            <v>UNKNOWN</v>
          </cell>
          <cell r="J1815" t="str">
            <v>Murphy.Jiang@agoda.com</v>
          </cell>
        </row>
        <row r="1816">
          <cell r="A1816">
            <v>240867</v>
          </cell>
          <cell r="B1816" t="str">
            <v>Ramada Yichang Hotel</v>
          </cell>
          <cell r="C1816" t="str">
            <v>Yichang</v>
          </cell>
          <cell r="D1816" t="str">
            <v>B</v>
          </cell>
          <cell r="E1816">
            <v>5</v>
          </cell>
          <cell r="F1816" t="str">
            <v>Intl KA</v>
          </cell>
          <cell r="G1816" t="str">
            <v>Wyndham Hotels &amp; Resorts</v>
          </cell>
          <cell r="H1816" t="str">
            <v>Ramada Worldwide</v>
          </cell>
          <cell r="I1816" t="str">
            <v>UNKNOWN</v>
          </cell>
          <cell r="J1816" t="str">
            <v>Gillian.Feng@agoda.com</v>
          </cell>
        </row>
        <row r="1817">
          <cell r="A1817">
            <v>523179</v>
          </cell>
          <cell r="B1817" t="str">
            <v>Yichang Guobin Bandao Hotel</v>
          </cell>
          <cell r="C1817" t="str">
            <v>Yichang</v>
          </cell>
          <cell r="D1817" t="str">
            <v>B</v>
          </cell>
          <cell r="E1817">
            <v>4</v>
          </cell>
          <cell r="F1817" t="str">
            <v>MM</v>
          </cell>
          <cell r="G1817" t="str">
            <v>No chain</v>
          </cell>
          <cell r="H1817" t="str">
            <v>UNKNOWN</v>
          </cell>
          <cell r="I1817" t="str">
            <v>UNKNOWN</v>
          </cell>
          <cell r="J1817" t="str">
            <v>Gillian.Feng@agoda.com</v>
          </cell>
        </row>
        <row r="1818">
          <cell r="A1818">
            <v>735493</v>
          </cell>
          <cell r="B1818" t="str">
            <v>Sheraton Changde Wuling Hotel</v>
          </cell>
          <cell r="C1818" t="str">
            <v>Changde</v>
          </cell>
          <cell r="D1818" t="str">
            <v>B</v>
          </cell>
          <cell r="E1818">
            <v>4.5</v>
          </cell>
          <cell r="F1818" t="str">
            <v>Intl KA</v>
          </cell>
          <cell r="G1818" t="str">
            <v>Marriott</v>
          </cell>
          <cell r="H1818" t="str">
            <v>Sheraton</v>
          </cell>
          <cell r="I1818" t="str">
            <v>Marriott by Derbysoft</v>
          </cell>
          <cell r="J1818" t="str">
            <v>tina.gao@agoda.com</v>
          </cell>
        </row>
        <row r="1819">
          <cell r="A1819">
            <v>203070</v>
          </cell>
          <cell r="B1819" t="str">
            <v>Changsha Huatian Hotel</v>
          </cell>
          <cell r="C1819" t="str">
            <v>Changsha</v>
          </cell>
          <cell r="D1819" t="str">
            <v>B</v>
          </cell>
          <cell r="E1819">
            <v>5</v>
          </cell>
          <cell r="F1819" t="str">
            <v>MM</v>
          </cell>
          <cell r="G1819" t="str">
            <v>No chain</v>
          </cell>
          <cell r="H1819" t="str">
            <v>UNKNOWN</v>
          </cell>
          <cell r="I1819" t="str">
            <v>UNKNOWN</v>
          </cell>
          <cell r="J1819" t="str">
            <v>tina.gao@agoda.com</v>
          </cell>
        </row>
        <row r="1820">
          <cell r="A1820">
            <v>208382</v>
          </cell>
          <cell r="B1820" t="str">
            <v>Changsha Mingchen International Hotel</v>
          </cell>
          <cell r="C1820" t="str">
            <v>Changsha</v>
          </cell>
          <cell r="D1820" t="str">
            <v>B</v>
          </cell>
          <cell r="E1820">
            <v>3</v>
          </cell>
          <cell r="F1820" t="str">
            <v>MM</v>
          </cell>
          <cell r="G1820" t="str">
            <v>No chain</v>
          </cell>
          <cell r="H1820" t="str">
            <v>UNKNOWN</v>
          </cell>
          <cell r="I1820" t="str">
            <v>UNKNOWN</v>
          </cell>
          <cell r="J1820" t="str">
            <v>tina.gao@agoda.com</v>
          </cell>
        </row>
        <row r="1821">
          <cell r="A1821">
            <v>208891</v>
          </cell>
          <cell r="B1821" t="str">
            <v>Wyndham Grand Plaza Royale FuRongGuo Changsha</v>
          </cell>
          <cell r="C1821" t="str">
            <v>Changsha</v>
          </cell>
          <cell r="D1821" t="str">
            <v>B</v>
          </cell>
          <cell r="E1821">
            <v>5</v>
          </cell>
          <cell r="F1821" t="str">
            <v>Intl KA</v>
          </cell>
          <cell r="G1821" t="str">
            <v>Wyndham Hotels &amp; Resorts</v>
          </cell>
          <cell r="H1821" t="str">
            <v>Wyndham Hotels and Resorts</v>
          </cell>
          <cell r="I1821" t="str">
            <v>UNKNOWN</v>
          </cell>
          <cell r="J1821" t="str">
            <v>tina.gao@agoda.com</v>
          </cell>
        </row>
        <row r="1822">
          <cell r="A1822">
            <v>210180</v>
          </cell>
          <cell r="B1822" t="str">
            <v>Sheraton Changsha Hotel</v>
          </cell>
          <cell r="C1822" t="str">
            <v>Changsha</v>
          </cell>
          <cell r="D1822" t="str">
            <v>B</v>
          </cell>
          <cell r="E1822">
            <v>4.5</v>
          </cell>
          <cell r="F1822" t="str">
            <v>Intl KA</v>
          </cell>
          <cell r="G1822" t="str">
            <v>Marriott</v>
          </cell>
          <cell r="H1822" t="str">
            <v>Sheraton</v>
          </cell>
          <cell r="I1822" t="str">
            <v>Marriott by Derbysoft</v>
          </cell>
          <cell r="J1822" t="str">
            <v>tina.gao@agoda.com</v>
          </cell>
        </row>
        <row r="1823">
          <cell r="A1823">
            <v>245820</v>
          </cell>
          <cell r="B1823" t="str">
            <v>Jinjiang Inn Nanhu Road Station Changsha</v>
          </cell>
          <cell r="C1823" t="str">
            <v>Changsha</v>
          </cell>
          <cell r="D1823" t="str">
            <v>B</v>
          </cell>
          <cell r="E1823">
            <v>2</v>
          </cell>
          <cell r="F1823" t="str">
            <v>Local KA</v>
          </cell>
          <cell r="G1823" t="str">
            <v>Jinjiang International</v>
          </cell>
          <cell r="H1823" t="str">
            <v>Jinjiang Inn</v>
          </cell>
          <cell r="I1823" t="str">
            <v>WeHotel</v>
          </cell>
          <cell r="J1823" t="str">
            <v>Chloe.Liu@agoda.com</v>
          </cell>
        </row>
        <row r="1824">
          <cell r="A1824">
            <v>245821</v>
          </cell>
          <cell r="B1824" t="str">
            <v>Jinjiang Inn Changsha Wuyi Square</v>
          </cell>
          <cell r="C1824" t="str">
            <v>Changsha</v>
          </cell>
          <cell r="D1824" t="str">
            <v>B</v>
          </cell>
          <cell r="E1824">
            <v>2</v>
          </cell>
          <cell r="F1824" t="str">
            <v>Local KA</v>
          </cell>
          <cell r="G1824" t="str">
            <v>Jinjiang International</v>
          </cell>
          <cell r="H1824" t="str">
            <v>Jinjiang Inn</v>
          </cell>
          <cell r="I1824" t="str">
            <v>WeHotel</v>
          </cell>
          <cell r="J1824" t="str">
            <v>Chloe.Liu@agoda.com</v>
          </cell>
        </row>
        <row r="1825">
          <cell r="A1825">
            <v>462526</v>
          </cell>
          <cell r="B1825" t="str">
            <v>Changsha Mellow Orange Hotel</v>
          </cell>
          <cell r="C1825" t="str">
            <v>Changsha</v>
          </cell>
          <cell r="D1825" t="str">
            <v>B</v>
          </cell>
          <cell r="E1825">
            <v>3</v>
          </cell>
          <cell r="F1825" t="str">
            <v>MM</v>
          </cell>
          <cell r="G1825" t="str">
            <v>No chain</v>
          </cell>
          <cell r="H1825" t="str">
            <v>UNKNOWN</v>
          </cell>
          <cell r="I1825" t="str">
            <v>UNKNOWN</v>
          </cell>
          <cell r="J1825" t="str">
            <v>tina.gao@agoda.com</v>
          </cell>
        </row>
        <row r="1826">
          <cell r="A1826">
            <v>665555</v>
          </cell>
          <cell r="B1826" t="str">
            <v>InterContinental Changsha</v>
          </cell>
          <cell r="C1826" t="str">
            <v>Changsha</v>
          </cell>
          <cell r="D1826" t="str">
            <v>B</v>
          </cell>
          <cell r="E1826">
            <v>5</v>
          </cell>
          <cell r="F1826" t="str">
            <v>Intl KA</v>
          </cell>
          <cell r="G1826" t="str">
            <v>InterContinental Hotels Group</v>
          </cell>
          <cell r="H1826" t="str">
            <v>InterContinental</v>
          </cell>
          <cell r="I1826" t="str">
            <v>UNKNOWN</v>
          </cell>
          <cell r="J1826" t="str">
            <v>tina.gao@agoda.com</v>
          </cell>
        </row>
        <row r="1827">
          <cell r="A1827">
            <v>861225</v>
          </cell>
          <cell r="B1827" t="str">
            <v>7 Days Inn Changsha Hou Jiatang He Long Gym Branch</v>
          </cell>
          <cell r="C1827" t="str">
            <v>Changsha</v>
          </cell>
          <cell r="D1827" t="str">
            <v>B</v>
          </cell>
          <cell r="E1827">
            <v>2</v>
          </cell>
          <cell r="F1827" t="str">
            <v>Local KA</v>
          </cell>
          <cell r="G1827" t="str">
            <v>Plateno</v>
          </cell>
          <cell r="H1827" t="str">
            <v>7 days</v>
          </cell>
          <cell r="I1827" t="str">
            <v>WeHotel</v>
          </cell>
          <cell r="J1827" t="str">
            <v>Chloe.Liu@agoda.com</v>
          </cell>
        </row>
        <row r="1828">
          <cell r="A1828">
            <v>861233</v>
          </cell>
          <cell r="B1828" t="str">
            <v>7 Days Inn Changsha Jiefang West Branch</v>
          </cell>
          <cell r="C1828" t="str">
            <v>Changsha</v>
          </cell>
          <cell r="D1828" t="str">
            <v>B</v>
          </cell>
          <cell r="E1828">
            <v>2</v>
          </cell>
          <cell r="F1828" t="str">
            <v>Local KA</v>
          </cell>
          <cell r="G1828" t="str">
            <v>Plateno</v>
          </cell>
          <cell r="H1828" t="str">
            <v>7 days</v>
          </cell>
          <cell r="I1828" t="str">
            <v>WeHotel</v>
          </cell>
          <cell r="J1828" t="str">
            <v>Chloe.Liu@agoda.com</v>
          </cell>
        </row>
        <row r="1829">
          <cell r="A1829">
            <v>1156287</v>
          </cell>
          <cell r="B1829" t="str">
            <v>Changsha Jasmine International Hotel</v>
          </cell>
          <cell r="C1829" t="str">
            <v>Changsha</v>
          </cell>
          <cell r="D1829" t="str">
            <v>B</v>
          </cell>
          <cell r="E1829">
            <v>4</v>
          </cell>
          <cell r="F1829" t="str">
            <v>MM</v>
          </cell>
          <cell r="G1829" t="str">
            <v>No chain</v>
          </cell>
          <cell r="H1829" t="str">
            <v>UNKNOWN</v>
          </cell>
          <cell r="I1829" t="str">
            <v>UNKNOWN</v>
          </cell>
          <cell r="J1829" t="str">
            <v>tina.gao@agoda.com</v>
          </cell>
        </row>
        <row r="1830">
          <cell r="A1830">
            <v>1202503</v>
          </cell>
          <cell r="B1830" t="str">
            <v>Kempinski Hotel Changsha</v>
          </cell>
          <cell r="C1830" t="str">
            <v>Changsha</v>
          </cell>
          <cell r="D1830" t="str">
            <v>B</v>
          </cell>
          <cell r="E1830">
            <v>5</v>
          </cell>
          <cell r="F1830" t="str">
            <v>Intl KA</v>
          </cell>
          <cell r="G1830" t="str">
            <v>Kempinski</v>
          </cell>
          <cell r="H1830" t="str">
            <v>Kempinski</v>
          </cell>
          <cell r="I1830" t="str">
            <v>UNKNOWN</v>
          </cell>
          <cell r="J1830" t="str">
            <v>tina.gao@agoda.com</v>
          </cell>
        </row>
        <row r="1831">
          <cell r="A1831">
            <v>1522269</v>
          </cell>
          <cell r="B1831" t="str">
            <v>Meixi Lake Hotel, a Luxury Collection Hotel, Changsha</v>
          </cell>
          <cell r="C1831" t="str">
            <v>Changsha</v>
          </cell>
          <cell r="D1831" t="str">
            <v>B</v>
          </cell>
          <cell r="E1831">
            <v>4.5</v>
          </cell>
          <cell r="F1831" t="str">
            <v>Intl KA</v>
          </cell>
          <cell r="G1831" t="str">
            <v>Marriott</v>
          </cell>
          <cell r="H1831" t="str">
            <v>The Luxury Collection</v>
          </cell>
          <cell r="I1831" t="str">
            <v>Marriott by Derbysoft</v>
          </cell>
          <cell r="J1831" t="str">
            <v>tina.gao@agoda.com</v>
          </cell>
        </row>
        <row r="1832">
          <cell r="A1832">
            <v>1934970</v>
          </cell>
          <cell r="B1832" t="str">
            <v>The St. Regis Changsha</v>
          </cell>
          <cell r="C1832" t="str">
            <v>Changsha</v>
          </cell>
          <cell r="D1832" t="str">
            <v>B</v>
          </cell>
          <cell r="E1832">
            <v>5</v>
          </cell>
          <cell r="F1832" t="str">
            <v>Intl KA</v>
          </cell>
          <cell r="G1832" t="str">
            <v>Marriott</v>
          </cell>
          <cell r="H1832" t="str">
            <v>St. Regis Hotels &amp; Resorts</v>
          </cell>
          <cell r="I1832" t="str">
            <v>Marriott by Derbysoft</v>
          </cell>
          <cell r="J1832" t="str">
            <v>tina.gao@agoda.com</v>
          </cell>
        </row>
        <row r="1833">
          <cell r="A1833">
            <v>2071357</v>
          </cell>
          <cell r="B1833" t="str">
            <v>Modena by Fraser Changsha</v>
          </cell>
          <cell r="C1833" t="str">
            <v>Changsha</v>
          </cell>
          <cell r="D1833" t="str">
            <v>B</v>
          </cell>
          <cell r="E1833">
            <v>5</v>
          </cell>
          <cell r="F1833" t="str">
            <v>Intl KA</v>
          </cell>
          <cell r="G1833" t="str">
            <v>Fraser Hospitality</v>
          </cell>
          <cell r="H1833" t="str">
            <v>UNKNOWN</v>
          </cell>
          <cell r="I1833" t="str">
            <v>UNKNOWN</v>
          </cell>
          <cell r="J1833" t="str">
            <v>tina.gao@agoda.com</v>
          </cell>
        </row>
        <row r="1834">
          <cell r="A1834">
            <v>2299443</v>
          </cell>
          <cell r="B1834" t="str">
            <v>James Joyce Coffetel Changsha Xiangya Sub II Ziyuan Road Branch</v>
          </cell>
          <cell r="C1834" t="str">
            <v>Changsha</v>
          </cell>
          <cell r="D1834" t="str">
            <v>B</v>
          </cell>
          <cell r="E1834">
            <v>2</v>
          </cell>
          <cell r="F1834" t="str">
            <v>Local KA</v>
          </cell>
          <cell r="G1834" t="str">
            <v>Plateno</v>
          </cell>
          <cell r="H1834" t="str">
            <v>James Joyce</v>
          </cell>
          <cell r="I1834" t="str">
            <v>WeHotel</v>
          </cell>
          <cell r="J1834" t="str">
            <v>Chloe.Liu@agoda.com</v>
          </cell>
        </row>
        <row r="1835">
          <cell r="A1835">
            <v>2602384</v>
          </cell>
          <cell r="B1835" t="str">
            <v>Four Points by Sheraton Changsha, Meixi Lake</v>
          </cell>
          <cell r="C1835" t="str">
            <v>Changsha</v>
          </cell>
          <cell r="D1835" t="str">
            <v>B</v>
          </cell>
          <cell r="E1835">
            <v>4</v>
          </cell>
          <cell r="F1835" t="str">
            <v>Intl KA</v>
          </cell>
          <cell r="G1835" t="str">
            <v>Marriott</v>
          </cell>
          <cell r="H1835" t="str">
            <v>Four Points</v>
          </cell>
          <cell r="I1835" t="str">
            <v>Marriott by Derbysoft</v>
          </cell>
          <cell r="J1835" t="str">
            <v>tina.gao@agoda.com</v>
          </cell>
        </row>
        <row r="1836">
          <cell r="A1836">
            <v>2644932</v>
          </cell>
          <cell r="B1836" t="str">
            <v>GRAND HYATT CHANGSHA</v>
          </cell>
          <cell r="C1836" t="str">
            <v>Changsha</v>
          </cell>
          <cell r="D1836" t="str">
            <v>A</v>
          </cell>
          <cell r="E1836">
            <v>4</v>
          </cell>
          <cell r="F1836" t="str">
            <v>Intl KA</v>
          </cell>
          <cell r="G1836" t="str">
            <v>Hyatt Hotels</v>
          </cell>
          <cell r="H1836" t="str">
            <v>Grand Hyatt Hotels</v>
          </cell>
          <cell r="I1836" t="str">
            <v>Hyatt</v>
          </cell>
          <cell r="J1836" t="str">
            <v>tina.gao@agoda.com</v>
          </cell>
        </row>
        <row r="1837">
          <cell r="A1837">
            <v>2646617</v>
          </cell>
          <cell r="B1837" t="str">
            <v>Courtyard by Marriott Changsha South</v>
          </cell>
          <cell r="C1837" t="str">
            <v>Changsha</v>
          </cell>
          <cell r="D1837" t="str">
            <v>B</v>
          </cell>
          <cell r="E1837">
            <v>4</v>
          </cell>
          <cell r="F1837" t="str">
            <v>Intl KA</v>
          </cell>
          <cell r="G1837" t="str">
            <v>Marriott</v>
          </cell>
          <cell r="H1837" t="str">
            <v>Courtyard</v>
          </cell>
          <cell r="I1837" t="str">
            <v>Marriott by Derbysoft</v>
          </cell>
          <cell r="J1837" t="str">
            <v>tina.gao@agoda.com</v>
          </cell>
        </row>
        <row r="1838">
          <cell r="A1838">
            <v>2837468</v>
          </cell>
          <cell r="B1838" t="str">
            <v>Guardian Residence</v>
          </cell>
          <cell r="C1838" t="str">
            <v>Changsha</v>
          </cell>
          <cell r="D1838" t="str">
            <v>B</v>
          </cell>
          <cell r="E1838">
            <v>4</v>
          </cell>
          <cell r="F1838" t="str">
            <v>MM</v>
          </cell>
          <cell r="G1838" t="str">
            <v>No chain</v>
          </cell>
          <cell r="H1838" t="str">
            <v>UNKNOWN</v>
          </cell>
          <cell r="I1838" t="str">
            <v>UNKNOWN</v>
          </cell>
          <cell r="J1838" t="str">
            <v>tina.gao@agoda.com</v>
          </cell>
        </row>
        <row r="1839">
          <cell r="A1839">
            <v>4846203</v>
          </cell>
          <cell r="B1839" t="str">
            <v>Grand Mercure Changsha Downtown</v>
          </cell>
          <cell r="C1839" t="str">
            <v>Changsha</v>
          </cell>
          <cell r="D1839" t="str">
            <v>B</v>
          </cell>
          <cell r="E1839">
            <v>0</v>
          </cell>
          <cell r="F1839" t="str">
            <v>Intl KA</v>
          </cell>
          <cell r="G1839" t="str">
            <v>Accor Hotels</v>
          </cell>
          <cell r="H1839" t="str">
            <v>Grand Mercure</v>
          </cell>
          <cell r="I1839" t="str">
            <v>UNKNOWN</v>
          </cell>
          <cell r="J1839" t="e">
            <v>#N/A</v>
          </cell>
        </row>
        <row r="1840">
          <cell r="A1840">
            <v>4935076</v>
          </cell>
          <cell r="B1840" t="str">
            <v>Mercure Changsha South</v>
          </cell>
          <cell r="C1840" t="str">
            <v>Changsha</v>
          </cell>
          <cell r="D1840" t="str">
            <v>B</v>
          </cell>
          <cell r="E1840">
            <v>4</v>
          </cell>
          <cell r="F1840" t="str">
            <v>Intl KA</v>
          </cell>
          <cell r="G1840" t="str">
            <v>Accor Hotels</v>
          </cell>
          <cell r="H1840" t="str">
            <v>Mercure</v>
          </cell>
          <cell r="I1840" t="str">
            <v>UNKNOWN</v>
          </cell>
          <cell r="J1840" t="str">
            <v>not.managed@agoda.com</v>
          </cell>
        </row>
        <row r="1841">
          <cell r="A1841">
            <v>5753585</v>
          </cell>
          <cell r="B1841" t="str">
            <v>7 Days Premium Changsha Wuyi Plaza Metro Station</v>
          </cell>
          <cell r="C1841" t="str">
            <v>Changsha</v>
          </cell>
          <cell r="D1841" t="str">
            <v>B</v>
          </cell>
          <cell r="E1841">
            <v>2</v>
          </cell>
          <cell r="F1841" t="str">
            <v>Local KA</v>
          </cell>
          <cell r="G1841" t="str">
            <v>Plateno</v>
          </cell>
          <cell r="H1841" t="str">
            <v>Premium</v>
          </cell>
          <cell r="I1841" t="str">
            <v>WeHotel</v>
          </cell>
          <cell r="J1841" t="str">
            <v>Chloe.Liu@agoda.com</v>
          </cell>
        </row>
        <row r="1842">
          <cell r="A1842">
            <v>5892393</v>
          </cell>
          <cell r="B1842" t="str">
            <v>Niccolo Changsha</v>
          </cell>
          <cell r="C1842" t="str">
            <v>Changsha</v>
          </cell>
          <cell r="D1842" t="str">
            <v>A</v>
          </cell>
          <cell r="E1842">
            <v>5</v>
          </cell>
          <cell r="F1842" t="str">
            <v>MM</v>
          </cell>
          <cell r="G1842" t="str">
            <v>No chain</v>
          </cell>
          <cell r="H1842" t="str">
            <v>UNKNOWN</v>
          </cell>
          <cell r="I1842" t="str">
            <v>CCM by Chinaonline</v>
          </cell>
          <cell r="J1842" t="str">
            <v>tina.gao@agoda.com</v>
          </cell>
        </row>
        <row r="1843">
          <cell r="A1843">
            <v>9387366</v>
          </cell>
          <cell r="B1843" t="str">
            <v>Chonpines Hotel·Fenghuang Ancient Town</v>
          </cell>
          <cell r="C1843" t="str">
            <v>Fenghuang</v>
          </cell>
          <cell r="D1843" t="str">
            <v>B</v>
          </cell>
          <cell r="E1843">
            <v>3.5</v>
          </cell>
          <cell r="F1843" t="str">
            <v>Local KA</v>
          </cell>
          <cell r="G1843" t="str">
            <v>Plateno</v>
          </cell>
          <cell r="H1843" t="str">
            <v>Chonpines</v>
          </cell>
          <cell r="I1843" t="str">
            <v>WeHotel</v>
          </cell>
          <cell r="J1843" t="str">
            <v>Chloe.Liu@agoda.com</v>
          </cell>
        </row>
        <row r="1844">
          <cell r="A1844">
            <v>10636996</v>
          </cell>
          <cell r="B1844" t="str">
            <v>Fenghuang Joy Riverview Hotel</v>
          </cell>
          <cell r="C1844" t="str">
            <v>Fenghuang</v>
          </cell>
          <cell r="D1844" t="str">
            <v>B</v>
          </cell>
          <cell r="E1844">
            <v>5</v>
          </cell>
          <cell r="F1844" t="str">
            <v>MM</v>
          </cell>
          <cell r="G1844" t="str">
            <v>No chain</v>
          </cell>
          <cell r="H1844" t="str">
            <v>UNKNOWN</v>
          </cell>
          <cell r="I1844" t="str">
            <v>UNKNOWN</v>
          </cell>
          <cell r="J1844" t="str">
            <v>not.managed@agoda.com</v>
          </cell>
        </row>
        <row r="1845">
          <cell r="A1845">
            <v>7033581</v>
          </cell>
          <cell r="B1845" t="str">
            <v>Wowqu Service Apartment·Hengyang Normal University Station</v>
          </cell>
          <cell r="C1845" t="str">
            <v>Hengyang</v>
          </cell>
          <cell r="D1845" t="str">
            <v>B</v>
          </cell>
          <cell r="E1845">
            <v>3</v>
          </cell>
          <cell r="F1845" t="str">
            <v>Local KA</v>
          </cell>
          <cell r="G1845" t="str">
            <v>Plateno</v>
          </cell>
          <cell r="H1845" t="str">
            <v>WOWQU</v>
          </cell>
          <cell r="I1845" t="str">
            <v>WeHotel</v>
          </cell>
          <cell r="J1845" t="str">
            <v>Chloe.Liu@agoda.com</v>
          </cell>
        </row>
        <row r="1846">
          <cell r="A1846">
            <v>1214425</v>
          </cell>
          <cell r="B1846" t="str">
            <v>Yongzhou Chuang Fa Cheng Days Hotel</v>
          </cell>
          <cell r="C1846" t="str">
            <v>Yongzhou</v>
          </cell>
          <cell r="D1846" t="str">
            <v>B</v>
          </cell>
          <cell r="E1846">
            <v>4</v>
          </cell>
          <cell r="F1846" t="str">
            <v>MM</v>
          </cell>
          <cell r="G1846" t="str">
            <v>No chain</v>
          </cell>
          <cell r="H1846" t="str">
            <v>UNKNOWN</v>
          </cell>
          <cell r="I1846" t="str">
            <v>UNKNOWN</v>
          </cell>
          <cell r="J1846" t="str">
            <v>tina.gao@agoda.com</v>
          </cell>
        </row>
        <row r="1847">
          <cell r="A1847">
            <v>255724</v>
          </cell>
          <cell r="B1847" t="str">
            <v>Yueyang Grand Skylight Hotel</v>
          </cell>
          <cell r="C1847" t="str">
            <v>Yueyang</v>
          </cell>
          <cell r="D1847" t="str">
            <v>B</v>
          </cell>
          <cell r="E1847">
            <v>4</v>
          </cell>
          <cell r="F1847" t="str">
            <v>MM</v>
          </cell>
          <cell r="G1847" t="str">
            <v>Grand Skylight Hotels</v>
          </cell>
          <cell r="H1847" t="str">
            <v>Grand Skylight</v>
          </cell>
          <cell r="I1847" t="str">
            <v>UNKNOWN</v>
          </cell>
          <cell r="J1847" t="str">
            <v>tina.gao@agoda.com</v>
          </cell>
        </row>
        <row r="1848">
          <cell r="A1848">
            <v>186769</v>
          </cell>
          <cell r="B1848" t="str">
            <v>Hotel Pullman Zhangjiajie</v>
          </cell>
          <cell r="C1848" t="str">
            <v>Zhangjiajie</v>
          </cell>
          <cell r="D1848" t="str">
            <v>B</v>
          </cell>
          <cell r="E1848">
            <v>5</v>
          </cell>
          <cell r="F1848" t="str">
            <v>Intl KA</v>
          </cell>
          <cell r="G1848" t="str">
            <v>Accor Hotels</v>
          </cell>
          <cell r="H1848" t="str">
            <v>Pullman</v>
          </cell>
          <cell r="I1848" t="str">
            <v>UNKNOWN</v>
          </cell>
          <cell r="J1848" t="str">
            <v>tina.gao@agoda.com</v>
          </cell>
        </row>
        <row r="1849">
          <cell r="A1849">
            <v>262532</v>
          </cell>
          <cell r="B1849" t="str">
            <v>Sunshine Hotel &amp; Resort Zhangjiajie</v>
          </cell>
          <cell r="C1849" t="str">
            <v>Zhangjiajie</v>
          </cell>
          <cell r="D1849" t="str">
            <v>B</v>
          </cell>
          <cell r="E1849">
            <v>5</v>
          </cell>
          <cell r="F1849" t="str">
            <v>MM</v>
          </cell>
          <cell r="G1849" t="str">
            <v>No chain</v>
          </cell>
          <cell r="H1849" t="str">
            <v>UNKNOWN</v>
          </cell>
          <cell r="I1849" t="str">
            <v>UNKNOWN</v>
          </cell>
          <cell r="J1849" t="str">
            <v>tina.gao@agoda.com</v>
          </cell>
        </row>
        <row r="1850">
          <cell r="A1850">
            <v>446575</v>
          </cell>
          <cell r="B1850" t="str">
            <v>Tuniu Hotel Wulingyuan Biaozhimen Branch</v>
          </cell>
          <cell r="C1850" t="str">
            <v>Zhangjiajie</v>
          </cell>
          <cell r="D1850" t="str">
            <v>B</v>
          </cell>
          <cell r="E1850">
            <v>3</v>
          </cell>
          <cell r="F1850" t="str">
            <v>MM</v>
          </cell>
          <cell r="G1850" t="str">
            <v>No chain</v>
          </cell>
          <cell r="H1850" t="str">
            <v>No brand</v>
          </cell>
          <cell r="I1850" t="str">
            <v>UNKNOWN</v>
          </cell>
          <cell r="J1850" t="str">
            <v>tina.gao@agoda.com</v>
          </cell>
        </row>
        <row r="1851">
          <cell r="A1851">
            <v>477923</v>
          </cell>
          <cell r="B1851" t="str">
            <v>Zhangjiajie No.5 Valley Lodge</v>
          </cell>
          <cell r="C1851" t="str">
            <v>Zhangjiajie</v>
          </cell>
          <cell r="D1851" t="str">
            <v>B</v>
          </cell>
          <cell r="E1851">
            <v>3</v>
          </cell>
          <cell r="F1851" t="str">
            <v>MM</v>
          </cell>
          <cell r="G1851" t="str">
            <v>No chain</v>
          </cell>
          <cell r="H1851" t="str">
            <v>UNKNOWN</v>
          </cell>
          <cell r="I1851" t="str">
            <v>Yunzhanggui</v>
          </cell>
          <cell r="J1851" t="str">
            <v>tina.gao@agoda.com</v>
          </cell>
        </row>
        <row r="1852">
          <cell r="A1852">
            <v>514988</v>
          </cell>
          <cell r="B1852" t="str">
            <v>Harmona Resort &amp; Spa Zhangjiajie</v>
          </cell>
          <cell r="C1852" t="str">
            <v>Zhangjiajie</v>
          </cell>
          <cell r="D1852" t="str">
            <v>B</v>
          </cell>
          <cell r="E1852">
            <v>5</v>
          </cell>
          <cell r="F1852" t="str">
            <v>MM</v>
          </cell>
          <cell r="G1852" t="str">
            <v>No chain</v>
          </cell>
          <cell r="H1852" t="str">
            <v>UNKNOWN</v>
          </cell>
          <cell r="I1852" t="str">
            <v>UNKNOWN</v>
          </cell>
          <cell r="J1852" t="str">
            <v>tina.gao@agoda.com</v>
          </cell>
        </row>
        <row r="1853">
          <cell r="A1853">
            <v>529470</v>
          </cell>
          <cell r="B1853" t="str">
            <v>Zhangjiajie Bajie Ren Wen Hotel</v>
          </cell>
          <cell r="C1853" t="str">
            <v>Zhangjiajie</v>
          </cell>
          <cell r="D1853" t="str">
            <v>A</v>
          </cell>
          <cell r="E1853">
            <v>2</v>
          </cell>
          <cell r="F1853" t="str">
            <v>MM</v>
          </cell>
          <cell r="G1853" t="str">
            <v>No chain</v>
          </cell>
          <cell r="H1853" t="str">
            <v>UNKNOWN</v>
          </cell>
          <cell r="I1853" t="str">
            <v>UNKNOWN</v>
          </cell>
          <cell r="J1853" t="str">
            <v>tina.gao@agoda.com</v>
          </cell>
        </row>
        <row r="1854">
          <cell r="A1854">
            <v>705881</v>
          </cell>
          <cell r="B1854" t="str">
            <v>Zhangjiajie Destination Youth Hostel</v>
          </cell>
          <cell r="C1854" t="str">
            <v>Zhangjiajie</v>
          </cell>
          <cell r="D1854" t="str">
            <v>B</v>
          </cell>
          <cell r="E1854">
            <v>4</v>
          </cell>
          <cell r="F1854" t="str">
            <v>MM</v>
          </cell>
          <cell r="G1854" t="str">
            <v>No chain</v>
          </cell>
          <cell r="H1854" t="str">
            <v>UNKNOWN</v>
          </cell>
          <cell r="I1854" t="str">
            <v>Yunzhanggui</v>
          </cell>
          <cell r="J1854" t="str">
            <v>tina.gao@agoda.com</v>
          </cell>
        </row>
        <row r="1855">
          <cell r="A1855">
            <v>777169</v>
          </cell>
          <cell r="B1855" t="str">
            <v>7 Days Inn Zhangjiajie Huilong Road Walking Street Branch</v>
          </cell>
          <cell r="C1855" t="str">
            <v>Zhangjiajie</v>
          </cell>
          <cell r="D1855" t="str">
            <v>B</v>
          </cell>
          <cell r="E1855">
            <v>2</v>
          </cell>
          <cell r="F1855" t="str">
            <v>Local KA</v>
          </cell>
          <cell r="G1855" t="str">
            <v>Plateno</v>
          </cell>
          <cell r="H1855" t="str">
            <v>7 days</v>
          </cell>
          <cell r="I1855" t="str">
            <v>WeHotel</v>
          </cell>
          <cell r="J1855" t="str">
            <v>Chloe.Liu@agoda.com</v>
          </cell>
        </row>
        <row r="1856">
          <cell r="A1856">
            <v>781754</v>
          </cell>
          <cell r="B1856" t="str">
            <v>Zhangjiajie Huatian Hotel</v>
          </cell>
          <cell r="C1856" t="str">
            <v>Zhangjiajie</v>
          </cell>
          <cell r="D1856" t="str">
            <v>B</v>
          </cell>
          <cell r="E1856">
            <v>5</v>
          </cell>
          <cell r="F1856" t="str">
            <v>MM</v>
          </cell>
          <cell r="G1856" t="str">
            <v>No chain</v>
          </cell>
          <cell r="H1856" t="str">
            <v>UNKNOWN</v>
          </cell>
          <cell r="I1856" t="str">
            <v>UNKNOWN</v>
          </cell>
          <cell r="J1856" t="str">
            <v>tina.gao@agoda.com</v>
          </cell>
        </row>
        <row r="1857">
          <cell r="A1857">
            <v>923885</v>
          </cell>
          <cell r="B1857" t="str">
            <v>Zhangjiajie MINI Inn</v>
          </cell>
          <cell r="C1857" t="str">
            <v>Zhangjiajie</v>
          </cell>
          <cell r="D1857" t="str">
            <v>B</v>
          </cell>
          <cell r="E1857">
            <v>2</v>
          </cell>
          <cell r="F1857" t="str">
            <v>MM</v>
          </cell>
          <cell r="G1857" t="str">
            <v>No chain</v>
          </cell>
          <cell r="H1857" t="str">
            <v>UNKNOWN</v>
          </cell>
          <cell r="I1857" t="str">
            <v>Yunzhanggui</v>
          </cell>
          <cell r="J1857" t="str">
            <v>tina.gao@agoda.com</v>
          </cell>
        </row>
        <row r="1858">
          <cell r="A1858">
            <v>1120776</v>
          </cell>
          <cell r="B1858" t="str">
            <v>Tongfu inn</v>
          </cell>
          <cell r="C1858" t="str">
            <v>Zhangjiajie</v>
          </cell>
          <cell r="D1858" t="str">
            <v>B</v>
          </cell>
          <cell r="E1858">
            <v>3</v>
          </cell>
          <cell r="F1858" t="str">
            <v>MM</v>
          </cell>
          <cell r="G1858" t="str">
            <v>No chain</v>
          </cell>
          <cell r="H1858" t="str">
            <v>UNKNOWN</v>
          </cell>
          <cell r="I1858" t="str">
            <v>UNKNOWN</v>
          </cell>
          <cell r="J1858" t="str">
            <v>tina.gao@agoda.com</v>
          </cell>
        </row>
        <row r="1859">
          <cell r="A1859">
            <v>1184885</v>
          </cell>
          <cell r="B1859" t="str">
            <v>Zhangjiajie 1982 First Sight Hostel</v>
          </cell>
          <cell r="C1859" t="str">
            <v>Zhangjiajie</v>
          </cell>
          <cell r="D1859" t="str">
            <v>B</v>
          </cell>
          <cell r="E1859">
            <v>2</v>
          </cell>
          <cell r="F1859" t="str">
            <v>MM</v>
          </cell>
          <cell r="G1859" t="str">
            <v>No chain</v>
          </cell>
          <cell r="H1859" t="str">
            <v>UNKNOWN</v>
          </cell>
          <cell r="I1859" t="str">
            <v>UNKNOWN</v>
          </cell>
          <cell r="J1859" t="str">
            <v>tina.gao@agoda.com</v>
          </cell>
        </row>
        <row r="1860">
          <cell r="A1860">
            <v>1206508</v>
          </cell>
          <cell r="B1860" t="str">
            <v>7 Days Inn Premium Zhangjiajie Train Station Plaza Branch</v>
          </cell>
          <cell r="C1860" t="str">
            <v>Zhangjiajie</v>
          </cell>
          <cell r="D1860" t="str">
            <v>B</v>
          </cell>
          <cell r="E1860">
            <v>2</v>
          </cell>
          <cell r="F1860" t="str">
            <v>Local KA</v>
          </cell>
          <cell r="G1860" t="str">
            <v>Plateno</v>
          </cell>
          <cell r="H1860" t="str">
            <v>Premium</v>
          </cell>
          <cell r="I1860" t="str">
            <v>WeHotel</v>
          </cell>
          <cell r="J1860" t="str">
            <v>Chloe.Liu@agoda.com</v>
          </cell>
        </row>
        <row r="1861">
          <cell r="A1861">
            <v>2574459</v>
          </cell>
          <cell r="B1861" t="str">
            <v>Zhangjiajie Interpersonal Boutique Hotel</v>
          </cell>
          <cell r="C1861" t="str">
            <v>Zhangjiajie</v>
          </cell>
          <cell r="D1861" t="str">
            <v>A</v>
          </cell>
          <cell r="E1861">
            <v>4</v>
          </cell>
          <cell r="F1861" t="str">
            <v>MM</v>
          </cell>
          <cell r="G1861" t="str">
            <v>No chain</v>
          </cell>
          <cell r="H1861" t="str">
            <v>UNKNOWN</v>
          </cell>
          <cell r="I1861" t="str">
            <v>UNKNOWN</v>
          </cell>
          <cell r="J1861" t="str">
            <v>tina.gao@agoda.com</v>
          </cell>
        </row>
        <row r="1862">
          <cell r="A1862">
            <v>2908847</v>
          </cell>
          <cell r="B1862" t="str">
            <v>Crowne Plaza Zhangjiajie Wulingyuan</v>
          </cell>
          <cell r="C1862" t="str">
            <v>Zhangjiajie</v>
          </cell>
          <cell r="D1862" t="str">
            <v>B</v>
          </cell>
          <cell r="E1862">
            <v>4</v>
          </cell>
          <cell r="F1862" t="str">
            <v>Intl KA</v>
          </cell>
          <cell r="G1862" t="str">
            <v>InterContinental Hotels Group</v>
          </cell>
          <cell r="H1862" t="str">
            <v>Crowne Plaza</v>
          </cell>
          <cell r="I1862" t="str">
            <v>UNKNOWN</v>
          </cell>
          <cell r="J1862" t="str">
            <v>tina.gao@agoda.com</v>
          </cell>
        </row>
        <row r="1863">
          <cell r="A1863">
            <v>4842530</v>
          </cell>
          <cell r="B1863" t="str">
            <v>Bajie Youth Apartment Zhangjiajie Tianmenshan Train Station Branch</v>
          </cell>
          <cell r="C1863" t="str">
            <v>Zhangjiajie</v>
          </cell>
          <cell r="D1863" t="str">
            <v>B</v>
          </cell>
          <cell r="E1863">
            <v>4.5</v>
          </cell>
          <cell r="F1863" t="str">
            <v>MM</v>
          </cell>
          <cell r="G1863" t="str">
            <v>No chain</v>
          </cell>
          <cell r="H1863" t="str">
            <v>UNKNOWN</v>
          </cell>
          <cell r="I1863" t="str">
            <v>Yunzhanggui</v>
          </cell>
          <cell r="J1863" t="str">
            <v>tina.gao@agoda.com</v>
          </cell>
        </row>
        <row r="1864">
          <cell r="A1864">
            <v>5056678</v>
          </cell>
          <cell r="B1864" t="str">
            <v>Hostel Geographer</v>
          </cell>
          <cell r="C1864" t="str">
            <v>Zhangjiajie</v>
          </cell>
          <cell r="D1864" t="str">
            <v>B</v>
          </cell>
          <cell r="E1864">
            <v>2</v>
          </cell>
          <cell r="F1864" t="str">
            <v>MM</v>
          </cell>
          <cell r="G1864" t="str">
            <v>No chain</v>
          </cell>
          <cell r="H1864" t="str">
            <v>UNKNOWN</v>
          </cell>
          <cell r="I1864" t="str">
            <v>UNKNOWN</v>
          </cell>
          <cell r="J1864" t="str">
            <v>tina.gao@agoda.com</v>
          </cell>
        </row>
        <row r="1865">
          <cell r="A1865">
            <v>5514129</v>
          </cell>
          <cell r="B1865" t="str">
            <v>Maosao Family Hotel</v>
          </cell>
          <cell r="C1865" t="str">
            <v>Zhangjiajie</v>
          </cell>
          <cell r="D1865" t="str">
            <v>A</v>
          </cell>
          <cell r="E1865">
            <v>1</v>
          </cell>
          <cell r="F1865" t="str">
            <v>MM</v>
          </cell>
          <cell r="G1865" t="str">
            <v>No chain</v>
          </cell>
          <cell r="H1865" t="str">
            <v>UNKNOWN</v>
          </cell>
          <cell r="I1865" t="str">
            <v>UNKNOWN</v>
          </cell>
          <cell r="J1865" t="str">
            <v>tina.gao@agoda.com</v>
          </cell>
        </row>
        <row r="1866">
          <cell r="A1866">
            <v>5877662</v>
          </cell>
          <cell r="B1866" t="str">
            <v>Zhishang Z-up Hotel</v>
          </cell>
          <cell r="C1866" t="str">
            <v>Zhangjiajie</v>
          </cell>
          <cell r="D1866" t="str">
            <v>B</v>
          </cell>
          <cell r="E1866">
            <v>4</v>
          </cell>
          <cell r="F1866" t="str">
            <v>MM</v>
          </cell>
          <cell r="G1866" t="str">
            <v>No chain</v>
          </cell>
          <cell r="H1866" t="str">
            <v>UNKNOWN</v>
          </cell>
          <cell r="I1866" t="str">
            <v>UNKNOWN</v>
          </cell>
          <cell r="J1866" t="str">
            <v>tina.gao@agoda.com</v>
          </cell>
        </row>
        <row r="1867">
          <cell r="A1867">
            <v>6963622</v>
          </cell>
          <cell r="B1867" t="str">
            <v>Best Western Plus Qingxinyuan Hotel Zhangjiajie</v>
          </cell>
          <cell r="C1867" t="str">
            <v>Zhangjiajie</v>
          </cell>
          <cell r="D1867" t="str">
            <v>B</v>
          </cell>
          <cell r="E1867">
            <v>4</v>
          </cell>
          <cell r="F1867" t="str">
            <v>Intl KA</v>
          </cell>
          <cell r="G1867" t="str">
            <v>Best Western International</v>
          </cell>
          <cell r="H1867" t="str">
            <v>Best Western International</v>
          </cell>
          <cell r="I1867" t="str">
            <v>Best Western by Derbysoft</v>
          </cell>
          <cell r="J1867" t="str">
            <v>tina.gao@agoda.com</v>
          </cell>
        </row>
        <row r="1868">
          <cell r="A1868">
            <v>8023694</v>
          </cell>
          <cell r="B1868" t="str">
            <v>SuoXiShanJu Light Luxury Resort Hotel</v>
          </cell>
          <cell r="C1868" t="str">
            <v>Zhangjiajie</v>
          </cell>
          <cell r="D1868" t="str">
            <v>B</v>
          </cell>
          <cell r="E1868">
            <v>0</v>
          </cell>
          <cell r="F1868" t="str">
            <v>MM</v>
          </cell>
          <cell r="G1868" t="str">
            <v>No chain</v>
          </cell>
          <cell r="H1868" t="str">
            <v>UNKNOWN</v>
          </cell>
          <cell r="I1868" t="str">
            <v>UNKNOWN</v>
          </cell>
          <cell r="J1868" t="str">
            <v>not.managed@agoda.com</v>
          </cell>
        </row>
        <row r="1869">
          <cell r="A1869">
            <v>8232627</v>
          </cell>
          <cell r="B1869" t="str">
            <v>Homeward Mountain Hotel</v>
          </cell>
          <cell r="C1869" t="str">
            <v>Zhangjiajie</v>
          </cell>
          <cell r="D1869" t="str">
            <v>B</v>
          </cell>
          <cell r="E1869">
            <v>5</v>
          </cell>
          <cell r="F1869" t="str">
            <v>MM</v>
          </cell>
          <cell r="G1869" t="str">
            <v>No chain</v>
          </cell>
          <cell r="H1869" t="str">
            <v>UNKNOWN</v>
          </cell>
          <cell r="I1869" t="str">
            <v>Yunzhanggui</v>
          </cell>
          <cell r="J1869" t="str">
            <v>tina.gao@agoda.com</v>
          </cell>
        </row>
        <row r="1870">
          <cell r="A1870">
            <v>8233233</v>
          </cell>
          <cell r="B1870" t="str">
            <v>Niuguanjia Modern Hotel</v>
          </cell>
          <cell r="C1870" t="str">
            <v>Zhangjiajie</v>
          </cell>
          <cell r="D1870" t="str">
            <v>B</v>
          </cell>
          <cell r="E1870">
            <v>0</v>
          </cell>
          <cell r="F1870" t="str">
            <v>MM</v>
          </cell>
          <cell r="G1870" t="str">
            <v>No chain</v>
          </cell>
          <cell r="H1870" t="str">
            <v>UNKNOWN</v>
          </cell>
          <cell r="I1870" t="str">
            <v>UNKNOWN</v>
          </cell>
          <cell r="J1870" t="str">
            <v>tina.gao@agoda.com</v>
          </cell>
        </row>
        <row r="1871">
          <cell r="A1871">
            <v>9647047</v>
          </cell>
          <cell r="B1871" t="str">
            <v>Bajie Hotel(The National Forest Park Branch)</v>
          </cell>
          <cell r="C1871" t="str">
            <v>Zhangjiajie</v>
          </cell>
          <cell r="D1871" t="str">
            <v>B</v>
          </cell>
          <cell r="E1871">
            <v>4</v>
          </cell>
          <cell r="F1871" t="str">
            <v>MM</v>
          </cell>
          <cell r="G1871" t="str">
            <v>No chain</v>
          </cell>
          <cell r="H1871" t="str">
            <v>UNKNOWN</v>
          </cell>
          <cell r="I1871" t="str">
            <v>Yunzhanggui</v>
          </cell>
          <cell r="J1871" t="str">
            <v>not.managed@agoda.com</v>
          </cell>
        </row>
        <row r="1872">
          <cell r="A1872">
            <v>10954888</v>
          </cell>
          <cell r="B1872" t="str">
            <v>Edinburgh Hoste</v>
          </cell>
          <cell r="C1872" t="str">
            <v>Zhangjiajie</v>
          </cell>
          <cell r="D1872" t="str">
            <v>B</v>
          </cell>
          <cell r="E1872">
            <v>3</v>
          </cell>
          <cell r="F1872" t="str">
            <v>MM</v>
          </cell>
          <cell r="G1872" t="str">
            <v>No chain</v>
          </cell>
          <cell r="H1872" t="str">
            <v>UNKNOWN</v>
          </cell>
          <cell r="I1872" t="str">
            <v>UNKNOWN</v>
          </cell>
          <cell r="J1872" t="str">
            <v>not.managed@agoda.com</v>
          </cell>
        </row>
        <row r="1873">
          <cell r="A1873">
            <v>992071</v>
          </cell>
          <cell r="B1873" t="str">
            <v>Hilton Zhuzhou</v>
          </cell>
          <cell r="C1873" t="str">
            <v>Zhuzhou</v>
          </cell>
          <cell r="D1873" t="str">
            <v>B</v>
          </cell>
          <cell r="E1873">
            <v>4.5</v>
          </cell>
          <cell r="F1873" t="str">
            <v>Intl KA</v>
          </cell>
          <cell r="G1873" t="str">
            <v>Hilton Worldwide</v>
          </cell>
          <cell r="H1873" t="str">
            <v>Hilton</v>
          </cell>
          <cell r="I1873" t="str">
            <v>Hilton by Derbysoft</v>
          </cell>
          <cell r="J1873" t="str">
            <v>tina.gao@agoda.com</v>
          </cell>
        </row>
        <row r="1874">
          <cell r="A1874">
            <v>6429906</v>
          </cell>
          <cell r="B1874" t="str">
            <v>Pullman Baotou</v>
          </cell>
          <cell r="C1874" t="str">
            <v>Baotou</v>
          </cell>
          <cell r="D1874" t="str">
            <v>B</v>
          </cell>
          <cell r="E1874">
            <v>5</v>
          </cell>
          <cell r="F1874" t="str">
            <v>Intl KA</v>
          </cell>
          <cell r="G1874" t="str">
            <v>Accor Hotels</v>
          </cell>
          <cell r="H1874" t="str">
            <v>Pullman</v>
          </cell>
          <cell r="I1874" t="str">
            <v>UNKNOWN</v>
          </cell>
          <cell r="J1874" t="str">
            <v>Murphy.Jiang@agoda.com</v>
          </cell>
        </row>
        <row r="1875">
          <cell r="A1875">
            <v>149092</v>
          </cell>
          <cell r="B1875" t="str">
            <v>Holiday Inn Hohhot</v>
          </cell>
          <cell r="C1875" t="str">
            <v>Hohhot</v>
          </cell>
          <cell r="D1875" t="str">
            <v>B</v>
          </cell>
          <cell r="E1875">
            <v>4</v>
          </cell>
          <cell r="F1875" t="str">
            <v>Intl KA</v>
          </cell>
          <cell r="G1875" t="str">
            <v>InterContinental Hotels Group</v>
          </cell>
          <cell r="H1875" t="str">
            <v>Holiday Inn</v>
          </cell>
          <cell r="I1875" t="str">
            <v>UNKNOWN</v>
          </cell>
          <cell r="J1875" t="str">
            <v>Murphy.Jiang@agoda.com</v>
          </cell>
        </row>
        <row r="1876">
          <cell r="A1876">
            <v>299748</v>
          </cell>
          <cell r="B1876" t="str">
            <v>Sheraton Hohhot Hotel</v>
          </cell>
          <cell r="C1876" t="str">
            <v>Hohhot</v>
          </cell>
          <cell r="D1876" t="str">
            <v>B</v>
          </cell>
          <cell r="E1876">
            <v>4.5</v>
          </cell>
          <cell r="F1876" t="str">
            <v>Intl KA</v>
          </cell>
          <cell r="G1876" t="str">
            <v>Marriott</v>
          </cell>
          <cell r="H1876" t="str">
            <v>Sheraton</v>
          </cell>
          <cell r="I1876" t="str">
            <v>Marriott by Derbysoft</v>
          </cell>
          <cell r="J1876" t="str">
            <v>Eva.Zhang@agoda.com</v>
          </cell>
        </row>
        <row r="1877">
          <cell r="A1877">
            <v>1060687</v>
          </cell>
          <cell r="B1877" t="str">
            <v>Wanda Vista Hohhot</v>
          </cell>
          <cell r="C1877" t="str">
            <v>Hohhot</v>
          </cell>
          <cell r="D1877" t="str">
            <v>B</v>
          </cell>
          <cell r="E1877">
            <v>5</v>
          </cell>
          <cell r="F1877" t="str">
            <v>MM</v>
          </cell>
          <cell r="G1877" t="str">
            <v>Wanda Hotels and Resorts</v>
          </cell>
          <cell r="H1877" t="str">
            <v>Wanda Vista</v>
          </cell>
          <cell r="I1877" t="str">
            <v>UNKNOWN</v>
          </cell>
          <cell r="J1877" t="str">
            <v>Gillian.Feng@agoda.com</v>
          </cell>
        </row>
        <row r="1878">
          <cell r="A1878">
            <v>5479884</v>
          </cell>
          <cell r="B1878" t="str">
            <v>Jinma Palace</v>
          </cell>
          <cell r="C1878" t="str">
            <v>Hulun Buir</v>
          </cell>
          <cell r="D1878" t="str">
            <v>B</v>
          </cell>
          <cell r="E1878">
            <v>4</v>
          </cell>
          <cell r="F1878" t="str">
            <v>MM</v>
          </cell>
          <cell r="G1878" t="str">
            <v>No chain</v>
          </cell>
          <cell r="H1878" t="str">
            <v>UNKNOWN</v>
          </cell>
          <cell r="I1878" t="str">
            <v>UNKNOWN</v>
          </cell>
          <cell r="J1878" t="str">
            <v>Gillian.Feng@agoda.com</v>
          </cell>
        </row>
        <row r="1879">
          <cell r="A1879">
            <v>409321</v>
          </cell>
          <cell r="B1879" t="str">
            <v>Country Garden Phoenix Hotel Tongliao</v>
          </cell>
          <cell r="C1879" t="str">
            <v>Tongliao</v>
          </cell>
          <cell r="D1879" t="str">
            <v>B</v>
          </cell>
          <cell r="E1879">
            <v>5</v>
          </cell>
          <cell r="F1879" t="str">
            <v>MM</v>
          </cell>
          <cell r="G1879" t="str">
            <v>Country Garden Phoenix</v>
          </cell>
          <cell r="H1879" t="str">
            <v>Country Garden Phoenix</v>
          </cell>
          <cell r="I1879" t="str">
            <v>UNKNOWN</v>
          </cell>
          <cell r="J1879" t="str">
            <v>Gillian.Feng@agoda.com</v>
          </cell>
        </row>
        <row r="1880">
          <cell r="A1880">
            <v>247940</v>
          </cell>
          <cell r="B1880" t="str">
            <v>Taihu Bay New Century Hotel</v>
          </cell>
          <cell r="C1880" t="str">
            <v>Changzhou</v>
          </cell>
          <cell r="D1880" t="str">
            <v>B</v>
          </cell>
          <cell r="E1880">
            <v>4</v>
          </cell>
          <cell r="F1880" t="str">
            <v>MM</v>
          </cell>
          <cell r="G1880" t="str">
            <v>New Century Tourism Group</v>
          </cell>
          <cell r="H1880" t="str">
            <v>New Century Tourism Group</v>
          </cell>
          <cell r="I1880" t="str">
            <v>UNKNOWN</v>
          </cell>
          <cell r="J1880" t="str">
            <v>Yan.Sun@agoda.com</v>
          </cell>
        </row>
        <row r="1881">
          <cell r="A1881">
            <v>276982</v>
          </cell>
          <cell r="B1881" t="str">
            <v>Howard Johnson Kaina Plaza Changzhou</v>
          </cell>
          <cell r="C1881" t="str">
            <v>Changzhou</v>
          </cell>
          <cell r="D1881" t="str">
            <v>B</v>
          </cell>
          <cell r="E1881">
            <v>5</v>
          </cell>
          <cell r="F1881" t="str">
            <v>Intl KA</v>
          </cell>
          <cell r="G1881" t="str">
            <v>Wyndham Hotels &amp; Resorts</v>
          </cell>
          <cell r="H1881" t="str">
            <v>Howard Johnson</v>
          </cell>
          <cell r="I1881" t="str">
            <v>UNKNOWN</v>
          </cell>
          <cell r="J1881" t="str">
            <v>Yan.Sun@agoda.com</v>
          </cell>
        </row>
        <row r="1882">
          <cell r="A1882">
            <v>567859</v>
          </cell>
          <cell r="B1882" t="str">
            <v>Ramada Changzhou</v>
          </cell>
          <cell r="C1882" t="str">
            <v>Changzhou</v>
          </cell>
          <cell r="D1882" t="str">
            <v>A</v>
          </cell>
          <cell r="E1882">
            <v>4</v>
          </cell>
          <cell r="F1882" t="str">
            <v>Intl KA</v>
          </cell>
          <cell r="G1882" t="str">
            <v>Wyndham Hotels &amp; Resorts</v>
          </cell>
          <cell r="H1882" t="str">
            <v>Ramada Worldwide</v>
          </cell>
          <cell r="I1882" t="str">
            <v>UNKNOWN</v>
          </cell>
          <cell r="J1882" t="str">
            <v>Yan.Sun@agoda.com</v>
          </cell>
        </row>
        <row r="1883">
          <cell r="A1883">
            <v>686372</v>
          </cell>
          <cell r="B1883" t="str">
            <v>Hilton Changzhou</v>
          </cell>
          <cell r="C1883" t="str">
            <v>Changzhou</v>
          </cell>
          <cell r="D1883" t="str">
            <v>B</v>
          </cell>
          <cell r="E1883">
            <v>5</v>
          </cell>
          <cell r="F1883" t="str">
            <v>Intl KA</v>
          </cell>
          <cell r="G1883" t="str">
            <v>Hilton Worldwide</v>
          </cell>
          <cell r="H1883" t="str">
            <v>Hilton</v>
          </cell>
          <cell r="I1883" t="str">
            <v>Hilton by Derbysoft</v>
          </cell>
          <cell r="J1883" t="str">
            <v>Yan.Sun@agoda.com</v>
          </cell>
        </row>
        <row r="1884">
          <cell r="A1884">
            <v>762711</v>
          </cell>
          <cell r="B1884" t="str">
            <v>Ramada Changzhou North Hotel</v>
          </cell>
          <cell r="C1884" t="str">
            <v>Changzhou</v>
          </cell>
          <cell r="D1884" t="str">
            <v>B</v>
          </cell>
          <cell r="E1884">
            <v>5</v>
          </cell>
          <cell r="F1884" t="str">
            <v>Intl KA</v>
          </cell>
          <cell r="G1884" t="str">
            <v>Wyndham Hotels &amp; Resorts</v>
          </cell>
          <cell r="H1884" t="str">
            <v>Ramada Worldwide</v>
          </cell>
          <cell r="I1884" t="str">
            <v>UNKNOWN</v>
          </cell>
          <cell r="J1884" t="str">
            <v>Yan.Sun@agoda.com</v>
          </cell>
        </row>
        <row r="1885">
          <cell r="A1885">
            <v>985444</v>
          </cell>
          <cell r="B1885" t="str">
            <v>Holiday Inn Express Changzhou Lanling</v>
          </cell>
          <cell r="C1885" t="str">
            <v>Changzhou</v>
          </cell>
          <cell r="D1885" t="str">
            <v>B</v>
          </cell>
          <cell r="E1885">
            <v>3.5</v>
          </cell>
          <cell r="F1885" t="str">
            <v>Intl KA</v>
          </cell>
          <cell r="G1885" t="str">
            <v>InterContinental Hotels Group</v>
          </cell>
          <cell r="H1885" t="str">
            <v>Holiday Inn Express</v>
          </cell>
          <cell r="I1885" t="str">
            <v>UNKNOWN</v>
          </cell>
          <cell r="J1885" t="str">
            <v>Yalu.Li@agoda.com</v>
          </cell>
        </row>
        <row r="1886">
          <cell r="A1886">
            <v>1218444</v>
          </cell>
          <cell r="B1886" t="str">
            <v>Changzhou Marriott Hotel</v>
          </cell>
          <cell r="C1886" t="str">
            <v>Changzhou</v>
          </cell>
          <cell r="D1886" t="str">
            <v>B</v>
          </cell>
          <cell r="E1886">
            <v>4.5</v>
          </cell>
          <cell r="F1886" t="str">
            <v>Intl KA</v>
          </cell>
          <cell r="G1886" t="str">
            <v>Marriott</v>
          </cell>
          <cell r="H1886" t="str">
            <v>Marriott</v>
          </cell>
          <cell r="I1886" t="str">
            <v>Marriott by Derbysoft</v>
          </cell>
          <cell r="J1886" t="str">
            <v>Yalu.Li@agoda.com</v>
          </cell>
        </row>
        <row r="1887">
          <cell r="A1887">
            <v>6164839</v>
          </cell>
          <cell r="B1887" t="str">
            <v>Marco Polo Changzhou</v>
          </cell>
          <cell r="C1887" t="str">
            <v>Changzhou</v>
          </cell>
          <cell r="D1887" t="str">
            <v>B</v>
          </cell>
          <cell r="E1887">
            <v>5</v>
          </cell>
          <cell r="F1887" t="str">
            <v>MM</v>
          </cell>
          <cell r="G1887" t="str">
            <v>No chain</v>
          </cell>
          <cell r="H1887" t="str">
            <v>UNKNOWN</v>
          </cell>
          <cell r="I1887" t="str">
            <v>Siteminder &amp; RDX</v>
          </cell>
          <cell r="J1887" t="str">
            <v>Yan.Sun@agoda.com</v>
          </cell>
        </row>
        <row r="1888">
          <cell r="A1888">
            <v>11063167</v>
          </cell>
          <cell r="B1888" t="str">
            <v>GEM Hotel Huai'an Lianshui County Dandong Road RT-Mart</v>
          </cell>
          <cell r="C1888" t="str">
            <v>Huai'an</v>
          </cell>
          <cell r="D1888" t="str">
            <v>B</v>
          </cell>
          <cell r="E1888">
            <v>3</v>
          </cell>
          <cell r="F1888" t="str">
            <v>Local KA</v>
          </cell>
          <cell r="G1888" t="str">
            <v>Green Tree Inns</v>
          </cell>
          <cell r="H1888" t="str">
            <v>GEM</v>
          </cell>
          <cell r="I1888" t="str">
            <v>chinaonline</v>
          </cell>
          <cell r="J1888" t="str">
            <v>lavender.miao@agoda.com</v>
          </cell>
        </row>
        <row r="1889">
          <cell r="A1889">
            <v>720607</v>
          </cell>
          <cell r="B1889" t="str">
            <v>Huaian Shuguang International Hotel</v>
          </cell>
          <cell r="C1889" t="str">
            <v>Huaian</v>
          </cell>
          <cell r="D1889" t="str">
            <v>B</v>
          </cell>
          <cell r="E1889">
            <v>4</v>
          </cell>
          <cell r="F1889" t="str">
            <v>MM</v>
          </cell>
          <cell r="G1889" t="str">
            <v>No chain</v>
          </cell>
          <cell r="H1889" t="str">
            <v>UNKNOWN</v>
          </cell>
          <cell r="I1889" t="str">
            <v>UNKNOWN</v>
          </cell>
          <cell r="J1889" t="str">
            <v>Rosemary.Ding@agoda.com</v>
          </cell>
        </row>
        <row r="1890">
          <cell r="A1890">
            <v>1121069</v>
          </cell>
          <cell r="B1890" t="str">
            <v>Sofitel Lianyungang Suning</v>
          </cell>
          <cell r="C1890" t="str">
            <v>Lianyungang</v>
          </cell>
          <cell r="D1890" t="str">
            <v>B</v>
          </cell>
          <cell r="E1890">
            <v>5</v>
          </cell>
          <cell r="F1890" t="str">
            <v>Intl KA</v>
          </cell>
          <cell r="G1890" t="str">
            <v>Accor Hotels</v>
          </cell>
          <cell r="H1890" t="str">
            <v>Sofitel Hotels &amp; Resorts</v>
          </cell>
          <cell r="I1890" t="str">
            <v>UNKNOWN</v>
          </cell>
          <cell r="J1890" t="str">
            <v>Yalu.Li@agoda.com</v>
          </cell>
        </row>
        <row r="1891">
          <cell r="A1891">
            <v>11063203</v>
          </cell>
          <cell r="B1891" t="str">
            <v>GreenTree Eastern Hotel Lianyungang Wanda Plaza Hotel</v>
          </cell>
          <cell r="C1891" t="str">
            <v>Lianyungang</v>
          </cell>
          <cell r="D1891" t="str">
            <v>B</v>
          </cell>
          <cell r="E1891">
            <v>3</v>
          </cell>
          <cell r="F1891" t="str">
            <v>Local KA</v>
          </cell>
          <cell r="G1891" t="str">
            <v>Green Tree Inns</v>
          </cell>
          <cell r="H1891" t="str">
            <v>GreenTree Eastern</v>
          </cell>
          <cell r="I1891" t="str">
            <v>chinaonline</v>
          </cell>
          <cell r="J1891" t="str">
            <v>lavender.miao@agoda.com</v>
          </cell>
        </row>
        <row r="1892">
          <cell r="A1892">
            <v>1051</v>
          </cell>
          <cell r="B1892" t="str">
            <v>Jinling Mansion Nanjing</v>
          </cell>
          <cell r="C1892" t="str">
            <v>Nanjing</v>
          </cell>
          <cell r="D1892" t="str">
            <v>B</v>
          </cell>
          <cell r="E1892">
            <v>3</v>
          </cell>
          <cell r="F1892" t="str">
            <v>MM</v>
          </cell>
          <cell r="G1892" t="str">
            <v>Jinling Hotels &amp; Resorts</v>
          </cell>
          <cell r="H1892" t="str">
            <v>Jinling Hotels &amp; Resorts</v>
          </cell>
          <cell r="I1892" t="str">
            <v>UNKNOWN</v>
          </cell>
          <cell r="J1892" t="str">
            <v>Yan.Sun@agoda.com</v>
          </cell>
        </row>
        <row r="1893">
          <cell r="A1893">
            <v>8436</v>
          </cell>
          <cell r="B1893" t="str">
            <v>Jinling Hotel Nanjing</v>
          </cell>
          <cell r="C1893" t="str">
            <v>Nanjing</v>
          </cell>
          <cell r="D1893" t="str">
            <v>A</v>
          </cell>
          <cell r="E1893">
            <v>5</v>
          </cell>
          <cell r="F1893" t="str">
            <v>MM</v>
          </cell>
          <cell r="G1893" t="str">
            <v>Jinling Hotels &amp; Resorts</v>
          </cell>
          <cell r="H1893" t="str">
            <v>Jinling Hotels &amp; Resorts</v>
          </cell>
          <cell r="I1893" t="str">
            <v>UNKNOWN</v>
          </cell>
          <cell r="J1893" t="str">
            <v>Yan.Sun@agoda.com</v>
          </cell>
        </row>
        <row r="1894">
          <cell r="A1894">
            <v>8973</v>
          </cell>
          <cell r="B1894" t="str">
            <v>Grand Metropark Hotel Nanjing</v>
          </cell>
          <cell r="C1894" t="str">
            <v>Nanjing</v>
          </cell>
          <cell r="D1894" t="str">
            <v>A</v>
          </cell>
          <cell r="E1894">
            <v>5</v>
          </cell>
          <cell r="F1894" t="str">
            <v>MM</v>
          </cell>
          <cell r="G1894" t="str">
            <v>HK CTS Hotels</v>
          </cell>
          <cell r="H1894" t="str">
            <v>Grand Metropark</v>
          </cell>
          <cell r="I1894" t="str">
            <v>UNKNOWN</v>
          </cell>
          <cell r="J1894" t="str">
            <v>Yan.Sun@agoda.com</v>
          </cell>
        </row>
        <row r="1895">
          <cell r="A1895">
            <v>45114</v>
          </cell>
          <cell r="B1895" t="str">
            <v>Sheraton Nanjing Kingsley Hotel &amp; Towers</v>
          </cell>
          <cell r="C1895" t="str">
            <v>Nanjing</v>
          </cell>
          <cell r="D1895" t="str">
            <v>B</v>
          </cell>
          <cell r="E1895">
            <v>5</v>
          </cell>
          <cell r="F1895" t="str">
            <v>Intl KA</v>
          </cell>
          <cell r="G1895" t="str">
            <v>Marriott</v>
          </cell>
          <cell r="H1895" t="str">
            <v>Sheraton</v>
          </cell>
          <cell r="I1895" t="str">
            <v>Marriott by Derbysoft</v>
          </cell>
          <cell r="J1895" t="str">
            <v>Yalu.Li@agoda.com</v>
          </cell>
        </row>
        <row r="1896">
          <cell r="A1896">
            <v>61912</v>
          </cell>
          <cell r="B1896" t="str">
            <v>Jinling Mandarin Garden Hotel Nanjing</v>
          </cell>
          <cell r="C1896" t="str">
            <v>Nanjing</v>
          </cell>
          <cell r="D1896" t="str">
            <v>B</v>
          </cell>
          <cell r="E1896">
            <v>5</v>
          </cell>
          <cell r="F1896" t="str">
            <v>MM</v>
          </cell>
          <cell r="G1896" t="str">
            <v>No chain</v>
          </cell>
          <cell r="H1896" t="str">
            <v>UNKNOWN</v>
          </cell>
          <cell r="I1896" t="str">
            <v>UNKNOWN</v>
          </cell>
          <cell r="J1896" t="str">
            <v>Yan.Sun@agoda.com</v>
          </cell>
        </row>
        <row r="1897">
          <cell r="A1897">
            <v>72425</v>
          </cell>
          <cell r="B1897" t="str">
            <v>Sofitel Nanjing Galaxy</v>
          </cell>
          <cell r="C1897" t="str">
            <v>Nanjing</v>
          </cell>
          <cell r="D1897" t="str">
            <v>A</v>
          </cell>
          <cell r="E1897">
            <v>5</v>
          </cell>
          <cell r="F1897" t="str">
            <v>Intl KA</v>
          </cell>
          <cell r="G1897" t="str">
            <v>Accor Hotels</v>
          </cell>
          <cell r="H1897" t="str">
            <v>Sofitel Hotels &amp; Resorts</v>
          </cell>
          <cell r="I1897" t="str">
            <v>UNKNOWN</v>
          </cell>
          <cell r="J1897" t="str">
            <v>Yalu.Li@agoda.com</v>
          </cell>
        </row>
        <row r="1898">
          <cell r="A1898">
            <v>108989</v>
          </cell>
          <cell r="B1898" t="str">
            <v>Golden Eagle Summit Hotel Downtown</v>
          </cell>
          <cell r="C1898" t="str">
            <v>Nanjing</v>
          </cell>
          <cell r="D1898" t="str">
            <v>B</v>
          </cell>
          <cell r="E1898">
            <v>5</v>
          </cell>
          <cell r="F1898" t="str">
            <v>MM</v>
          </cell>
          <cell r="G1898" t="str">
            <v>No chain</v>
          </cell>
          <cell r="H1898" t="str">
            <v>UNKNOWN</v>
          </cell>
          <cell r="I1898" t="str">
            <v>UNKNOWN</v>
          </cell>
          <cell r="J1898" t="str">
            <v>Yan.Sun@agoda.com</v>
          </cell>
        </row>
        <row r="1899">
          <cell r="A1899">
            <v>109825</v>
          </cell>
          <cell r="B1899" t="str">
            <v>Holiday Inn Nanjing Aqua City</v>
          </cell>
          <cell r="C1899" t="str">
            <v>Nanjing</v>
          </cell>
          <cell r="D1899" t="str">
            <v>B</v>
          </cell>
          <cell r="E1899">
            <v>4</v>
          </cell>
          <cell r="F1899" t="str">
            <v>Intl KA</v>
          </cell>
          <cell r="G1899" t="str">
            <v>InterContinental Hotels Group</v>
          </cell>
          <cell r="H1899" t="str">
            <v>Holiday Inn</v>
          </cell>
          <cell r="I1899" t="str">
            <v>UNKNOWN</v>
          </cell>
          <cell r="J1899" t="str">
            <v>Yalu.Li@agoda.com</v>
          </cell>
        </row>
        <row r="1900">
          <cell r="A1900">
            <v>179040</v>
          </cell>
          <cell r="B1900" t="str">
            <v>InterContinental Nanjing</v>
          </cell>
          <cell r="C1900" t="str">
            <v>Nanjing</v>
          </cell>
          <cell r="D1900" t="str">
            <v>B</v>
          </cell>
          <cell r="E1900">
            <v>5</v>
          </cell>
          <cell r="F1900" t="str">
            <v>Intl KA</v>
          </cell>
          <cell r="G1900" t="str">
            <v>InterContinental Hotels Group</v>
          </cell>
          <cell r="H1900" t="str">
            <v>InterContinental</v>
          </cell>
          <cell r="I1900" t="str">
            <v>UNKNOWN</v>
          </cell>
          <cell r="J1900" t="str">
            <v>Yalu.Li@agoda.com</v>
          </cell>
        </row>
        <row r="1901">
          <cell r="A1901">
            <v>194239</v>
          </cell>
          <cell r="B1901" t="str">
            <v>Fraser Suites Nanjing</v>
          </cell>
          <cell r="C1901" t="str">
            <v>Nanjing</v>
          </cell>
          <cell r="D1901" t="str">
            <v>B</v>
          </cell>
          <cell r="E1901">
            <v>5</v>
          </cell>
          <cell r="F1901" t="str">
            <v>Intl KA</v>
          </cell>
          <cell r="G1901" t="str">
            <v>Fraser Hospitality</v>
          </cell>
          <cell r="H1901" t="str">
            <v>Fraser Suites</v>
          </cell>
          <cell r="I1901" t="str">
            <v>UNKNOWN</v>
          </cell>
          <cell r="J1901" t="str">
            <v>Yan.Sun@agoda.com</v>
          </cell>
        </row>
        <row r="1902">
          <cell r="A1902">
            <v>194844</v>
          </cell>
          <cell r="B1902" t="str">
            <v>Jinling Resort Nanjing</v>
          </cell>
          <cell r="C1902" t="str">
            <v>Nanjing</v>
          </cell>
          <cell r="D1902" t="str">
            <v>B</v>
          </cell>
          <cell r="E1902">
            <v>5</v>
          </cell>
          <cell r="F1902" t="str">
            <v>MM</v>
          </cell>
          <cell r="G1902" t="str">
            <v>Jinling Hotels &amp; Resorts</v>
          </cell>
          <cell r="H1902" t="str">
            <v>Jinling Hotels &amp; Resorts</v>
          </cell>
          <cell r="I1902" t="str">
            <v>UNKNOWN</v>
          </cell>
          <cell r="J1902" t="str">
            <v>Yan.Sun@agoda.com</v>
          </cell>
        </row>
        <row r="1903">
          <cell r="A1903">
            <v>246358</v>
          </cell>
          <cell r="B1903" t="str">
            <v>Jinjiang Inn Nanjing Zhu Jiang Road Xiao Ying North Road Branch</v>
          </cell>
          <cell r="C1903" t="str">
            <v>Nanjing</v>
          </cell>
          <cell r="D1903" t="str">
            <v>B</v>
          </cell>
          <cell r="E1903">
            <v>2</v>
          </cell>
          <cell r="F1903" t="str">
            <v>Local KA</v>
          </cell>
          <cell r="G1903" t="str">
            <v>Jinjiang International</v>
          </cell>
          <cell r="H1903" t="str">
            <v>Jinjiang Inn</v>
          </cell>
          <cell r="I1903" t="str">
            <v>WeHotel</v>
          </cell>
          <cell r="J1903" t="str">
            <v>Chloe.Liu@agoda.com</v>
          </cell>
        </row>
        <row r="1904">
          <cell r="A1904">
            <v>247933</v>
          </cell>
          <cell r="B1904" t="str">
            <v>Nanjing Dingye New Century Hotel</v>
          </cell>
          <cell r="C1904" t="str">
            <v>Nanjing</v>
          </cell>
          <cell r="D1904" t="str">
            <v>B</v>
          </cell>
          <cell r="E1904">
            <v>5</v>
          </cell>
          <cell r="F1904" t="str">
            <v>MM</v>
          </cell>
          <cell r="G1904" t="str">
            <v>New Century Tourism Group</v>
          </cell>
          <cell r="H1904" t="str">
            <v>New Century Tourism Group</v>
          </cell>
          <cell r="I1904" t="str">
            <v>UNKNOWN</v>
          </cell>
          <cell r="J1904" t="str">
            <v>Yan.Sun@agoda.com</v>
          </cell>
        </row>
        <row r="1905">
          <cell r="A1905">
            <v>255671</v>
          </cell>
          <cell r="B1905" t="str">
            <v>Novotel Nanjing East Suning</v>
          </cell>
          <cell r="C1905" t="str">
            <v>Nanjing</v>
          </cell>
          <cell r="D1905" t="str">
            <v>B</v>
          </cell>
          <cell r="E1905">
            <v>5</v>
          </cell>
          <cell r="F1905" t="str">
            <v>Intl KA</v>
          </cell>
          <cell r="G1905" t="str">
            <v>Accor Hotels</v>
          </cell>
          <cell r="H1905" t="str">
            <v>Novotel</v>
          </cell>
          <cell r="I1905" t="str">
            <v>UNKNOWN</v>
          </cell>
          <cell r="J1905" t="str">
            <v>Yalu.Li@agoda.com</v>
          </cell>
        </row>
        <row r="1906">
          <cell r="A1906">
            <v>263024</v>
          </cell>
          <cell r="B1906" t="str">
            <v>Jinling Riverside Hotel Nanjing</v>
          </cell>
          <cell r="C1906" t="str">
            <v>Nanjing</v>
          </cell>
          <cell r="D1906" t="str">
            <v>B</v>
          </cell>
          <cell r="E1906">
            <v>5</v>
          </cell>
          <cell r="F1906" t="str">
            <v>MM</v>
          </cell>
          <cell r="G1906" t="str">
            <v>Jinling Hotels &amp; Resorts</v>
          </cell>
          <cell r="H1906" t="str">
            <v>Jinling Hotels &amp; Resorts</v>
          </cell>
          <cell r="I1906" t="str">
            <v>UNKNOWN</v>
          </cell>
          <cell r="J1906" t="str">
            <v>Yan.Sun@agoda.com</v>
          </cell>
        </row>
        <row r="1907">
          <cell r="A1907">
            <v>291661</v>
          </cell>
          <cell r="B1907" t="str">
            <v>Hilton Nanjing</v>
          </cell>
          <cell r="C1907" t="str">
            <v>Nanjing</v>
          </cell>
          <cell r="D1907" t="str">
            <v>B</v>
          </cell>
          <cell r="E1907">
            <v>4</v>
          </cell>
          <cell r="F1907" t="str">
            <v>Intl KA</v>
          </cell>
          <cell r="G1907" t="str">
            <v>Hilton Worldwide</v>
          </cell>
          <cell r="H1907" t="str">
            <v>Hilton</v>
          </cell>
          <cell r="I1907" t="str">
            <v>Hilton by Derbysoft</v>
          </cell>
          <cell r="J1907" t="str">
            <v>Yan.Sun@agoda.com</v>
          </cell>
        </row>
        <row r="1908">
          <cell r="A1908">
            <v>291662</v>
          </cell>
          <cell r="B1908" t="str">
            <v>Hilton Nanjing Riverside</v>
          </cell>
          <cell r="C1908" t="str">
            <v>Nanjing</v>
          </cell>
          <cell r="D1908" t="str">
            <v>B</v>
          </cell>
          <cell r="E1908">
            <v>4</v>
          </cell>
          <cell r="F1908" t="str">
            <v>Intl KA</v>
          </cell>
          <cell r="G1908" t="str">
            <v>Hilton Worldwide</v>
          </cell>
          <cell r="H1908" t="str">
            <v>Hilton</v>
          </cell>
          <cell r="I1908" t="str">
            <v>Hilton by Derbysoft</v>
          </cell>
          <cell r="J1908" t="str">
            <v>Yan.Sun@agoda.com</v>
          </cell>
        </row>
        <row r="1909">
          <cell r="A1909">
            <v>294510</v>
          </cell>
          <cell r="B1909" t="str">
            <v>Nanjing Expo Center Hotel</v>
          </cell>
          <cell r="C1909" t="str">
            <v>Nanjing</v>
          </cell>
          <cell r="D1909" t="str">
            <v>A</v>
          </cell>
          <cell r="E1909">
            <v>4</v>
          </cell>
          <cell r="F1909" t="str">
            <v>MM</v>
          </cell>
          <cell r="G1909" t="str">
            <v>No chain</v>
          </cell>
          <cell r="H1909" t="str">
            <v>UNKNOWN</v>
          </cell>
          <cell r="I1909" t="str">
            <v>UNKNOWN</v>
          </cell>
          <cell r="J1909" t="str">
            <v>Yan.Sun@agoda.com</v>
          </cell>
        </row>
        <row r="1910">
          <cell r="A1910">
            <v>304905</v>
          </cell>
          <cell r="B1910" t="str">
            <v>Nanjing Central Hotel</v>
          </cell>
          <cell r="C1910" t="str">
            <v>Nanjing</v>
          </cell>
          <cell r="D1910" t="str">
            <v>A</v>
          </cell>
          <cell r="E1910">
            <v>5</v>
          </cell>
          <cell r="F1910" t="str">
            <v>MM</v>
          </cell>
          <cell r="G1910" t="str">
            <v>No chain</v>
          </cell>
          <cell r="H1910" t="str">
            <v>UNKNOWN</v>
          </cell>
          <cell r="I1910" t="str">
            <v>UNKNOWN</v>
          </cell>
          <cell r="J1910" t="str">
            <v>Yan.Sun@agoda.com</v>
          </cell>
        </row>
        <row r="1911">
          <cell r="A1911">
            <v>334363</v>
          </cell>
          <cell r="B1911" t="str">
            <v>The Cumberland Boutique Hotel Nanjing</v>
          </cell>
          <cell r="C1911" t="str">
            <v>Nanjing</v>
          </cell>
          <cell r="D1911" t="str">
            <v>B</v>
          </cell>
          <cell r="E1911">
            <v>4</v>
          </cell>
          <cell r="F1911" t="str">
            <v>MM</v>
          </cell>
          <cell r="G1911" t="str">
            <v>No chain</v>
          </cell>
          <cell r="H1911" t="str">
            <v>UNKNOWN</v>
          </cell>
          <cell r="I1911" t="str">
            <v>UNKNOWN</v>
          </cell>
          <cell r="J1911" t="str">
            <v>Yan.Sun@agoda.com</v>
          </cell>
        </row>
        <row r="1912">
          <cell r="A1912">
            <v>399618</v>
          </cell>
          <cell r="B1912" t="str">
            <v>Bestay Hotel Express Nanjing Xinjiekou</v>
          </cell>
          <cell r="C1912" t="str">
            <v>Nanjing</v>
          </cell>
          <cell r="D1912" t="str">
            <v>B</v>
          </cell>
          <cell r="E1912">
            <v>2</v>
          </cell>
          <cell r="F1912" t="str">
            <v>Local KA</v>
          </cell>
          <cell r="G1912" t="str">
            <v>Jinjiang International</v>
          </cell>
          <cell r="H1912" t="str">
            <v>Bestay</v>
          </cell>
          <cell r="I1912" t="str">
            <v>UNKNOWN</v>
          </cell>
          <cell r="J1912" t="str">
            <v>Yan.Sun@agoda.com</v>
          </cell>
        </row>
        <row r="1913">
          <cell r="A1913">
            <v>400014</v>
          </cell>
          <cell r="B1913" t="str">
            <v>The Westin Nanjing</v>
          </cell>
          <cell r="C1913" t="str">
            <v>Nanjing</v>
          </cell>
          <cell r="D1913" t="str">
            <v>B</v>
          </cell>
          <cell r="E1913">
            <v>5</v>
          </cell>
          <cell r="F1913" t="str">
            <v>Intl KA</v>
          </cell>
          <cell r="G1913" t="str">
            <v>Marriott</v>
          </cell>
          <cell r="H1913" t="str">
            <v>Westin</v>
          </cell>
          <cell r="I1913" t="str">
            <v>Marriott by Derbysoft</v>
          </cell>
          <cell r="J1913" t="str">
            <v>Yalu.Li@agoda.com</v>
          </cell>
        </row>
        <row r="1914">
          <cell r="A1914">
            <v>460278</v>
          </cell>
          <cell r="B1914" t="str">
            <v>Jinjiang Inn Nanjing Houbiaoying Road</v>
          </cell>
          <cell r="C1914" t="str">
            <v>Nanjing</v>
          </cell>
          <cell r="D1914" t="str">
            <v>B</v>
          </cell>
          <cell r="E1914">
            <v>2</v>
          </cell>
          <cell r="F1914" t="str">
            <v>Local KA</v>
          </cell>
          <cell r="G1914" t="str">
            <v>Jinjiang International</v>
          </cell>
          <cell r="H1914" t="str">
            <v>Jinjiang Inn</v>
          </cell>
          <cell r="I1914" t="str">
            <v>WeHotel</v>
          </cell>
          <cell r="J1914" t="str">
            <v>Chloe.Liu@agoda.com</v>
          </cell>
        </row>
        <row r="1915">
          <cell r="A1915">
            <v>488436</v>
          </cell>
          <cell r="B1915" t="str">
            <v>Crowne Plaza Nanjing Jiangning</v>
          </cell>
          <cell r="C1915" t="str">
            <v>Nanjing</v>
          </cell>
          <cell r="D1915" t="str">
            <v>B</v>
          </cell>
          <cell r="E1915">
            <v>4.5</v>
          </cell>
          <cell r="F1915" t="str">
            <v>Intl KA</v>
          </cell>
          <cell r="G1915" t="str">
            <v>InterContinental Hotels Group</v>
          </cell>
          <cell r="H1915" t="str">
            <v>Crowne Plaza</v>
          </cell>
          <cell r="I1915" t="str">
            <v>UNKNOWN</v>
          </cell>
          <cell r="J1915" t="str">
            <v>Yalu.Li@agoda.com</v>
          </cell>
        </row>
        <row r="1916">
          <cell r="A1916">
            <v>488920</v>
          </cell>
          <cell r="B1916" t="str">
            <v>Jinling New Town Hotel Nanjing</v>
          </cell>
          <cell r="C1916" t="str">
            <v>Nanjing</v>
          </cell>
          <cell r="D1916" t="str">
            <v>B</v>
          </cell>
          <cell r="E1916">
            <v>4</v>
          </cell>
          <cell r="F1916" t="str">
            <v>MM</v>
          </cell>
          <cell r="G1916" t="str">
            <v>Jinling Hotels &amp; Resorts</v>
          </cell>
          <cell r="H1916" t="str">
            <v>Jinling Hotels &amp; Resorts</v>
          </cell>
          <cell r="I1916" t="str">
            <v>UNKNOWN</v>
          </cell>
          <cell r="J1916" t="str">
            <v>Yan.Sun@agoda.com</v>
          </cell>
        </row>
        <row r="1917">
          <cell r="A1917">
            <v>555399</v>
          </cell>
          <cell r="B1917" t="str">
            <v>Fairmont Hotel Nanjing</v>
          </cell>
          <cell r="C1917" t="str">
            <v>Nanjing</v>
          </cell>
          <cell r="D1917" t="str">
            <v>A</v>
          </cell>
          <cell r="E1917">
            <v>5</v>
          </cell>
          <cell r="F1917" t="str">
            <v>Intl KA</v>
          </cell>
          <cell r="G1917" t="str">
            <v>Fairmont Raffles Hotels International</v>
          </cell>
          <cell r="H1917" t="str">
            <v>Fairmont Hotels &amp; Resorts</v>
          </cell>
          <cell r="I1917" t="str">
            <v>UNKNOWN</v>
          </cell>
          <cell r="J1917" t="str">
            <v>Yan.Sun@agoda.com</v>
          </cell>
        </row>
        <row r="1918">
          <cell r="A1918">
            <v>569902</v>
          </cell>
          <cell r="B1918" t="str">
            <v>Ramada Nanjing</v>
          </cell>
          <cell r="C1918" t="str">
            <v>Nanjing</v>
          </cell>
          <cell r="D1918" t="str">
            <v>B</v>
          </cell>
          <cell r="E1918">
            <v>4</v>
          </cell>
          <cell r="F1918" t="str">
            <v>Intl KA</v>
          </cell>
          <cell r="G1918" t="str">
            <v>Wyndham Hotels &amp; Resorts</v>
          </cell>
          <cell r="H1918" t="str">
            <v>Ramada Worldwide</v>
          </cell>
          <cell r="I1918" t="str">
            <v>UNKNOWN</v>
          </cell>
          <cell r="J1918" t="str">
            <v>Yan.Sun@agoda.com</v>
          </cell>
        </row>
        <row r="1919">
          <cell r="A1919">
            <v>626428</v>
          </cell>
          <cell r="B1919" t="str">
            <v>Han Yue Lou Hotel Nanjing</v>
          </cell>
          <cell r="C1919" t="str">
            <v>Nanjing</v>
          </cell>
          <cell r="D1919" t="str">
            <v>B</v>
          </cell>
          <cell r="E1919">
            <v>5</v>
          </cell>
          <cell r="F1919" t="str">
            <v>MM</v>
          </cell>
          <cell r="G1919" t="str">
            <v>No chain</v>
          </cell>
          <cell r="H1919" t="str">
            <v>UNKNOWN</v>
          </cell>
          <cell r="I1919" t="str">
            <v>UNKNOWN</v>
          </cell>
          <cell r="J1919" t="str">
            <v>Yan.Sun@agoda.com</v>
          </cell>
        </row>
        <row r="1920">
          <cell r="A1920">
            <v>657775</v>
          </cell>
          <cell r="B1920" t="str">
            <v>Xinhua Media GDH International Hotel</v>
          </cell>
          <cell r="C1920" t="str">
            <v>Nanjing</v>
          </cell>
          <cell r="D1920" t="str">
            <v>B</v>
          </cell>
          <cell r="E1920">
            <v>5</v>
          </cell>
          <cell r="F1920" t="str">
            <v>MM</v>
          </cell>
          <cell r="G1920" t="str">
            <v>No chain</v>
          </cell>
          <cell r="H1920" t="str">
            <v>UNKNOWN</v>
          </cell>
          <cell r="I1920" t="str">
            <v>UNKNOWN</v>
          </cell>
          <cell r="J1920" t="str">
            <v>Yan.Sun@agoda.com</v>
          </cell>
        </row>
        <row r="1921">
          <cell r="A1921">
            <v>665626</v>
          </cell>
          <cell r="B1921" t="str">
            <v>Relais &amp; Chateaux The Yihe Mansions</v>
          </cell>
          <cell r="C1921" t="str">
            <v>Nanjing</v>
          </cell>
          <cell r="D1921" t="str">
            <v>B</v>
          </cell>
          <cell r="E1921">
            <v>5</v>
          </cell>
          <cell r="F1921" t="str">
            <v>MM</v>
          </cell>
          <cell r="G1921" t="str">
            <v>No chain</v>
          </cell>
          <cell r="H1921" t="str">
            <v>UNKNOWN</v>
          </cell>
          <cell r="I1921" t="str">
            <v>UNKNOWN</v>
          </cell>
          <cell r="J1921" t="str">
            <v>Yan.Sun@agoda.com</v>
          </cell>
        </row>
        <row r="1922">
          <cell r="A1922">
            <v>736948</v>
          </cell>
          <cell r="B1922" t="str">
            <v>Novotel Nanjing Central Hotel</v>
          </cell>
          <cell r="C1922" t="str">
            <v>Nanjing</v>
          </cell>
          <cell r="D1922" t="str">
            <v>A</v>
          </cell>
          <cell r="E1922">
            <v>5</v>
          </cell>
          <cell r="F1922" t="str">
            <v>Intl KA</v>
          </cell>
          <cell r="G1922" t="str">
            <v>Accor Hotels</v>
          </cell>
          <cell r="H1922" t="str">
            <v>Novotel</v>
          </cell>
          <cell r="I1922" t="str">
            <v>UNKNOWN</v>
          </cell>
          <cell r="J1922" t="str">
            <v>Yalu.Li@agoda.com</v>
          </cell>
        </row>
        <row r="1923">
          <cell r="A1923">
            <v>751572</v>
          </cell>
          <cell r="B1923" t="str">
            <v>Jinjiang Inn Nanjing Xinjiekou</v>
          </cell>
          <cell r="C1923" t="str">
            <v>Nanjing</v>
          </cell>
          <cell r="D1923" t="str">
            <v>B</v>
          </cell>
          <cell r="E1923">
            <v>2</v>
          </cell>
          <cell r="F1923" t="str">
            <v>Local KA</v>
          </cell>
          <cell r="G1923" t="str">
            <v>Jinjiang International</v>
          </cell>
          <cell r="H1923" t="str">
            <v>Jinjiang Inn</v>
          </cell>
          <cell r="I1923" t="str">
            <v>WeHotel</v>
          </cell>
          <cell r="J1923" t="str">
            <v>Chloe.Liu@agoda.com</v>
          </cell>
        </row>
        <row r="1924">
          <cell r="A1924">
            <v>758300</v>
          </cell>
          <cell r="B1924" t="str">
            <v>Shangri-La Hotel Nanjing</v>
          </cell>
          <cell r="C1924" t="str">
            <v>Nanjing</v>
          </cell>
          <cell r="D1924" t="str">
            <v>A</v>
          </cell>
          <cell r="E1924">
            <v>5</v>
          </cell>
          <cell r="F1924" t="str">
            <v>Intl KA</v>
          </cell>
          <cell r="G1924" t="str">
            <v>Shangri-La Hotels and Resorts</v>
          </cell>
          <cell r="H1924" t="str">
            <v>Shangri-La City Hotels</v>
          </cell>
          <cell r="I1924" t="str">
            <v>UNKNOWN</v>
          </cell>
          <cell r="J1924" t="str">
            <v>Yan.Sun@agoda.com</v>
          </cell>
        </row>
        <row r="1925">
          <cell r="A1925">
            <v>764577</v>
          </cell>
          <cell r="B1925" t="str">
            <v>Pullman Nanjing Lukou Airport Hotel</v>
          </cell>
          <cell r="C1925" t="str">
            <v>Nanjing</v>
          </cell>
          <cell r="D1925" t="str">
            <v>A</v>
          </cell>
          <cell r="E1925">
            <v>5</v>
          </cell>
          <cell r="F1925" t="str">
            <v>Intl KA</v>
          </cell>
          <cell r="G1925" t="str">
            <v>Accor Hotels</v>
          </cell>
          <cell r="H1925" t="str">
            <v>Pullman</v>
          </cell>
          <cell r="I1925" t="str">
            <v>UNKNOWN</v>
          </cell>
          <cell r="J1925" t="str">
            <v>Yalu.Li@agoda.com</v>
          </cell>
        </row>
        <row r="1926">
          <cell r="A1926">
            <v>781498</v>
          </cell>
          <cell r="B1926" t="str">
            <v>7 Days Inn Nanjing Jiang Ning University</v>
          </cell>
          <cell r="C1926" t="str">
            <v>Nanjing</v>
          </cell>
          <cell r="D1926" t="str">
            <v>B</v>
          </cell>
          <cell r="E1926">
            <v>2</v>
          </cell>
          <cell r="F1926" t="str">
            <v>Local KA</v>
          </cell>
          <cell r="G1926" t="str">
            <v>Plateno</v>
          </cell>
          <cell r="H1926" t="str">
            <v>7 days</v>
          </cell>
          <cell r="I1926" t="str">
            <v>WeHotel</v>
          </cell>
          <cell r="J1926" t="str">
            <v>Chloe.Liu@agoda.com</v>
          </cell>
        </row>
        <row r="1927">
          <cell r="A1927">
            <v>781535</v>
          </cell>
          <cell r="B1927" t="str">
            <v>7 Days Inn Nanjing Confucius Temple Central Branch</v>
          </cell>
          <cell r="C1927" t="str">
            <v>Nanjing</v>
          </cell>
          <cell r="D1927" t="str">
            <v>B</v>
          </cell>
          <cell r="E1927">
            <v>2</v>
          </cell>
          <cell r="F1927" t="str">
            <v>Local KA</v>
          </cell>
          <cell r="G1927" t="str">
            <v>Plateno</v>
          </cell>
          <cell r="H1927" t="str">
            <v>7 days</v>
          </cell>
          <cell r="I1927" t="str">
            <v>WeHotel</v>
          </cell>
          <cell r="J1927" t="str">
            <v>Chloe.Liu@agoda.com</v>
          </cell>
        </row>
        <row r="1928">
          <cell r="A1928">
            <v>781716</v>
          </cell>
          <cell r="B1928" t="str">
            <v>7 Days Inn Nanjing Zhongshan Mausoleum Guanghua Road Branch</v>
          </cell>
          <cell r="C1928" t="str">
            <v>Nanjing</v>
          </cell>
          <cell r="D1928" t="str">
            <v>B</v>
          </cell>
          <cell r="E1928">
            <v>2</v>
          </cell>
          <cell r="F1928" t="str">
            <v>Local KA</v>
          </cell>
          <cell r="G1928" t="str">
            <v>Plateno</v>
          </cell>
          <cell r="H1928" t="str">
            <v>7 days</v>
          </cell>
          <cell r="I1928" t="str">
            <v>WeHotel</v>
          </cell>
          <cell r="J1928" t="str">
            <v>Chloe.Liu@agoda.com</v>
          </cell>
        </row>
        <row r="1929">
          <cell r="A1929">
            <v>861442</v>
          </cell>
          <cell r="B1929" t="str">
            <v>International Conference Hotel Nanjing</v>
          </cell>
          <cell r="C1929" t="str">
            <v>Nanjing</v>
          </cell>
          <cell r="D1929" t="str">
            <v>B</v>
          </cell>
          <cell r="E1929">
            <v>5</v>
          </cell>
          <cell r="F1929" t="str">
            <v>MM</v>
          </cell>
          <cell r="G1929" t="str">
            <v>No chain</v>
          </cell>
          <cell r="H1929" t="str">
            <v>UNKNOWN</v>
          </cell>
          <cell r="I1929" t="str">
            <v>UNKNOWN</v>
          </cell>
          <cell r="J1929" t="str">
            <v>Yan.Sun@agoda.com</v>
          </cell>
        </row>
        <row r="1930">
          <cell r="A1930">
            <v>862585</v>
          </cell>
          <cell r="B1930" t="str">
            <v>The Grand Mansion, a Luxury Collection Hotel, Nanjing</v>
          </cell>
          <cell r="C1930" t="str">
            <v>Nanjing</v>
          </cell>
          <cell r="D1930" t="str">
            <v>B</v>
          </cell>
          <cell r="E1930">
            <v>5</v>
          </cell>
          <cell r="F1930" t="str">
            <v>Intl KA</v>
          </cell>
          <cell r="G1930" t="str">
            <v>Marriott</v>
          </cell>
          <cell r="H1930" t="str">
            <v>The Luxury Collection</v>
          </cell>
          <cell r="I1930" t="str">
            <v>Marriott by Derbysoft</v>
          </cell>
          <cell r="J1930" t="str">
            <v>Yalu.Li@agoda.com</v>
          </cell>
        </row>
        <row r="1931">
          <cell r="A1931">
            <v>920619</v>
          </cell>
          <cell r="B1931" t="str">
            <v>7 Days Inn Nanjing Zhongyangmen Railway Station Branch</v>
          </cell>
          <cell r="C1931" t="str">
            <v>Nanjing</v>
          </cell>
          <cell r="D1931" t="str">
            <v>B</v>
          </cell>
          <cell r="E1931">
            <v>2</v>
          </cell>
          <cell r="F1931" t="str">
            <v>Local KA</v>
          </cell>
          <cell r="G1931" t="str">
            <v>Plateno</v>
          </cell>
          <cell r="H1931" t="str">
            <v>7 days</v>
          </cell>
          <cell r="I1931" t="str">
            <v>WeHotel</v>
          </cell>
          <cell r="J1931" t="str">
            <v>Chloe.Liu@agoda.com</v>
          </cell>
        </row>
        <row r="1932">
          <cell r="A1932">
            <v>923102</v>
          </cell>
          <cell r="B1932" t="str">
            <v>7 Days Inn Nanjing Chang Fu Street Branch</v>
          </cell>
          <cell r="C1932" t="str">
            <v>Nanjing</v>
          </cell>
          <cell r="D1932" t="str">
            <v>B</v>
          </cell>
          <cell r="E1932">
            <v>2</v>
          </cell>
          <cell r="F1932" t="str">
            <v>Local KA</v>
          </cell>
          <cell r="G1932" t="str">
            <v>Plateno</v>
          </cell>
          <cell r="H1932" t="str">
            <v>7 days</v>
          </cell>
          <cell r="I1932" t="str">
            <v>WeHotel</v>
          </cell>
          <cell r="J1932" t="str">
            <v>Chloe.Liu@agoda.com</v>
          </cell>
        </row>
        <row r="1933">
          <cell r="A1933">
            <v>937061</v>
          </cell>
          <cell r="B1933" t="str">
            <v>Nanjing Shuguang International Hotel</v>
          </cell>
          <cell r="C1933" t="str">
            <v>Nanjing</v>
          </cell>
          <cell r="D1933" t="str">
            <v>B</v>
          </cell>
          <cell r="E1933">
            <v>4</v>
          </cell>
          <cell r="F1933" t="str">
            <v>MM</v>
          </cell>
          <cell r="G1933" t="str">
            <v>No chain</v>
          </cell>
          <cell r="H1933" t="str">
            <v>UNKNOWN</v>
          </cell>
          <cell r="I1933" t="str">
            <v>UNKNOWN</v>
          </cell>
          <cell r="J1933" t="str">
            <v>Yan.Sun@agoda.com</v>
          </cell>
        </row>
        <row r="1934">
          <cell r="A1934">
            <v>1160666</v>
          </cell>
          <cell r="B1934" t="str">
            <v>Renaissance Nanjing Olympic Centre Hotel</v>
          </cell>
          <cell r="C1934" t="str">
            <v>Nanjing</v>
          </cell>
          <cell r="D1934" t="str">
            <v>B</v>
          </cell>
          <cell r="E1934">
            <v>5</v>
          </cell>
          <cell r="F1934" t="str">
            <v>Intl KA</v>
          </cell>
          <cell r="G1934" t="str">
            <v>Marriott</v>
          </cell>
          <cell r="H1934" t="str">
            <v>Renaissance</v>
          </cell>
          <cell r="I1934" t="str">
            <v>Marriott by Derbysoft</v>
          </cell>
          <cell r="J1934" t="str">
            <v>Yalu.Li@agoda.com</v>
          </cell>
        </row>
        <row r="1935">
          <cell r="A1935">
            <v>1196420</v>
          </cell>
          <cell r="B1935" t="str">
            <v>Nanjing Rsun Hotel</v>
          </cell>
          <cell r="C1935" t="str">
            <v>Nanjing</v>
          </cell>
          <cell r="D1935" t="str">
            <v>B</v>
          </cell>
          <cell r="E1935">
            <v>4</v>
          </cell>
          <cell r="F1935" t="str">
            <v>MM</v>
          </cell>
          <cell r="G1935" t="str">
            <v>No chain</v>
          </cell>
          <cell r="H1935" t="str">
            <v>UNKNOWN</v>
          </cell>
          <cell r="I1935" t="str">
            <v>UNKNOWN</v>
          </cell>
          <cell r="J1935" t="str">
            <v>Yan.Sun@agoda.com</v>
          </cell>
        </row>
        <row r="1936">
          <cell r="A1936">
            <v>1270959</v>
          </cell>
          <cell r="B1936" t="str">
            <v>Nanjing YuTimes Hotel</v>
          </cell>
          <cell r="C1936" t="str">
            <v>Nanjing</v>
          </cell>
          <cell r="D1936" t="str">
            <v>B</v>
          </cell>
          <cell r="E1936">
            <v>4</v>
          </cell>
          <cell r="F1936" t="str">
            <v>MM</v>
          </cell>
          <cell r="G1936" t="str">
            <v>No chain</v>
          </cell>
          <cell r="H1936" t="str">
            <v>UNKNOWN</v>
          </cell>
          <cell r="I1936" t="str">
            <v>UNKNOWN</v>
          </cell>
          <cell r="J1936" t="str">
            <v>Yan.Sun@agoda.com</v>
          </cell>
        </row>
        <row r="1937">
          <cell r="A1937">
            <v>1345600</v>
          </cell>
          <cell r="B1937" t="str">
            <v>Nanjing Golden Eagle International Hotel</v>
          </cell>
          <cell r="C1937" t="str">
            <v>Nanjing</v>
          </cell>
          <cell r="D1937" t="str">
            <v>A</v>
          </cell>
          <cell r="E1937">
            <v>5</v>
          </cell>
          <cell r="F1937" t="str">
            <v>MM</v>
          </cell>
          <cell r="G1937" t="str">
            <v>No chain</v>
          </cell>
          <cell r="H1937" t="str">
            <v>UNKNOWN</v>
          </cell>
          <cell r="I1937" t="str">
            <v>UNKNOWN</v>
          </cell>
          <cell r="J1937" t="str">
            <v>Yan.Sun@agoda.com</v>
          </cell>
        </row>
        <row r="1938">
          <cell r="A1938">
            <v>1588016</v>
          </cell>
          <cell r="B1938" t="str">
            <v>Jinjiang Inn Nanjing Forestry University Huayuan Road</v>
          </cell>
          <cell r="C1938" t="str">
            <v>Nanjing</v>
          </cell>
          <cell r="D1938" t="str">
            <v>B</v>
          </cell>
          <cell r="E1938">
            <v>2</v>
          </cell>
          <cell r="F1938" t="str">
            <v>Local KA</v>
          </cell>
          <cell r="G1938" t="str">
            <v>Jinjiang International</v>
          </cell>
          <cell r="H1938" t="str">
            <v>Jinjiang Inn</v>
          </cell>
          <cell r="I1938" t="str">
            <v>WeHotel</v>
          </cell>
          <cell r="J1938" t="str">
            <v>Chloe.Liu@agoda.com</v>
          </cell>
        </row>
        <row r="1939">
          <cell r="A1939">
            <v>1591884</v>
          </cell>
          <cell r="B1939" t="str">
            <v>Jinjiang Inn Select Nanjing Hanzhongmen</v>
          </cell>
          <cell r="C1939" t="str">
            <v>Nanjing</v>
          </cell>
          <cell r="D1939" t="str">
            <v>B</v>
          </cell>
          <cell r="E1939">
            <v>2</v>
          </cell>
          <cell r="F1939" t="str">
            <v>Local KA</v>
          </cell>
          <cell r="G1939" t="str">
            <v>Jinjiang International</v>
          </cell>
          <cell r="H1939" t="str">
            <v>Jinjiang Inn</v>
          </cell>
          <cell r="I1939" t="str">
            <v>WeHotel</v>
          </cell>
          <cell r="J1939" t="str">
            <v>Chloe.Liu@agoda.com</v>
          </cell>
        </row>
        <row r="1940">
          <cell r="A1940">
            <v>1637722</v>
          </cell>
          <cell r="B1940" t="str">
            <v>Nanjing Panda Jinling Grand Hotel</v>
          </cell>
          <cell r="C1940" t="str">
            <v>Nanjing</v>
          </cell>
          <cell r="D1940" t="str">
            <v>B</v>
          </cell>
          <cell r="E1940">
            <v>4</v>
          </cell>
          <cell r="F1940" t="str">
            <v>MM</v>
          </cell>
          <cell r="G1940" t="str">
            <v>Jinling Hotels &amp; Resorts</v>
          </cell>
          <cell r="H1940" t="str">
            <v>Jinling Hotel</v>
          </cell>
          <cell r="I1940" t="str">
            <v>UNKNOWN</v>
          </cell>
          <cell r="J1940" t="str">
            <v>Yan.Sun@agoda.com</v>
          </cell>
        </row>
        <row r="1941">
          <cell r="A1941">
            <v>2096316</v>
          </cell>
          <cell r="B1941" t="str">
            <v>Ibis Nanjing Confucius Temple Hotel</v>
          </cell>
          <cell r="C1941" t="str">
            <v>Nanjing</v>
          </cell>
          <cell r="D1941" t="str">
            <v>A</v>
          </cell>
          <cell r="E1941">
            <v>3</v>
          </cell>
          <cell r="F1941" t="str">
            <v>Intl KA</v>
          </cell>
          <cell r="G1941" t="str">
            <v>Accor Hotels</v>
          </cell>
          <cell r="H1941" t="str">
            <v>Ibis Hotels</v>
          </cell>
          <cell r="I1941" t="str">
            <v>UNKNOWN</v>
          </cell>
          <cell r="J1941" t="str">
            <v>Yalu.Li@agoda.com</v>
          </cell>
        </row>
        <row r="1942">
          <cell r="A1942">
            <v>2326030</v>
          </cell>
          <cell r="B1942" t="str">
            <v>Nanjing Confucius Temple International Youth Hostel</v>
          </cell>
          <cell r="C1942" t="str">
            <v>Nanjing</v>
          </cell>
          <cell r="D1942" t="str">
            <v>B</v>
          </cell>
          <cell r="E1942">
            <v>2</v>
          </cell>
          <cell r="F1942" t="str">
            <v>MM</v>
          </cell>
          <cell r="G1942" t="str">
            <v>No chain</v>
          </cell>
          <cell r="H1942" t="str">
            <v>UNKNOWN</v>
          </cell>
          <cell r="I1942" t="str">
            <v>Yunzhanggui</v>
          </cell>
          <cell r="J1942" t="str">
            <v>Yan.Sun@agoda.com</v>
          </cell>
        </row>
        <row r="1943">
          <cell r="A1943">
            <v>2542994</v>
          </cell>
          <cell r="B1943" t="str">
            <v>Holiday Inn Nanjing Qinhuai South</v>
          </cell>
          <cell r="C1943" t="str">
            <v>Nanjing</v>
          </cell>
          <cell r="D1943" t="str">
            <v>B</v>
          </cell>
          <cell r="E1943">
            <v>4</v>
          </cell>
          <cell r="F1943" t="str">
            <v>Intl KA</v>
          </cell>
          <cell r="G1943" t="str">
            <v>InterContinental Hotels Group</v>
          </cell>
          <cell r="H1943" t="str">
            <v>Holiday Inn</v>
          </cell>
          <cell r="I1943" t="str">
            <v>UNKNOWN</v>
          </cell>
          <cell r="J1943" t="str">
            <v>Yalu.Li@agoda.com</v>
          </cell>
        </row>
        <row r="1944">
          <cell r="A1944">
            <v>2958416</v>
          </cell>
          <cell r="B1944" t="str">
            <v>The Lalu Nanjing</v>
          </cell>
          <cell r="C1944" t="str">
            <v>Nanjing</v>
          </cell>
          <cell r="D1944" t="str">
            <v>B</v>
          </cell>
          <cell r="E1944">
            <v>5</v>
          </cell>
          <cell r="F1944" t="str">
            <v>MM</v>
          </cell>
          <cell r="G1944" t="str">
            <v>No chain</v>
          </cell>
          <cell r="H1944" t="str">
            <v>UNKNOWN</v>
          </cell>
          <cell r="I1944" t="str">
            <v>UNKNOWN</v>
          </cell>
          <cell r="J1944" t="str">
            <v>Yan.Sun@agoda.com</v>
          </cell>
        </row>
        <row r="1945">
          <cell r="A1945">
            <v>4645576</v>
          </cell>
          <cell r="B1945" t="str">
            <v>Holiday Inn Nanjing Xuanwu Lake</v>
          </cell>
          <cell r="C1945" t="str">
            <v>Nanjing</v>
          </cell>
          <cell r="D1945" t="str">
            <v>B</v>
          </cell>
          <cell r="E1945">
            <v>4</v>
          </cell>
          <cell r="F1945" t="str">
            <v>Intl KA</v>
          </cell>
          <cell r="G1945" t="str">
            <v>InterContinental Hotels Group</v>
          </cell>
          <cell r="H1945" t="str">
            <v>Holiday Inn</v>
          </cell>
          <cell r="I1945" t="str">
            <v>UNKNOWN</v>
          </cell>
          <cell r="J1945" t="str">
            <v>Yalu.Li@agoda.com</v>
          </cell>
        </row>
        <row r="1946">
          <cell r="A1946">
            <v>4937452</v>
          </cell>
          <cell r="B1946" t="str">
            <v>Holiday Inn Nanjing Harbour</v>
          </cell>
          <cell r="C1946" t="str">
            <v>Nanjing</v>
          </cell>
          <cell r="D1946" t="str">
            <v>B</v>
          </cell>
          <cell r="E1946">
            <v>3.5</v>
          </cell>
          <cell r="F1946" t="str">
            <v>Intl KA</v>
          </cell>
          <cell r="G1946" t="str">
            <v>InterContinental Hotels Group</v>
          </cell>
          <cell r="H1946" t="str">
            <v>Holiday Inn</v>
          </cell>
          <cell r="I1946" t="str">
            <v>UNKNOWN</v>
          </cell>
          <cell r="J1946" t="str">
            <v>Yalu.Li@agoda.com</v>
          </cell>
        </row>
        <row r="1947">
          <cell r="A1947">
            <v>5059867</v>
          </cell>
          <cell r="B1947" t="str">
            <v>Marriott Nanjing South Hotel</v>
          </cell>
          <cell r="C1947" t="str">
            <v>Nanjing</v>
          </cell>
          <cell r="D1947" t="str">
            <v>B</v>
          </cell>
          <cell r="E1947">
            <v>4.5</v>
          </cell>
          <cell r="F1947" t="str">
            <v>Intl KA</v>
          </cell>
          <cell r="G1947" t="str">
            <v>Marriott</v>
          </cell>
          <cell r="H1947" t="str">
            <v>Marriott</v>
          </cell>
          <cell r="I1947" t="str">
            <v>Marriott by Derbysoft</v>
          </cell>
          <cell r="J1947" t="str">
            <v>Yalu.Li@agoda.com</v>
          </cell>
        </row>
        <row r="1948">
          <cell r="A1948">
            <v>5578816</v>
          </cell>
          <cell r="B1948" t="str">
            <v>Holiday Inn Nanjing South Station</v>
          </cell>
          <cell r="C1948" t="str">
            <v>Nanjing</v>
          </cell>
          <cell r="D1948" t="str">
            <v>B</v>
          </cell>
          <cell r="E1948">
            <v>3</v>
          </cell>
          <cell r="F1948" t="str">
            <v>Intl KA</v>
          </cell>
          <cell r="G1948" t="str">
            <v>InterContinental Hotels Group</v>
          </cell>
          <cell r="H1948" t="str">
            <v>Holiday Inn</v>
          </cell>
          <cell r="I1948" t="str">
            <v>UNKNOWN</v>
          </cell>
          <cell r="J1948" t="str">
            <v>Yalu.Li@agoda.com</v>
          </cell>
        </row>
        <row r="1949">
          <cell r="A1949">
            <v>5753588</v>
          </cell>
          <cell r="B1949" t="str">
            <v>7 Days Premium Nanjing Hanzhongmen Metro Station</v>
          </cell>
          <cell r="C1949" t="str">
            <v>Nanjing</v>
          </cell>
          <cell r="D1949" t="str">
            <v>B</v>
          </cell>
          <cell r="E1949">
            <v>2</v>
          </cell>
          <cell r="F1949" t="str">
            <v>Local KA</v>
          </cell>
          <cell r="G1949" t="str">
            <v>Plateno</v>
          </cell>
          <cell r="H1949" t="str">
            <v>Premium</v>
          </cell>
          <cell r="I1949" t="str">
            <v>WeHotel</v>
          </cell>
          <cell r="J1949" t="str">
            <v>Chloe.Liu@agoda.com</v>
          </cell>
        </row>
        <row r="1950">
          <cell r="A1950">
            <v>6068148</v>
          </cell>
          <cell r="B1950" t="str">
            <v>AURAYA BY SUNING NANJING XUZHUANG</v>
          </cell>
          <cell r="C1950" t="str">
            <v>Nanjing</v>
          </cell>
          <cell r="D1950" t="str">
            <v>B</v>
          </cell>
          <cell r="E1950">
            <v>4</v>
          </cell>
          <cell r="F1950" t="str">
            <v>MM</v>
          </cell>
          <cell r="G1950" t="str">
            <v>No chain</v>
          </cell>
          <cell r="H1950" t="str">
            <v>UNKNOWN</v>
          </cell>
          <cell r="I1950" t="str">
            <v>UNKNOWN</v>
          </cell>
          <cell r="J1950" t="str">
            <v>Yan.Sun@agoda.com</v>
          </cell>
        </row>
        <row r="1951">
          <cell r="A1951">
            <v>6180653</v>
          </cell>
          <cell r="B1951" t="str">
            <v>ibis Styles Nanjing South Railway Station North Square Hotel</v>
          </cell>
          <cell r="C1951" t="str">
            <v>Nanjing</v>
          </cell>
          <cell r="D1951" t="str">
            <v>B</v>
          </cell>
          <cell r="E1951">
            <v>3</v>
          </cell>
          <cell r="F1951" t="str">
            <v>Intl KA</v>
          </cell>
          <cell r="G1951" t="str">
            <v>Accor Hotels</v>
          </cell>
          <cell r="H1951" t="str">
            <v>Ibis Hotels</v>
          </cell>
          <cell r="I1951" t="str">
            <v>UNKNOWN</v>
          </cell>
          <cell r="J1951" t="str">
            <v>Yalu.Li@agoda.com</v>
          </cell>
        </row>
        <row r="1952">
          <cell r="A1952">
            <v>6412880</v>
          </cell>
          <cell r="B1952" t="str">
            <v>Nanjing Goldstar Hotel</v>
          </cell>
          <cell r="C1952" t="str">
            <v>Nanjing</v>
          </cell>
          <cell r="D1952" t="str">
            <v>B</v>
          </cell>
          <cell r="E1952">
            <v>4</v>
          </cell>
          <cell r="F1952" t="str">
            <v>MM</v>
          </cell>
          <cell r="G1952" t="str">
            <v>No chain</v>
          </cell>
          <cell r="H1952" t="str">
            <v>UNKNOWN</v>
          </cell>
          <cell r="I1952" t="str">
            <v>UNKNOWN</v>
          </cell>
          <cell r="J1952" t="str">
            <v>Yan.Sun@agoda.com</v>
          </cell>
        </row>
        <row r="1953">
          <cell r="A1953">
            <v>9187889</v>
          </cell>
          <cell r="B1953" t="str">
            <v>Kempinski Hotel Nanjing</v>
          </cell>
          <cell r="C1953" t="str">
            <v>Nanjing</v>
          </cell>
          <cell r="D1953" t="str">
            <v>B</v>
          </cell>
          <cell r="E1953">
            <v>5</v>
          </cell>
          <cell r="F1953" t="str">
            <v>Intl KA</v>
          </cell>
          <cell r="G1953" t="str">
            <v>Kempinski</v>
          </cell>
          <cell r="H1953" t="str">
            <v>Kempinski</v>
          </cell>
          <cell r="I1953" t="str">
            <v>UNKNOWN</v>
          </cell>
          <cell r="J1953" t="str">
            <v>Yan.Sun@agoda.com</v>
          </cell>
        </row>
        <row r="1954">
          <cell r="A1954">
            <v>9387301</v>
          </cell>
          <cell r="B1954" t="str">
            <v>Xana Hotelle·Nanjing Da Xing Gong Metro Station</v>
          </cell>
          <cell r="C1954" t="str">
            <v>Nanjing</v>
          </cell>
          <cell r="D1954" t="str">
            <v>A</v>
          </cell>
          <cell r="E1954">
            <v>4</v>
          </cell>
          <cell r="F1954" t="str">
            <v>Local KA</v>
          </cell>
          <cell r="G1954" t="str">
            <v>Plateno</v>
          </cell>
          <cell r="H1954" t="str">
            <v>Xana Hotelle</v>
          </cell>
          <cell r="I1954" t="str">
            <v>WeHotel</v>
          </cell>
          <cell r="J1954" t="str">
            <v>Chloe.Liu@agoda.com</v>
          </cell>
        </row>
        <row r="1955">
          <cell r="A1955">
            <v>9769298</v>
          </cell>
          <cell r="B1955" t="str">
            <v>GreenTree Alliance Nanjing Jianye District International Expo Center Aoti East Gate Hotel</v>
          </cell>
          <cell r="C1955" t="str">
            <v>Nanjing</v>
          </cell>
          <cell r="D1955" t="str">
            <v>B</v>
          </cell>
          <cell r="E1955">
            <v>2.5</v>
          </cell>
          <cell r="F1955" t="str">
            <v>Local KA</v>
          </cell>
          <cell r="G1955" t="str">
            <v>Green Tree Inns</v>
          </cell>
          <cell r="H1955" t="str">
            <v>GreenTree Alliance Hotel</v>
          </cell>
          <cell r="I1955" t="str">
            <v>chinaonline</v>
          </cell>
          <cell r="J1955" t="str">
            <v>lavender.miao@agoda.com</v>
          </cell>
        </row>
        <row r="1956">
          <cell r="A1956">
            <v>9769389</v>
          </cell>
          <cell r="B1956" t="str">
            <v>Shell Nanjing Yuanxi Road Getang metro station Hotel</v>
          </cell>
          <cell r="C1956" t="str">
            <v>Nanjing</v>
          </cell>
          <cell r="D1956" t="str">
            <v>B</v>
          </cell>
          <cell r="E1956">
            <v>2</v>
          </cell>
          <cell r="F1956" t="str">
            <v>Local KA</v>
          </cell>
          <cell r="G1956" t="str">
            <v>Green Tree Inns</v>
          </cell>
          <cell r="H1956" t="str">
            <v>Shell</v>
          </cell>
          <cell r="I1956" t="str">
            <v>chinaonline</v>
          </cell>
          <cell r="J1956" t="str">
            <v>lavender.miao@agoda.com</v>
          </cell>
        </row>
        <row r="1957">
          <cell r="A1957">
            <v>10238423</v>
          </cell>
          <cell r="B1957" t="str">
            <v>Echarm Hotel Nanjing Nanjing Youth Olympic Games Expo Center</v>
          </cell>
          <cell r="C1957" t="str">
            <v>Nanjing</v>
          </cell>
          <cell r="D1957" t="str">
            <v>B</v>
          </cell>
          <cell r="E1957">
            <v>3</v>
          </cell>
          <cell r="F1957" t="str">
            <v>Local KA</v>
          </cell>
          <cell r="G1957" t="str">
            <v>Dossen</v>
          </cell>
          <cell r="H1957" t="str">
            <v>Echarm Hotel</v>
          </cell>
          <cell r="I1957" t="str">
            <v>Dossen by DerbySoft</v>
          </cell>
          <cell r="J1957" t="str">
            <v>Chloe.Liu@agoda.com</v>
          </cell>
        </row>
        <row r="1958">
          <cell r="A1958">
            <v>290991</v>
          </cell>
          <cell r="B1958" t="str">
            <v>Holiday Inn Nantong Oasis International</v>
          </cell>
          <cell r="C1958" t="str">
            <v>Nantong</v>
          </cell>
          <cell r="D1958" t="str">
            <v>B</v>
          </cell>
          <cell r="E1958">
            <v>4</v>
          </cell>
          <cell r="F1958" t="str">
            <v>Intl KA</v>
          </cell>
          <cell r="G1958" t="str">
            <v>InterContinental Hotels Group</v>
          </cell>
          <cell r="H1958" t="str">
            <v>Holiday Inn</v>
          </cell>
          <cell r="I1958" t="str">
            <v>UNKNOWN</v>
          </cell>
          <cell r="J1958" t="str">
            <v>Yalu.Li@agoda.com</v>
          </cell>
        </row>
        <row r="1959">
          <cell r="A1959">
            <v>290992</v>
          </cell>
          <cell r="B1959" t="str">
            <v>Holiday Inn Express Nantong Xinghu</v>
          </cell>
          <cell r="C1959" t="str">
            <v>Nantong</v>
          </cell>
          <cell r="D1959" t="str">
            <v>B</v>
          </cell>
          <cell r="E1959">
            <v>3</v>
          </cell>
          <cell r="F1959" t="str">
            <v>Intl KA</v>
          </cell>
          <cell r="G1959" t="str">
            <v>InterContinental Hotels Group</v>
          </cell>
          <cell r="H1959" t="str">
            <v>Holiday Inn Express</v>
          </cell>
          <cell r="I1959" t="str">
            <v>UNKNOWN</v>
          </cell>
          <cell r="J1959" t="str">
            <v>Yalu.Li@agoda.com</v>
          </cell>
        </row>
        <row r="1960">
          <cell r="A1960">
            <v>2838832</v>
          </cell>
          <cell r="B1960" t="str">
            <v>ibis Styles NT Shimao Plz</v>
          </cell>
          <cell r="C1960" t="str">
            <v>Nantong</v>
          </cell>
          <cell r="D1960" t="str">
            <v>A</v>
          </cell>
          <cell r="E1960">
            <v>3</v>
          </cell>
          <cell r="F1960" t="str">
            <v>Intl KA</v>
          </cell>
          <cell r="G1960" t="str">
            <v>Accor Hotels</v>
          </cell>
          <cell r="H1960" t="str">
            <v>Ibis Hotels</v>
          </cell>
          <cell r="I1960" t="str">
            <v>UNKNOWN</v>
          </cell>
          <cell r="J1960" t="str">
            <v>Yalu.Li@agoda.com</v>
          </cell>
        </row>
        <row r="1961">
          <cell r="A1961">
            <v>4590655</v>
          </cell>
          <cell r="B1961" t="str">
            <v>Ascott Harmony City Nantong</v>
          </cell>
          <cell r="C1961" t="str">
            <v>Nantong</v>
          </cell>
          <cell r="D1961" t="str">
            <v>B</v>
          </cell>
          <cell r="E1961">
            <v>4.5</v>
          </cell>
          <cell r="F1961" t="str">
            <v>Intl KA</v>
          </cell>
          <cell r="G1961" t="str">
            <v>Ascott International</v>
          </cell>
          <cell r="H1961" t="str">
            <v>Ascott The Residence</v>
          </cell>
          <cell r="I1961" t="str">
            <v>UNKNOWN</v>
          </cell>
          <cell r="J1961" t="str">
            <v>Yan.Sun@agoda.com</v>
          </cell>
        </row>
        <row r="1962">
          <cell r="A1962">
            <v>4645548</v>
          </cell>
          <cell r="B1962" t="str">
            <v>InterContinental Nantong</v>
          </cell>
          <cell r="C1962" t="str">
            <v>Nantong</v>
          </cell>
          <cell r="D1962" t="str">
            <v>B</v>
          </cell>
          <cell r="E1962">
            <v>5</v>
          </cell>
          <cell r="F1962" t="str">
            <v>Intl KA</v>
          </cell>
          <cell r="G1962" t="str">
            <v>InterContinental Hotels Group</v>
          </cell>
          <cell r="H1962" t="str">
            <v>InterContinental</v>
          </cell>
          <cell r="I1962" t="str">
            <v>UNKNOWN</v>
          </cell>
          <cell r="J1962" t="str">
            <v>Yalu.Li@agoda.com</v>
          </cell>
        </row>
        <row r="1963">
          <cell r="A1963">
            <v>4960156</v>
          </cell>
          <cell r="B1963" t="str">
            <v>Hilton Garden Inn Qidong</v>
          </cell>
          <cell r="C1963" t="str">
            <v>Nantong</v>
          </cell>
          <cell r="D1963" t="str">
            <v>B</v>
          </cell>
          <cell r="E1963">
            <v>3.5</v>
          </cell>
          <cell r="F1963" t="str">
            <v>Intl KA</v>
          </cell>
          <cell r="G1963" t="str">
            <v>Hilton Worldwide</v>
          </cell>
          <cell r="H1963" t="str">
            <v>Hilton Garden Inn</v>
          </cell>
          <cell r="I1963" t="str">
            <v>Hilton by Derbysoft</v>
          </cell>
          <cell r="J1963" t="str">
            <v>Yan.Sun@agoda.com</v>
          </cell>
        </row>
        <row r="1964">
          <cell r="A1964">
            <v>6797752</v>
          </cell>
          <cell r="B1964" t="str">
            <v>GreenTree Inn Nantong Qidong Lvsi Harbour</v>
          </cell>
          <cell r="C1964" t="str">
            <v>Nantong</v>
          </cell>
          <cell r="D1964" t="str">
            <v>B</v>
          </cell>
          <cell r="E1964">
            <v>2</v>
          </cell>
          <cell r="F1964" t="str">
            <v>Local KA</v>
          </cell>
          <cell r="G1964" t="str">
            <v>Green Tree Inns</v>
          </cell>
          <cell r="H1964" t="str">
            <v>Green Tree Inn</v>
          </cell>
          <cell r="I1964" t="str">
            <v>chinaonline</v>
          </cell>
          <cell r="J1964" t="str">
            <v>lavender.miao@agoda.com</v>
          </cell>
        </row>
        <row r="1965">
          <cell r="A1965">
            <v>7385720</v>
          </cell>
          <cell r="B1965" t="str">
            <v>Nantong Jinshi International Hotel</v>
          </cell>
          <cell r="C1965" t="str">
            <v>Nantong</v>
          </cell>
          <cell r="D1965" t="str">
            <v>B</v>
          </cell>
          <cell r="E1965">
            <v>5</v>
          </cell>
          <cell r="F1965" t="str">
            <v>MM</v>
          </cell>
          <cell r="G1965" t="str">
            <v>No chain</v>
          </cell>
          <cell r="H1965" t="str">
            <v>UNKNOWN</v>
          </cell>
          <cell r="I1965" t="str">
            <v>UNKNOWN</v>
          </cell>
          <cell r="J1965" t="str">
            <v>Yan.Sun@agoda.com</v>
          </cell>
        </row>
        <row r="1966">
          <cell r="A1966">
            <v>10954650</v>
          </cell>
          <cell r="B1966" t="str">
            <v>Lavande Hotels· Nantong Development Zone Xinghu 101 Plaza Store</v>
          </cell>
          <cell r="C1966" t="str">
            <v>Nantong</v>
          </cell>
          <cell r="D1966" t="str">
            <v>B</v>
          </cell>
          <cell r="E1966">
            <v>3</v>
          </cell>
          <cell r="F1966" t="str">
            <v>Local KA</v>
          </cell>
          <cell r="G1966" t="str">
            <v>Plateno</v>
          </cell>
          <cell r="H1966" t="str">
            <v>Lavande</v>
          </cell>
          <cell r="I1966" t="str">
            <v>WeHotel</v>
          </cell>
          <cell r="J1966" t="str">
            <v>Chloe.Liu@agoda.com</v>
          </cell>
        </row>
        <row r="1967">
          <cell r="A1967">
            <v>936630</v>
          </cell>
          <cell r="B1967" t="str">
            <v>7 Days Inn Suqian Yiwu Commerial City Branch</v>
          </cell>
          <cell r="C1967" t="str">
            <v>Suqian</v>
          </cell>
          <cell r="D1967" t="str">
            <v>B</v>
          </cell>
          <cell r="E1967">
            <v>2</v>
          </cell>
          <cell r="F1967" t="str">
            <v>Local KA</v>
          </cell>
          <cell r="G1967" t="str">
            <v>Plateno</v>
          </cell>
          <cell r="H1967" t="str">
            <v>7 days</v>
          </cell>
          <cell r="I1967" t="str">
            <v>WeHotel</v>
          </cell>
          <cell r="J1967" t="str">
            <v>Chloe.Liu@agoda.com</v>
          </cell>
        </row>
        <row r="1968">
          <cell r="A1968">
            <v>4950414</v>
          </cell>
          <cell r="B1968" t="str">
            <v>Suqian Hengli International Hotel</v>
          </cell>
          <cell r="C1968" t="str">
            <v>Suqian</v>
          </cell>
          <cell r="D1968" t="str">
            <v>B</v>
          </cell>
          <cell r="E1968">
            <v>5</v>
          </cell>
          <cell r="F1968" t="str">
            <v>MM</v>
          </cell>
          <cell r="G1968" t="str">
            <v>No chain</v>
          </cell>
          <cell r="H1968" t="str">
            <v>UNKNOWN</v>
          </cell>
          <cell r="I1968" t="str">
            <v>UNKNOWN</v>
          </cell>
          <cell r="J1968" t="str">
            <v>Rosemary.Ding@agoda.com</v>
          </cell>
        </row>
        <row r="1969">
          <cell r="A1969">
            <v>5513579</v>
          </cell>
          <cell r="B1969" t="str">
            <v>7Days Inn Suqian Fazhan Avenue Branch</v>
          </cell>
          <cell r="C1969" t="str">
            <v>Suqian</v>
          </cell>
          <cell r="D1969" t="str">
            <v>B</v>
          </cell>
          <cell r="E1969">
            <v>3</v>
          </cell>
          <cell r="F1969" t="str">
            <v>Local KA</v>
          </cell>
          <cell r="G1969" t="str">
            <v>Plateno</v>
          </cell>
          <cell r="H1969" t="str">
            <v>7 days</v>
          </cell>
          <cell r="I1969" t="str">
            <v>WeHotel</v>
          </cell>
          <cell r="J1969" t="str">
            <v>Chloe.Liu@agoda.com</v>
          </cell>
        </row>
        <row r="1970">
          <cell r="A1970">
            <v>62252</v>
          </cell>
          <cell r="B1970" t="str">
            <v>Zhangjiagang Huafang Jinling International Hotel</v>
          </cell>
          <cell r="C1970" t="str">
            <v>Suzhou</v>
          </cell>
          <cell r="D1970" t="str">
            <v>B</v>
          </cell>
          <cell r="E1970">
            <v>5</v>
          </cell>
          <cell r="F1970" t="str">
            <v>MM</v>
          </cell>
          <cell r="G1970" t="str">
            <v>Jinling Hotels &amp; Resorts</v>
          </cell>
          <cell r="H1970" t="str">
            <v>Jinling Hotels &amp; Resorts</v>
          </cell>
          <cell r="I1970" t="str">
            <v>UNKNOWN</v>
          </cell>
          <cell r="J1970" t="str">
            <v>Tracy.Chen@agoda.com</v>
          </cell>
        </row>
        <row r="1971">
          <cell r="A1971">
            <v>69065</v>
          </cell>
          <cell r="B1971" t="str">
            <v>Renaissance Suzhou Hotel</v>
          </cell>
          <cell r="C1971" t="str">
            <v>Suzhou</v>
          </cell>
          <cell r="D1971" t="str">
            <v>B</v>
          </cell>
          <cell r="E1971">
            <v>4.5</v>
          </cell>
          <cell r="F1971" t="str">
            <v>Intl KA</v>
          </cell>
          <cell r="G1971" t="str">
            <v>Marriott</v>
          </cell>
          <cell r="H1971" t="str">
            <v>Renaissance</v>
          </cell>
          <cell r="I1971" t="str">
            <v>Marriott by Derbysoft</v>
          </cell>
          <cell r="J1971" t="str">
            <v>Yalu.Li@agoda.com</v>
          </cell>
        </row>
        <row r="1972">
          <cell r="A1972">
            <v>71840</v>
          </cell>
          <cell r="B1972" t="str">
            <v>Crowne Plaza Suzhou</v>
          </cell>
          <cell r="C1972" t="str">
            <v>Suzhou</v>
          </cell>
          <cell r="D1972" t="str">
            <v>B</v>
          </cell>
          <cell r="E1972">
            <v>5</v>
          </cell>
          <cell r="F1972" t="str">
            <v>Intl KA</v>
          </cell>
          <cell r="G1972" t="str">
            <v>InterContinental Hotels Group</v>
          </cell>
          <cell r="H1972" t="str">
            <v>Crowne Plaza</v>
          </cell>
          <cell r="I1972" t="str">
            <v>UNKNOWN</v>
          </cell>
          <cell r="J1972" t="str">
            <v>Yalu.Li@agoda.com</v>
          </cell>
        </row>
        <row r="1973">
          <cell r="A1973">
            <v>75384</v>
          </cell>
          <cell r="B1973" t="str">
            <v>Citadines Xinghai Suzhou</v>
          </cell>
          <cell r="C1973" t="str">
            <v>Suzhou</v>
          </cell>
          <cell r="D1973" t="str">
            <v>B</v>
          </cell>
          <cell r="E1973">
            <v>4</v>
          </cell>
          <cell r="F1973" t="str">
            <v>Intl KA</v>
          </cell>
          <cell r="G1973" t="str">
            <v>Ascott International</v>
          </cell>
          <cell r="H1973" t="str">
            <v>Citadines Apart'hotel</v>
          </cell>
          <cell r="I1973" t="str">
            <v>UNKNOWN</v>
          </cell>
          <cell r="J1973" t="str">
            <v>Tracy.Chen@agoda.com</v>
          </cell>
        </row>
        <row r="1974">
          <cell r="A1974">
            <v>76377</v>
          </cell>
          <cell r="B1974" t="str">
            <v>Wyndham Garden Suzhou</v>
          </cell>
          <cell r="C1974" t="str">
            <v>Suzhou</v>
          </cell>
          <cell r="D1974" t="str">
            <v>A</v>
          </cell>
          <cell r="E1974">
            <v>5</v>
          </cell>
          <cell r="F1974" t="str">
            <v>Intl KA</v>
          </cell>
          <cell r="G1974" t="str">
            <v>Wyndham Hotels &amp; Resorts</v>
          </cell>
          <cell r="H1974" t="str">
            <v>Wyndham Hotels and Resorts</v>
          </cell>
          <cell r="I1974" t="str">
            <v>UNKNOWN</v>
          </cell>
          <cell r="J1974" t="str">
            <v>Tracy.Chen@agoda.com</v>
          </cell>
        </row>
        <row r="1975">
          <cell r="A1975">
            <v>78796</v>
          </cell>
          <cell r="B1975" t="str">
            <v>Garden Hotel</v>
          </cell>
          <cell r="C1975" t="str">
            <v>Suzhou</v>
          </cell>
          <cell r="D1975" t="str">
            <v>B</v>
          </cell>
          <cell r="E1975">
            <v>5</v>
          </cell>
          <cell r="F1975" t="str">
            <v>MM</v>
          </cell>
          <cell r="G1975" t="str">
            <v>No chain</v>
          </cell>
          <cell r="H1975" t="str">
            <v>UNKNOWN</v>
          </cell>
          <cell r="I1975" t="str">
            <v>UNKNOWN</v>
          </cell>
          <cell r="J1975" t="str">
            <v>Tracy.Chen@agoda.com</v>
          </cell>
        </row>
        <row r="1976">
          <cell r="A1976">
            <v>90354</v>
          </cell>
          <cell r="B1976" t="str">
            <v>Gathering Hotel</v>
          </cell>
          <cell r="C1976" t="str">
            <v>Suzhou</v>
          </cell>
          <cell r="D1976" t="str">
            <v>A</v>
          </cell>
          <cell r="E1976">
            <v>4</v>
          </cell>
          <cell r="F1976" t="str">
            <v>MM</v>
          </cell>
          <cell r="G1976" t="str">
            <v>No chain</v>
          </cell>
          <cell r="H1976" t="str">
            <v>No brand</v>
          </cell>
          <cell r="I1976" t="str">
            <v>UNKNOWN</v>
          </cell>
          <cell r="J1976" t="str">
            <v>Tracy.Chen@agoda.com</v>
          </cell>
        </row>
        <row r="1977">
          <cell r="A1977">
            <v>96308</v>
          </cell>
          <cell r="B1977" t="str">
            <v>Crowne Plaza Changshu</v>
          </cell>
          <cell r="C1977" t="str">
            <v>Suzhou</v>
          </cell>
          <cell r="D1977" t="str">
            <v>B</v>
          </cell>
          <cell r="E1977">
            <v>4</v>
          </cell>
          <cell r="F1977" t="str">
            <v>Intl KA</v>
          </cell>
          <cell r="G1977" t="str">
            <v>InterContinental Hotels Group</v>
          </cell>
          <cell r="H1977" t="str">
            <v>Crowne Plaza</v>
          </cell>
          <cell r="I1977" t="str">
            <v>UNKNOWN</v>
          </cell>
          <cell r="J1977" t="str">
            <v>Yalu.Li@agoda.com</v>
          </cell>
        </row>
        <row r="1978">
          <cell r="A1978">
            <v>97332</v>
          </cell>
          <cell r="B1978" t="str">
            <v>Grand Metropark Hotel Suzhou</v>
          </cell>
          <cell r="C1978" t="str">
            <v>Suzhou</v>
          </cell>
          <cell r="D1978" t="str">
            <v>B</v>
          </cell>
          <cell r="E1978">
            <v>5</v>
          </cell>
          <cell r="F1978" t="str">
            <v>MM</v>
          </cell>
          <cell r="G1978" t="str">
            <v>HK CTS Hotels</v>
          </cell>
          <cell r="H1978" t="str">
            <v>Grand Metropark</v>
          </cell>
          <cell r="I1978" t="str">
            <v>UNKNOWN</v>
          </cell>
          <cell r="J1978" t="str">
            <v>Tracy.Chen@agoda.com</v>
          </cell>
        </row>
        <row r="1979">
          <cell r="A1979">
            <v>98120</v>
          </cell>
          <cell r="B1979" t="str">
            <v>Somerset Emerald City Suzhou</v>
          </cell>
          <cell r="C1979" t="str">
            <v>Suzhou</v>
          </cell>
          <cell r="D1979" t="str">
            <v>B</v>
          </cell>
          <cell r="E1979">
            <v>4</v>
          </cell>
          <cell r="F1979" t="str">
            <v>Intl KA</v>
          </cell>
          <cell r="G1979" t="str">
            <v>Ascott International</v>
          </cell>
          <cell r="H1979" t="str">
            <v>Somerest Serviced Residence</v>
          </cell>
          <cell r="I1979" t="str">
            <v>UNKNOWN</v>
          </cell>
          <cell r="J1979" t="str">
            <v>Tracy.Chen@agoda.com</v>
          </cell>
        </row>
        <row r="1980">
          <cell r="A1980">
            <v>108373</v>
          </cell>
          <cell r="B1980" t="str">
            <v>Sovereign Hotel</v>
          </cell>
          <cell r="C1980" t="str">
            <v>Suzhou</v>
          </cell>
          <cell r="D1980" t="str">
            <v>B</v>
          </cell>
          <cell r="E1980">
            <v>4</v>
          </cell>
          <cell r="F1980" t="str">
            <v>MM</v>
          </cell>
          <cell r="G1980" t="str">
            <v>No chain</v>
          </cell>
          <cell r="H1980" t="str">
            <v>UNKNOWN</v>
          </cell>
          <cell r="I1980" t="str">
            <v>UNKNOWN</v>
          </cell>
          <cell r="J1980" t="str">
            <v>Tracy.Chen@agoda.com</v>
          </cell>
        </row>
        <row r="1981">
          <cell r="A1981">
            <v>108467</v>
          </cell>
          <cell r="B1981" t="str">
            <v>Yuxing Hotel</v>
          </cell>
          <cell r="C1981" t="str">
            <v>Suzhou</v>
          </cell>
          <cell r="D1981" t="str">
            <v>B</v>
          </cell>
          <cell r="E1981">
            <v>4</v>
          </cell>
          <cell r="F1981" t="str">
            <v>MM</v>
          </cell>
          <cell r="G1981" t="str">
            <v>No chain</v>
          </cell>
          <cell r="H1981" t="str">
            <v>UNKNOWN</v>
          </cell>
          <cell r="I1981" t="str">
            <v>UNKNOWN</v>
          </cell>
          <cell r="J1981" t="str">
            <v>Tracy.Chen@agoda.com</v>
          </cell>
        </row>
        <row r="1982">
          <cell r="A1982">
            <v>109270</v>
          </cell>
          <cell r="B1982" t="str">
            <v>Swissotel Kunshan Hotel</v>
          </cell>
          <cell r="C1982" t="str">
            <v>Suzhou</v>
          </cell>
          <cell r="D1982" t="str">
            <v>B</v>
          </cell>
          <cell r="E1982">
            <v>5</v>
          </cell>
          <cell r="F1982" t="str">
            <v>Intl KA</v>
          </cell>
          <cell r="G1982" t="str">
            <v>Accor Hotels</v>
          </cell>
          <cell r="H1982" t="str">
            <v>Swissôtel Hotels &amp; Resorts</v>
          </cell>
          <cell r="I1982" t="str">
            <v>UNKNOWN</v>
          </cell>
          <cell r="J1982" t="str">
            <v>Yalu.Li@agoda.com</v>
          </cell>
        </row>
        <row r="1983">
          <cell r="A1983">
            <v>111545</v>
          </cell>
          <cell r="B1983" t="str">
            <v>Kempinski Hotel Suzhou</v>
          </cell>
          <cell r="C1983" t="str">
            <v>Suzhou</v>
          </cell>
          <cell r="D1983" t="str">
            <v>B</v>
          </cell>
          <cell r="E1983">
            <v>5</v>
          </cell>
          <cell r="F1983" t="str">
            <v>Intl KA</v>
          </cell>
          <cell r="G1983" t="str">
            <v>Kempinski</v>
          </cell>
          <cell r="H1983" t="str">
            <v>Kempinski</v>
          </cell>
          <cell r="I1983" t="str">
            <v>UNKNOWN</v>
          </cell>
          <cell r="J1983" t="str">
            <v>Tracy.Chen@agoda.com</v>
          </cell>
        </row>
        <row r="1984">
          <cell r="A1984">
            <v>161913</v>
          </cell>
          <cell r="B1984" t="str">
            <v>FX Hotel GuanQian Suzhou</v>
          </cell>
          <cell r="C1984" t="str">
            <v>Suzhou</v>
          </cell>
          <cell r="D1984" t="str">
            <v>B</v>
          </cell>
          <cell r="E1984">
            <v>3</v>
          </cell>
          <cell r="F1984" t="str">
            <v>Intl KA</v>
          </cell>
          <cell r="G1984" t="str">
            <v>Furama Hotels International</v>
          </cell>
          <cell r="H1984" t="str">
            <v>FX</v>
          </cell>
          <cell r="I1984" t="str">
            <v>UNKNOWN</v>
          </cell>
          <cell r="J1984" t="str">
            <v>Tracy.Chen@agoda.com</v>
          </cell>
        </row>
        <row r="1985">
          <cell r="A1985">
            <v>165263</v>
          </cell>
          <cell r="B1985" t="str">
            <v>Haiyatt Garden Hotel Suzhou Wujiang</v>
          </cell>
          <cell r="C1985" t="str">
            <v>Suzhou</v>
          </cell>
          <cell r="D1985" t="str">
            <v>B</v>
          </cell>
          <cell r="E1985">
            <v>5</v>
          </cell>
          <cell r="F1985" t="str">
            <v>MM</v>
          </cell>
          <cell r="G1985" t="str">
            <v>No chain</v>
          </cell>
          <cell r="H1985" t="str">
            <v>UNKNOWN</v>
          </cell>
          <cell r="I1985" t="str">
            <v>UNKNOWN</v>
          </cell>
          <cell r="J1985" t="str">
            <v>Tracy.Chen@agoda.com</v>
          </cell>
        </row>
        <row r="1986">
          <cell r="A1986">
            <v>168965</v>
          </cell>
          <cell r="B1986" t="str">
            <v>Suzhou Marriott Hotel</v>
          </cell>
          <cell r="C1986" t="str">
            <v>Suzhou</v>
          </cell>
          <cell r="D1986" t="str">
            <v>B</v>
          </cell>
          <cell r="E1986">
            <v>5</v>
          </cell>
          <cell r="F1986" t="str">
            <v>Intl KA</v>
          </cell>
          <cell r="G1986" t="str">
            <v>Marriott</v>
          </cell>
          <cell r="H1986" t="str">
            <v>Marriott</v>
          </cell>
          <cell r="I1986" t="str">
            <v>Marriott by Derbysoft</v>
          </cell>
          <cell r="J1986" t="str">
            <v>Yalu.Li@agoda.com</v>
          </cell>
        </row>
        <row r="1987">
          <cell r="A1987">
            <v>186789</v>
          </cell>
          <cell r="B1987" t="str">
            <v>Holiday Inn Express Suzhou Changjiang</v>
          </cell>
          <cell r="C1987" t="str">
            <v>Suzhou</v>
          </cell>
          <cell r="D1987" t="str">
            <v>B</v>
          </cell>
          <cell r="E1987">
            <v>3.5</v>
          </cell>
          <cell r="F1987" t="str">
            <v>Intl KA</v>
          </cell>
          <cell r="G1987" t="str">
            <v>InterContinental Hotels Group</v>
          </cell>
          <cell r="H1987" t="str">
            <v>Holiday Inn Express</v>
          </cell>
          <cell r="I1987" t="str">
            <v>UNKNOWN</v>
          </cell>
          <cell r="J1987" t="str">
            <v>Yalu.Li@agoda.com</v>
          </cell>
        </row>
        <row r="1988">
          <cell r="A1988">
            <v>186893</v>
          </cell>
          <cell r="B1988" t="str">
            <v>Hotel Soul Suzhou</v>
          </cell>
          <cell r="C1988" t="str">
            <v>Suzhou</v>
          </cell>
          <cell r="D1988" t="str">
            <v>A</v>
          </cell>
          <cell r="E1988">
            <v>4</v>
          </cell>
          <cell r="F1988" t="str">
            <v>MM</v>
          </cell>
          <cell r="G1988" t="str">
            <v>No chain</v>
          </cell>
          <cell r="H1988" t="str">
            <v>UNKNOWN</v>
          </cell>
          <cell r="I1988" t="str">
            <v>UNKNOWN</v>
          </cell>
          <cell r="J1988" t="str">
            <v>Tracy.Chen@agoda.com</v>
          </cell>
        </row>
        <row r="1989">
          <cell r="A1989">
            <v>194229</v>
          </cell>
          <cell r="B1989" t="str">
            <v>Four Points by Sheraton Suzhou</v>
          </cell>
          <cell r="C1989" t="str">
            <v>Suzhou</v>
          </cell>
          <cell r="D1989" t="str">
            <v>B</v>
          </cell>
          <cell r="E1989">
            <v>4</v>
          </cell>
          <cell r="F1989" t="str">
            <v>Intl KA</v>
          </cell>
          <cell r="G1989" t="str">
            <v>Marriott</v>
          </cell>
          <cell r="H1989" t="str">
            <v>Four Points</v>
          </cell>
          <cell r="I1989" t="str">
            <v>Marriott by Derbysoft</v>
          </cell>
          <cell r="J1989" t="str">
            <v>Yalu.Li@agoda.com</v>
          </cell>
        </row>
        <row r="1990">
          <cell r="A1990">
            <v>194739</v>
          </cell>
          <cell r="B1990" t="str">
            <v>ibis Suzhou SIP</v>
          </cell>
          <cell r="C1990" t="str">
            <v>Suzhou</v>
          </cell>
          <cell r="D1990" t="str">
            <v>B</v>
          </cell>
          <cell r="E1990">
            <v>3</v>
          </cell>
          <cell r="F1990" t="str">
            <v>Intl KA</v>
          </cell>
          <cell r="G1990" t="str">
            <v>Accor Hotels</v>
          </cell>
          <cell r="H1990" t="str">
            <v>Ibis Hotels</v>
          </cell>
          <cell r="I1990" t="str">
            <v>UNKNOWN</v>
          </cell>
          <cell r="J1990" t="str">
            <v>Yalu.Li@agoda.com</v>
          </cell>
        </row>
        <row r="1991">
          <cell r="A1991">
            <v>195248</v>
          </cell>
          <cell r="B1991" t="str">
            <v>Pan Pacific Suzhou Hotel</v>
          </cell>
          <cell r="C1991" t="str">
            <v>Suzhou</v>
          </cell>
          <cell r="D1991" t="str">
            <v>A</v>
          </cell>
          <cell r="E1991">
            <v>5</v>
          </cell>
          <cell r="F1991" t="str">
            <v>Intl KA</v>
          </cell>
          <cell r="G1991" t="str">
            <v>Pan Pacific Hotels and Resorts</v>
          </cell>
          <cell r="H1991" t="str">
            <v>Pan Pacific Hotels and Resorts</v>
          </cell>
          <cell r="I1991" t="str">
            <v>Siteminder &amp; RDX</v>
          </cell>
          <cell r="J1991" t="str">
            <v>Tracy.Chen@agoda.com</v>
          </cell>
        </row>
        <row r="1992">
          <cell r="A1992">
            <v>205965</v>
          </cell>
          <cell r="B1992" t="str">
            <v>Fairmont Yangcheng Lake Kunshan</v>
          </cell>
          <cell r="C1992" t="str">
            <v>Suzhou</v>
          </cell>
          <cell r="D1992" t="str">
            <v>B</v>
          </cell>
          <cell r="E1992">
            <v>5</v>
          </cell>
          <cell r="F1992" t="str">
            <v>Intl KA</v>
          </cell>
          <cell r="G1992" t="str">
            <v>Accor Hotels</v>
          </cell>
          <cell r="H1992" t="str">
            <v>Fairmont Hotels &amp; Resorts</v>
          </cell>
          <cell r="I1992" t="str">
            <v>UNKNOWN</v>
          </cell>
          <cell r="J1992" t="str">
            <v>Yalu.Li@agoda.com</v>
          </cell>
        </row>
        <row r="1993">
          <cell r="A1993">
            <v>212740</v>
          </cell>
          <cell r="B1993" t="str">
            <v>Kunshan Newport Hotel</v>
          </cell>
          <cell r="C1993" t="str">
            <v>Suzhou</v>
          </cell>
          <cell r="D1993" t="str">
            <v>B</v>
          </cell>
          <cell r="E1993">
            <v>5</v>
          </cell>
          <cell r="F1993" t="str">
            <v>MM</v>
          </cell>
          <cell r="G1993" t="str">
            <v>No chain</v>
          </cell>
          <cell r="H1993" t="str">
            <v>UNKNOWN</v>
          </cell>
          <cell r="I1993" t="str">
            <v>UNKNOWN</v>
          </cell>
          <cell r="J1993" t="str">
            <v>Tracy.Chen@agoda.com</v>
          </cell>
        </row>
        <row r="1994">
          <cell r="A1994">
            <v>223155</v>
          </cell>
          <cell r="B1994" t="str">
            <v>Suzhou Leeden Hotel</v>
          </cell>
          <cell r="C1994" t="str">
            <v>Suzhou</v>
          </cell>
          <cell r="D1994" t="str">
            <v>B</v>
          </cell>
          <cell r="E1994">
            <v>4</v>
          </cell>
          <cell r="F1994" t="str">
            <v>MM</v>
          </cell>
          <cell r="G1994" t="str">
            <v>No chain</v>
          </cell>
          <cell r="H1994" t="str">
            <v>UNKNOWN</v>
          </cell>
          <cell r="I1994" t="str">
            <v>UNKNOWN</v>
          </cell>
          <cell r="J1994" t="str">
            <v>Tracy.Chen@agoda.com</v>
          </cell>
        </row>
        <row r="1995">
          <cell r="A1995">
            <v>230745</v>
          </cell>
          <cell r="B1995" t="str">
            <v>Courtyard Kunshan</v>
          </cell>
          <cell r="C1995" t="str">
            <v>Suzhou</v>
          </cell>
          <cell r="D1995" t="str">
            <v>B</v>
          </cell>
          <cell r="E1995">
            <v>4</v>
          </cell>
          <cell r="F1995" t="str">
            <v>Intl KA</v>
          </cell>
          <cell r="G1995" t="str">
            <v>Marriott</v>
          </cell>
          <cell r="H1995" t="str">
            <v>Courtyard</v>
          </cell>
          <cell r="I1995" t="str">
            <v>Marriott by Derbysoft</v>
          </cell>
          <cell r="J1995" t="str">
            <v>Yalu.Li@agoda.com</v>
          </cell>
        </row>
        <row r="1996">
          <cell r="A1996">
            <v>237006</v>
          </cell>
          <cell r="B1996" t="str">
            <v>Courtyard by Marriott Suzhou</v>
          </cell>
          <cell r="C1996" t="str">
            <v>Suzhou</v>
          </cell>
          <cell r="D1996" t="str">
            <v>B</v>
          </cell>
          <cell r="E1996">
            <v>4</v>
          </cell>
          <cell r="F1996" t="str">
            <v>Intl KA</v>
          </cell>
          <cell r="G1996" t="str">
            <v>Marriott</v>
          </cell>
          <cell r="H1996" t="str">
            <v>Courtyard</v>
          </cell>
          <cell r="I1996" t="str">
            <v>Marriott by Derbysoft</v>
          </cell>
          <cell r="J1996" t="str">
            <v>Yalu.Li@agoda.com</v>
          </cell>
        </row>
        <row r="1997">
          <cell r="A1997">
            <v>237594</v>
          </cell>
          <cell r="B1997" t="str">
            <v>InterContinental Suzhou</v>
          </cell>
          <cell r="C1997" t="str">
            <v>Suzhou</v>
          </cell>
          <cell r="D1997" t="str">
            <v>B</v>
          </cell>
          <cell r="E1997">
            <v>5</v>
          </cell>
          <cell r="F1997" t="str">
            <v>Intl KA</v>
          </cell>
          <cell r="G1997" t="str">
            <v>InterContinental Hotels Group</v>
          </cell>
          <cell r="H1997" t="str">
            <v>InterContinental</v>
          </cell>
          <cell r="I1997" t="str">
            <v>UNKNOWN</v>
          </cell>
          <cell r="J1997" t="str">
            <v>Yalu.Li@agoda.com</v>
          </cell>
        </row>
        <row r="1998">
          <cell r="A1998">
            <v>246261</v>
          </cell>
          <cell r="B1998" t="str">
            <v>Jinjiang Inn Suzhou Yangyuxiang</v>
          </cell>
          <cell r="C1998" t="str">
            <v>Suzhou</v>
          </cell>
          <cell r="D1998" t="str">
            <v>B</v>
          </cell>
          <cell r="E1998">
            <v>2</v>
          </cell>
          <cell r="F1998" t="str">
            <v>Local KA</v>
          </cell>
          <cell r="G1998" t="str">
            <v>Jinjiang International</v>
          </cell>
          <cell r="H1998" t="str">
            <v>Jinjiang Inn</v>
          </cell>
          <cell r="I1998" t="str">
            <v>WeHotel</v>
          </cell>
          <cell r="J1998" t="str">
            <v>Chloe.Liu@agoda.com</v>
          </cell>
        </row>
        <row r="1999">
          <cell r="A1999">
            <v>256687</v>
          </cell>
          <cell r="B1999" t="str">
            <v>Worldhotel Grand Dushulake Suzhou</v>
          </cell>
          <cell r="C1999" t="str">
            <v>Suzhou</v>
          </cell>
          <cell r="D1999" t="str">
            <v>B</v>
          </cell>
          <cell r="E1999">
            <v>5</v>
          </cell>
          <cell r="F1999" t="str">
            <v>Intl KA</v>
          </cell>
          <cell r="G1999" t="str">
            <v>Best Western International</v>
          </cell>
          <cell r="H1999" t="str">
            <v>World Hotels</v>
          </cell>
          <cell r="I1999" t="str">
            <v>UNKNOWN</v>
          </cell>
          <cell r="J1999" t="str">
            <v>Tracy.Chen@agoda.com</v>
          </cell>
        </row>
        <row r="2000">
          <cell r="A2000">
            <v>261428</v>
          </cell>
          <cell r="B2000" t="str">
            <v>Wealthy Hotel Suzhou</v>
          </cell>
          <cell r="C2000" t="str">
            <v>Suzhou</v>
          </cell>
          <cell r="D2000" t="str">
            <v>B</v>
          </cell>
          <cell r="E2000">
            <v>5</v>
          </cell>
          <cell r="F2000" t="str">
            <v>MM</v>
          </cell>
          <cell r="G2000" t="str">
            <v>No chain</v>
          </cell>
          <cell r="H2000" t="str">
            <v>UNKNOWN</v>
          </cell>
          <cell r="I2000" t="str">
            <v>UNKNOWN</v>
          </cell>
          <cell r="J2000" t="str">
            <v>Tracy.Chen@agoda.com</v>
          </cell>
        </row>
        <row r="2001">
          <cell r="A2001">
            <v>281260</v>
          </cell>
          <cell r="B2001" t="str">
            <v>Suzhou Jinji Lake Grand Hotel</v>
          </cell>
          <cell r="C2001" t="str">
            <v>Suzhou</v>
          </cell>
          <cell r="D2001" t="str">
            <v>B</v>
          </cell>
          <cell r="E2001">
            <v>5</v>
          </cell>
          <cell r="F2001" t="str">
            <v>MM</v>
          </cell>
          <cell r="G2001" t="str">
            <v>No chain</v>
          </cell>
          <cell r="H2001" t="str">
            <v>UNKNOWN</v>
          </cell>
          <cell r="I2001" t="str">
            <v>UNKNOWN</v>
          </cell>
          <cell r="J2001" t="str">
            <v>Tracy.Chen@agoda.com</v>
          </cell>
        </row>
        <row r="2002">
          <cell r="A2002">
            <v>285845</v>
          </cell>
          <cell r="B2002" t="str">
            <v>Siko Grand Hotel Suzhou Yangcheng</v>
          </cell>
          <cell r="C2002" t="str">
            <v>Suzhou</v>
          </cell>
          <cell r="D2002" t="str">
            <v>B</v>
          </cell>
          <cell r="E2002">
            <v>5</v>
          </cell>
          <cell r="F2002" t="str">
            <v>MM</v>
          </cell>
          <cell r="G2002" t="str">
            <v>No chain</v>
          </cell>
          <cell r="H2002" t="str">
            <v>UNKNOWN</v>
          </cell>
          <cell r="I2002" t="str">
            <v>UNKNOWN</v>
          </cell>
          <cell r="J2002" t="e">
            <v>#N/A</v>
          </cell>
        </row>
        <row r="2003">
          <cell r="A2003">
            <v>288732</v>
          </cell>
          <cell r="B2003" t="str">
            <v>Tongli Lakeview Hotel</v>
          </cell>
          <cell r="C2003" t="str">
            <v>Suzhou</v>
          </cell>
          <cell r="D2003" t="str">
            <v>B</v>
          </cell>
          <cell r="E2003">
            <v>5</v>
          </cell>
          <cell r="F2003" t="str">
            <v>MM</v>
          </cell>
          <cell r="G2003" t="str">
            <v>No chain</v>
          </cell>
          <cell r="H2003" t="str">
            <v>UNKNOWN</v>
          </cell>
          <cell r="I2003" t="str">
            <v>UNKNOWN</v>
          </cell>
          <cell r="J2003" t="str">
            <v>Tracy.Chen@agoda.com</v>
          </cell>
        </row>
        <row r="2004">
          <cell r="A2004">
            <v>292470</v>
          </cell>
          <cell r="B2004" t="str">
            <v>Suzhou Canal Garden Hotel</v>
          </cell>
          <cell r="C2004" t="str">
            <v>Suzhou</v>
          </cell>
          <cell r="D2004" t="str">
            <v>B</v>
          </cell>
          <cell r="E2004">
            <v>4</v>
          </cell>
          <cell r="F2004" t="str">
            <v>MM</v>
          </cell>
          <cell r="G2004" t="str">
            <v>No chain</v>
          </cell>
          <cell r="H2004" t="str">
            <v>UNKNOWN</v>
          </cell>
          <cell r="I2004" t="str">
            <v>UNKNOWN</v>
          </cell>
          <cell r="J2004" t="str">
            <v>Tracy.Chen@agoda.com</v>
          </cell>
        </row>
        <row r="2005">
          <cell r="A2005">
            <v>302724</v>
          </cell>
          <cell r="B2005" t="str">
            <v>Blossom Hill Inn Zhouzhuang Seasonland</v>
          </cell>
          <cell r="C2005" t="str">
            <v>Suzhou</v>
          </cell>
          <cell r="D2005" t="str">
            <v>A</v>
          </cell>
          <cell r="E2005">
            <v>4</v>
          </cell>
          <cell r="F2005" t="str">
            <v>MM</v>
          </cell>
          <cell r="G2005" t="str">
            <v>No chain</v>
          </cell>
          <cell r="H2005" t="str">
            <v>UNKNOWN</v>
          </cell>
          <cell r="I2005" t="str">
            <v>UNKNOWN</v>
          </cell>
          <cell r="J2005" t="str">
            <v>not.managed@agoda.com</v>
          </cell>
        </row>
        <row r="2006">
          <cell r="A2006">
            <v>303528</v>
          </cell>
          <cell r="B2006" t="str">
            <v>Tonino Lamborghini Hotel Suzhou</v>
          </cell>
          <cell r="C2006" t="str">
            <v>Suzhou</v>
          </cell>
          <cell r="D2006" t="str">
            <v>B</v>
          </cell>
          <cell r="E2006">
            <v>5</v>
          </cell>
          <cell r="F2006" t="str">
            <v>MM</v>
          </cell>
          <cell r="G2006" t="str">
            <v>No chain</v>
          </cell>
          <cell r="H2006" t="str">
            <v>UNKNOWN</v>
          </cell>
          <cell r="I2006" t="str">
            <v>UNKNOWN</v>
          </cell>
          <cell r="J2006" t="str">
            <v>Tracy.Chen@agoda.com</v>
          </cell>
        </row>
        <row r="2007">
          <cell r="A2007">
            <v>393106</v>
          </cell>
          <cell r="B2007" t="str">
            <v>Tonino Lamborghini Hotel Kunshan City Center</v>
          </cell>
          <cell r="C2007" t="str">
            <v>Suzhou</v>
          </cell>
          <cell r="D2007" t="str">
            <v>B</v>
          </cell>
          <cell r="E2007">
            <v>5</v>
          </cell>
          <cell r="F2007" t="str">
            <v>MM</v>
          </cell>
          <cell r="G2007" t="str">
            <v>No chain</v>
          </cell>
          <cell r="H2007" t="str">
            <v>UNKNOWN</v>
          </cell>
          <cell r="I2007" t="str">
            <v>UNKNOWN</v>
          </cell>
          <cell r="J2007" t="str">
            <v>Tracy.Chen@agoda.com</v>
          </cell>
        </row>
        <row r="2008">
          <cell r="A2008">
            <v>462671</v>
          </cell>
          <cell r="B2008" t="str">
            <v>Ramada Suzhou Luzhi</v>
          </cell>
          <cell r="C2008" t="str">
            <v>Suzhou</v>
          </cell>
          <cell r="D2008" t="str">
            <v>B</v>
          </cell>
          <cell r="E2008">
            <v>4</v>
          </cell>
          <cell r="F2008" t="str">
            <v>Intl KA</v>
          </cell>
          <cell r="G2008" t="str">
            <v>Wyndham Hotels &amp; Resorts</v>
          </cell>
          <cell r="H2008" t="str">
            <v>Ramada Worldwide</v>
          </cell>
          <cell r="I2008" t="str">
            <v>UNKNOWN</v>
          </cell>
          <cell r="J2008" t="str">
            <v>Tracy.Chen@agoda.com</v>
          </cell>
        </row>
        <row r="2009">
          <cell r="A2009">
            <v>463171</v>
          </cell>
          <cell r="B2009" t="str">
            <v>Zhangjiagang Guomao Hotel</v>
          </cell>
          <cell r="C2009" t="str">
            <v>Suzhou</v>
          </cell>
          <cell r="D2009" t="str">
            <v>B</v>
          </cell>
          <cell r="E2009">
            <v>5</v>
          </cell>
          <cell r="F2009" t="str">
            <v>MM</v>
          </cell>
          <cell r="G2009" t="str">
            <v>No chain</v>
          </cell>
          <cell r="H2009" t="str">
            <v>UNKNOWN</v>
          </cell>
          <cell r="I2009" t="str">
            <v>UNKNOWN</v>
          </cell>
          <cell r="J2009" t="str">
            <v>Tracy.Chen@agoda.com</v>
          </cell>
        </row>
        <row r="2010">
          <cell r="A2010">
            <v>566611</v>
          </cell>
          <cell r="B2010" t="str">
            <v>Ascott Midtown Suzhou</v>
          </cell>
          <cell r="C2010" t="str">
            <v>Suzhou</v>
          </cell>
          <cell r="D2010" t="str">
            <v>B</v>
          </cell>
          <cell r="E2010">
            <v>4.5</v>
          </cell>
          <cell r="F2010" t="str">
            <v>Intl KA</v>
          </cell>
          <cell r="G2010" t="str">
            <v>Ascott International</v>
          </cell>
          <cell r="H2010" t="str">
            <v>Ascott The Residence</v>
          </cell>
          <cell r="I2010" t="str">
            <v>UNKNOWN</v>
          </cell>
          <cell r="J2010" t="str">
            <v>Tracy.Chen@agoda.com</v>
          </cell>
        </row>
        <row r="2011">
          <cell r="A2011">
            <v>568738</v>
          </cell>
          <cell r="B2011" t="str">
            <v>Scholars Hotel Suzhou Shantang Mansion</v>
          </cell>
          <cell r="C2011" t="str">
            <v>Suzhou</v>
          </cell>
          <cell r="D2011" t="str">
            <v>B</v>
          </cell>
          <cell r="E2011">
            <v>5</v>
          </cell>
          <cell r="F2011" t="str">
            <v>MM</v>
          </cell>
          <cell r="G2011" t="str">
            <v>No chain</v>
          </cell>
          <cell r="H2011" t="str">
            <v>UNKNOWN</v>
          </cell>
          <cell r="I2011" t="str">
            <v>UNKNOWN</v>
          </cell>
          <cell r="J2011" t="str">
            <v>Tracy.Chen@agoda.com</v>
          </cell>
        </row>
        <row r="2012">
          <cell r="A2012">
            <v>583417</v>
          </cell>
          <cell r="B2012" t="str">
            <v>Tongli Lake Resort Phase II</v>
          </cell>
          <cell r="C2012" t="str">
            <v>Suzhou</v>
          </cell>
          <cell r="D2012" t="str">
            <v>B</v>
          </cell>
          <cell r="E2012">
            <v>5</v>
          </cell>
          <cell r="F2012" t="str">
            <v>MM</v>
          </cell>
          <cell r="G2012" t="str">
            <v>No chain</v>
          </cell>
          <cell r="H2012" t="str">
            <v>UNKNOWN</v>
          </cell>
          <cell r="I2012" t="str">
            <v>UNKNOWN</v>
          </cell>
          <cell r="J2012" t="str">
            <v>Tracy.Chen@agoda.com</v>
          </cell>
        </row>
        <row r="2013">
          <cell r="A2013">
            <v>624827</v>
          </cell>
          <cell r="B2013" t="str">
            <v>Howard Johnson Jinghope Serviced Residence Suzhou</v>
          </cell>
          <cell r="C2013" t="str">
            <v>Suzhou</v>
          </cell>
          <cell r="D2013" t="str">
            <v>B</v>
          </cell>
          <cell r="E2013">
            <v>5</v>
          </cell>
          <cell r="F2013" t="str">
            <v>Intl KA</v>
          </cell>
          <cell r="G2013" t="str">
            <v>Wyndham Hotels &amp; Resorts</v>
          </cell>
          <cell r="H2013" t="str">
            <v>Howard Johnson</v>
          </cell>
          <cell r="I2013" t="str">
            <v>UNKNOWN</v>
          </cell>
          <cell r="J2013" t="str">
            <v>Tracy.Chen@agoda.com</v>
          </cell>
        </row>
        <row r="2014">
          <cell r="A2014">
            <v>633671</v>
          </cell>
          <cell r="B2014" t="str">
            <v>Hyatt Regency Suzhou</v>
          </cell>
          <cell r="C2014" t="str">
            <v>Suzhou</v>
          </cell>
          <cell r="D2014" t="str">
            <v>B</v>
          </cell>
          <cell r="E2014">
            <v>5</v>
          </cell>
          <cell r="F2014" t="str">
            <v>Intl KA</v>
          </cell>
          <cell r="G2014" t="str">
            <v>Hyatt Hotels</v>
          </cell>
          <cell r="H2014" t="str">
            <v>Hyatt Regency Hotels</v>
          </cell>
          <cell r="I2014" t="str">
            <v>Hyatt</v>
          </cell>
          <cell r="J2014" t="str">
            <v>Tracy.Chen@agoda.com</v>
          </cell>
        </row>
        <row r="2015">
          <cell r="A2015">
            <v>661187</v>
          </cell>
          <cell r="B2015" t="str">
            <v>Zhangjiagang Zhonglian GDH International  Hotel</v>
          </cell>
          <cell r="C2015" t="str">
            <v>Suzhou</v>
          </cell>
          <cell r="D2015" t="str">
            <v>B</v>
          </cell>
          <cell r="E2015">
            <v>5</v>
          </cell>
          <cell r="F2015" t="str">
            <v>MM</v>
          </cell>
          <cell r="G2015" t="str">
            <v>No chain</v>
          </cell>
          <cell r="H2015" t="str">
            <v>UNKNOWN</v>
          </cell>
          <cell r="I2015" t="str">
            <v>UNKNOWN</v>
          </cell>
          <cell r="J2015" t="str">
            <v>Tracy.Chen@agoda.com</v>
          </cell>
        </row>
        <row r="2016">
          <cell r="A2016">
            <v>667314</v>
          </cell>
          <cell r="B2016" t="str">
            <v>Hotel Nikko Suzhou</v>
          </cell>
          <cell r="C2016" t="str">
            <v>Suzhou</v>
          </cell>
          <cell r="D2016" t="str">
            <v>B</v>
          </cell>
          <cell r="E2016">
            <v>5</v>
          </cell>
          <cell r="F2016" t="str">
            <v>MM</v>
          </cell>
          <cell r="G2016" t="str">
            <v>Okura Nikko Hotels</v>
          </cell>
          <cell r="H2016" t="str">
            <v>Nikko Hotels International</v>
          </cell>
          <cell r="I2016" t="str">
            <v>Travelclick</v>
          </cell>
          <cell r="J2016" t="str">
            <v>Tracy.Chen@agoda.com</v>
          </cell>
        </row>
        <row r="2017">
          <cell r="A2017">
            <v>672530</v>
          </cell>
          <cell r="B2017" t="str">
            <v>Pullman Changshu Leeman Hotel</v>
          </cell>
          <cell r="C2017" t="str">
            <v>Suzhou</v>
          </cell>
          <cell r="D2017" t="str">
            <v>B</v>
          </cell>
          <cell r="E2017">
            <v>4.5</v>
          </cell>
          <cell r="F2017" t="str">
            <v>Intl KA</v>
          </cell>
          <cell r="G2017" t="str">
            <v>Accor Hotels</v>
          </cell>
          <cell r="H2017" t="str">
            <v>Pullman</v>
          </cell>
          <cell r="I2017" t="str">
            <v>UNKNOWN</v>
          </cell>
          <cell r="J2017" t="str">
            <v>Yalu.Li@agoda.com</v>
          </cell>
        </row>
        <row r="2018">
          <cell r="A2018">
            <v>686642</v>
          </cell>
          <cell r="B2018" t="str">
            <v>7 Days Inn Suzhou Dushu Lake Gaojiaoyuan</v>
          </cell>
          <cell r="C2018" t="str">
            <v>Suzhou</v>
          </cell>
          <cell r="D2018" t="str">
            <v>B</v>
          </cell>
          <cell r="E2018">
            <v>2</v>
          </cell>
          <cell r="F2018" t="str">
            <v>Local KA</v>
          </cell>
          <cell r="G2018" t="str">
            <v>Plateno</v>
          </cell>
          <cell r="H2018" t="str">
            <v>7 days</v>
          </cell>
          <cell r="I2018" t="str">
            <v>WeHotel</v>
          </cell>
          <cell r="J2018" t="str">
            <v>Chloe.Liu@agoda.com</v>
          </cell>
        </row>
        <row r="2019">
          <cell r="A2019">
            <v>1119491</v>
          </cell>
          <cell r="B2019" t="str">
            <v>Suzhou Glanceback Garden Hotel</v>
          </cell>
          <cell r="C2019" t="str">
            <v>Suzhou</v>
          </cell>
          <cell r="D2019" t="str">
            <v>B</v>
          </cell>
          <cell r="E2019">
            <v>3</v>
          </cell>
          <cell r="F2019" t="str">
            <v>MM</v>
          </cell>
          <cell r="G2019" t="str">
            <v>No chain</v>
          </cell>
          <cell r="H2019" t="str">
            <v>UNKNOWN</v>
          </cell>
          <cell r="I2019" t="str">
            <v>Yunzhanggui</v>
          </cell>
          <cell r="J2019" t="str">
            <v>Tracy.Chen@agoda.com</v>
          </cell>
        </row>
        <row r="2020">
          <cell r="A2020">
            <v>1156866</v>
          </cell>
          <cell r="B2020" t="str">
            <v>Kunshan D H Hotel</v>
          </cell>
          <cell r="C2020" t="str">
            <v>Suzhou</v>
          </cell>
          <cell r="D2020" t="str">
            <v>B</v>
          </cell>
          <cell r="E2020">
            <v>4</v>
          </cell>
          <cell r="F2020" t="str">
            <v>MM</v>
          </cell>
          <cell r="G2020" t="str">
            <v>No chain</v>
          </cell>
          <cell r="H2020" t="str">
            <v>UNKNOWN</v>
          </cell>
          <cell r="I2020" t="str">
            <v>UNKNOWN</v>
          </cell>
          <cell r="J2020" t="str">
            <v>Tracy.Chen@agoda.com</v>
          </cell>
        </row>
        <row r="2021">
          <cell r="A2021">
            <v>1157862</v>
          </cell>
          <cell r="B2021" t="str">
            <v>Hilton Suzhou</v>
          </cell>
          <cell r="C2021" t="str">
            <v>Suzhou</v>
          </cell>
          <cell r="D2021" t="str">
            <v>B</v>
          </cell>
          <cell r="E2021">
            <v>5</v>
          </cell>
          <cell r="F2021" t="str">
            <v>Intl KA</v>
          </cell>
          <cell r="G2021" t="str">
            <v>Hilton Worldwide</v>
          </cell>
          <cell r="H2021" t="str">
            <v>Doubletree</v>
          </cell>
          <cell r="I2021" t="str">
            <v>Hilton by Derbysoft</v>
          </cell>
          <cell r="J2021" t="str">
            <v>Tracy.Chen@agoda.com</v>
          </cell>
        </row>
        <row r="2022">
          <cell r="A2022">
            <v>1161973</v>
          </cell>
          <cell r="B2022" t="str">
            <v>Novotel Suzhou SIP</v>
          </cell>
          <cell r="C2022" t="str">
            <v>Suzhou</v>
          </cell>
          <cell r="D2022" t="str">
            <v>A</v>
          </cell>
          <cell r="E2022">
            <v>4</v>
          </cell>
          <cell r="F2022" t="str">
            <v>Intl KA</v>
          </cell>
          <cell r="G2022" t="str">
            <v>Accor Hotels</v>
          </cell>
          <cell r="H2022" t="str">
            <v>Novotel</v>
          </cell>
          <cell r="I2022" t="str">
            <v>UNKNOWN</v>
          </cell>
          <cell r="J2022" t="str">
            <v>Yalu.Li@agoda.com</v>
          </cell>
        </row>
        <row r="2023">
          <cell r="A2023">
            <v>1184384</v>
          </cell>
          <cell r="B2023" t="str">
            <v>Mercure Kunshan Huaqiao Hotel</v>
          </cell>
          <cell r="C2023" t="str">
            <v>Suzhou</v>
          </cell>
          <cell r="D2023" t="str">
            <v>B</v>
          </cell>
          <cell r="E2023">
            <v>5</v>
          </cell>
          <cell r="F2023" t="str">
            <v>Intl KA</v>
          </cell>
          <cell r="G2023" t="str">
            <v>Accor Hotels</v>
          </cell>
          <cell r="H2023" t="str">
            <v>Mercure</v>
          </cell>
          <cell r="I2023" t="str">
            <v>UNKNOWN</v>
          </cell>
          <cell r="J2023" t="str">
            <v>Yalu.Li@agoda.com</v>
          </cell>
        </row>
        <row r="2024">
          <cell r="A2024">
            <v>1194691</v>
          </cell>
          <cell r="B2024" t="str">
            <v>Mingtown Suzhou International Youth Hostel</v>
          </cell>
          <cell r="C2024" t="str">
            <v>Suzhou</v>
          </cell>
          <cell r="D2024" t="str">
            <v>B</v>
          </cell>
          <cell r="E2024">
            <v>2</v>
          </cell>
          <cell r="F2024" t="str">
            <v>MM</v>
          </cell>
          <cell r="G2024" t="str">
            <v>No chain</v>
          </cell>
          <cell r="H2024" t="str">
            <v>UNKNOWN</v>
          </cell>
          <cell r="I2024" t="str">
            <v>UNKNOWN</v>
          </cell>
          <cell r="J2024" t="str">
            <v>Tracy.Chen@agoda.com</v>
          </cell>
        </row>
        <row r="2025">
          <cell r="A2025">
            <v>1232324</v>
          </cell>
          <cell r="B2025" t="str">
            <v>Suzhou Mingya Hostel</v>
          </cell>
          <cell r="C2025" t="str">
            <v>Suzhou</v>
          </cell>
          <cell r="D2025" t="str">
            <v>B</v>
          </cell>
          <cell r="E2025">
            <v>2</v>
          </cell>
          <cell r="F2025" t="str">
            <v>MM</v>
          </cell>
          <cell r="G2025" t="str">
            <v>No chain</v>
          </cell>
          <cell r="H2025" t="str">
            <v>UNKNOWN</v>
          </cell>
          <cell r="I2025" t="str">
            <v>Derbysoft Direct</v>
          </cell>
          <cell r="J2025" t="str">
            <v>Tracy.Chen@agoda.com</v>
          </cell>
        </row>
        <row r="2026">
          <cell r="A2026">
            <v>1254065</v>
          </cell>
          <cell r="B2026" t="str">
            <v>Oakwood Hotel&amp;Residence Suzhou</v>
          </cell>
          <cell r="C2026" t="str">
            <v>Suzhou</v>
          </cell>
          <cell r="D2026" t="str">
            <v>A</v>
          </cell>
          <cell r="E2026">
            <v>4.5</v>
          </cell>
          <cell r="F2026" t="str">
            <v>MM</v>
          </cell>
          <cell r="G2026" t="str">
            <v>No chain</v>
          </cell>
          <cell r="H2026" t="str">
            <v>UNKNOWN</v>
          </cell>
          <cell r="I2026" t="str">
            <v>UNKNOWN</v>
          </cell>
          <cell r="J2026" t="str">
            <v>Tracy.Chen@agoda.com</v>
          </cell>
        </row>
        <row r="2027">
          <cell r="A2027">
            <v>1275100</v>
          </cell>
          <cell r="B2027" t="str">
            <v>Suzhou Blue Gate Youth Hostel</v>
          </cell>
          <cell r="C2027" t="str">
            <v>Suzhou</v>
          </cell>
          <cell r="D2027" t="str">
            <v>B</v>
          </cell>
          <cell r="E2027">
            <v>2</v>
          </cell>
          <cell r="F2027" t="str">
            <v>MM</v>
          </cell>
          <cell r="G2027" t="str">
            <v>No chain</v>
          </cell>
          <cell r="H2027" t="str">
            <v>UNKNOWN</v>
          </cell>
          <cell r="I2027" t="str">
            <v>Yunzhanggui</v>
          </cell>
          <cell r="J2027" t="str">
            <v>Tracy.Chen@agoda.com</v>
          </cell>
        </row>
        <row r="2028">
          <cell r="A2028">
            <v>1593584</v>
          </cell>
          <cell r="B2028" t="str">
            <v>Jinjiang Inn Suzhou Shihu International Education Park</v>
          </cell>
          <cell r="C2028" t="str">
            <v>Suzhou</v>
          </cell>
          <cell r="D2028" t="str">
            <v>B</v>
          </cell>
          <cell r="E2028">
            <v>2</v>
          </cell>
          <cell r="F2028" t="str">
            <v>Local KA</v>
          </cell>
          <cell r="G2028" t="str">
            <v>Jinjiang International</v>
          </cell>
          <cell r="H2028" t="str">
            <v>Jinjiang Inn</v>
          </cell>
          <cell r="I2028" t="str">
            <v>WeHotel</v>
          </cell>
          <cell r="J2028" t="str">
            <v>Chloe.Liu@agoda.com</v>
          </cell>
        </row>
        <row r="2029">
          <cell r="A2029">
            <v>1615761</v>
          </cell>
          <cell r="B2029" t="str">
            <v>PACE HOTEL Suzhou Renmin Road</v>
          </cell>
          <cell r="C2029" t="str">
            <v>Suzhou</v>
          </cell>
          <cell r="D2029" t="str">
            <v>A</v>
          </cell>
          <cell r="E2029">
            <v>4</v>
          </cell>
          <cell r="F2029" t="str">
            <v>MM</v>
          </cell>
          <cell r="G2029" t="str">
            <v>No chain</v>
          </cell>
          <cell r="H2029" t="str">
            <v>UNKNOWN</v>
          </cell>
          <cell r="I2029" t="str">
            <v>UNKNOWN</v>
          </cell>
          <cell r="J2029" t="str">
            <v>Tracy.Chen@agoda.com</v>
          </cell>
        </row>
        <row r="2030">
          <cell r="A2030">
            <v>1620397</v>
          </cell>
          <cell r="B2030" t="str">
            <v>Royal Tulip Suzhou China</v>
          </cell>
          <cell r="C2030" t="str">
            <v>Suzhou</v>
          </cell>
          <cell r="D2030" t="str">
            <v>B</v>
          </cell>
          <cell r="E2030">
            <v>5</v>
          </cell>
          <cell r="F2030" t="str">
            <v>Local KA</v>
          </cell>
          <cell r="G2030" t="str">
            <v>Jinjiang International</v>
          </cell>
          <cell r="H2030" t="str">
            <v>Royal Tulip</v>
          </cell>
          <cell r="I2030" t="str">
            <v>UNKNOWN</v>
          </cell>
          <cell r="J2030" t="str">
            <v>Tracy.Chen@agoda.com</v>
          </cell>
        </row>
        <row r="2031">
          <cell r="A2031">
            <v>1765468</v>
          </cell>
          <cell r="B2031" t="str">
            <v>Golden Eagle Summit Hotel Kunshan</v>
          </cell>
          <cell r="C2031" t="str">
            <v>Suzhou</v>
          </cell>
          <cell r="D2031" t="str">
            <v>B</v>
          </cell>
          <cell r="E2031">
            <v>5</v>
          </cell>
          <cell r="F2031" t="str">
            <v>MM</v>
          </cell>
          <cell r="G2031" t="str">
            <v>No chain</v>
          </cell>
          <cell r="H2031" t="str">
            <v>UNKNOWN</v>
          </cell>
          <cell r="I2031" t="str">
            <v>UNKNOWN</v>
          </cell>
          <cell r="J2031" t="e">
            <v>#N/A</v>
          </cell>
        </row>
        <row r="2032">
          <cell r="A2032">
            <v>1803491</v>
          </cell>
          <cell r="B2032" t="str">
            <v>Crowne Plaza Kunshan</v>
          </cell>
          <cell r="C2032" t="str">
            <v>Suzhou</v>
          </cell>
          <cell r="D2032" t="str">
            <v>B</v>
          </cell>
          <cell r="E2032">
            <v>3</v>
          </cell>
          <cell r="F2032" t="str">
            <v>Intl KA</v>
          </cell>
          <cell r="G2032" t="str">
            <v>InterContinental Hotels Group</v>
          </cell>
          <cell r="H2032" t="str">
            <v>Crowne Plaza</v>
          </cell>
          <cell r="I2032" t="str">
            <v>UNKNOWN</v>
          </cell>
          <cell r="J2032" t="str">
            <v>Yalu.Li@agoda.com</v>
          </cell>
        </row>
        <row r="2033">
          <cell r="A2033">
            <v>2402696</v>
          </cell>
          <cell r="B2033" t="str">
            <v>Pullman Zhouzhuang</v>
          </cell>
          <cell r="C2033" t="str">
            <v>Suzhou</v>
          </cell>
          <cell r="D2033" t="str">
            <v>B</v>
          </cell>
          <cell r="E2033">
            <v>0</v>
          </cell>
          <cell r="F2033" t="str">
            <v>Intl KA</v>
          </cell>
          <cell r="G2033" t="str">
            <v>Accor Hotels</v>
          </cell>
          <cell r="H2033" t="str">
            <v>Pullman</v>
          </cell>
          <cell r="I2033" t="str">
            <v>UNKNOWN</v>
          </cell>
          <cell r="J2033" t="str">
            <v>Yalu.Li@agoda.com</v>
          </cell>
        </row>
        <row r="2034">
          <cell r="A2034">
            <v>2405049</v>
          </cell>
          <cell r="B2034" t="str">
            <v>Suzhou Sun Plaza Hotel</v>
          </cell>
          <cell r="C2034" t="str">
            <v>Suzhou</v>
          </cell>
          <cell r="D2034" t="str">
            <v>A</v>
          </cell>
          <cell r="E2034">
            <v>4</v>
          </cell>
          <cell r="F2034" t="str">
            <v>MM</v>
          </cell>
          <cell r="G2034" t="str">
            <v>No chain</v>
          </cell>
          <cell r="H2034" t="str">
            <v>UNKNOWN</v>
          </cell>
          <cell r="I2034" t="str">
            <v>UNKNOWN</v>
          </cell>
          <cell r="J2034" t="str">
            <v>Tracy.Chen@agoda.com</v>
          </cell>
        </row>
        <row r="2035">
          <cell r="A2035">
            <v>2419249</v>
          </cell>
          <cell r="B2035" t="str">
            <v>W Suzhou</v>
          </cell>
          <cell r="C2035" t="str">
            <v>Suzhou</v>
          </cell>
          <cell r="D2035" t="str">
            <v>B</v>
          </cell>
          <cell r="E2035">
            <v>5</v>
          </cell>
          <cell r="F2035" t="str">
            <v>Intl KA</v>
          </cell>
          <cell r="G2035" t="str">
            <v>Marriott</v>
          </cell>
          <cell r="H2035" t="str">
            <v>W Hotels</v>
          </cell>
          <cell r="I2035" t="str">
            <v>Marriott by Derbysoft</v>
          </cell>
          <cell r="J2035" t="str">
            <v>Yalu.Li@agoda.com</v>
          </cell>
        </row>
        <row r="2036">
          <cell r="A2036">
            <v>2634777</v>
          </cell>
          <cell r="B2036" t="str">
            <v>Lavande Hotel Suzhou Guanqian Pedestrain Branch</v>
          </cell>
          <cell r="C2036" t="str">
            <v>Suzhou</v>
          </cell>
          <cell r="D2036" t="str">
            <v>B</v>
          </cell>
          <cell r="E2036">
            <v>4</v>
          </cell>
          <cell r="F2036" t="str">
            <v>Local KA</v>
          </cell>
          <cell r="G2036" t="str">
            <v>Plateno</v>
          </cell>
          <cell r="H2036" t="str">
            <v>Lavande</v>
          </cell>
          <cell r="I2036" t="str">
            <v>WeHotel</v>
          </cell>
          <cell r="J2036" t="str">
            <v>Chloe.Liu@agoda.com</v>
          </cell>
        </row>
        <row r="2037">
          <cell r="A2037">
            <v>2818357</v>
          </cell>
          <cell r="B2037" t="str">
            <v>Somerset Baitang Suzhou</v>
          </cell>
          <cell r="C2037" t="str">
            <v>Suzhou</v>
          </cell>
          <cell r="D2037" t="str">
            <v>B</v>
          </cell>
          <cell r="E2037">
            <v>4</v>
          </cell>
          <cell r="F2037" t="str">
            <v>Intl KA</v>
          </cell>
          <cell r="G2037" t="str">
            <v>Ascott International</v>
          </cell>
          <cell r="H2037" t="str">
            <v>Somerest Serviced Residence</v>
          </cell>
          <cell r="I2037" t="str">
            <v>UNKNOWN</v>
          </cell>
          <cell r="J2037" t="str">
            <v>Tracy.Chen@agoda.com</v>
          </cell>
        </row>
        <row r="2038">
          <cell r="A2038">
            <v>3216710</v>
          </cell>
          <cell r="B2038" t="str">
            <v>Suzhou Marriott Hotel Taihu Lake</v>
          </cell>
          <cell r="C2038" t="str">
            <v>Suzhou</v>
          </cell>
          <cell r="D2038" t="str">
            <v>B</v>
          </cell>
          <cell r="E2038">
            <v>4.5</v>
          </cell>
          <cell r="F2038" t="str">
            <v>Intl KA</v>
          </cell>
          <cell r="G2038" t="str">
            <v>Marriott</v>
          </cell>
          <cell r="H2038" t="str">
            <v>Marriott</v>
          </cell>
          <cell r="I2038" t="str">
            <v>Marriott by Derbysoft</v>
          </cell>
          <cell r="J2038" t="str">
            <v>Yalu.Li@agoda.com</v>
          </cell>
        </row>
        <row r="2039">
          <cell r="A2039">
            <v>4063254</v>
          </cell>
          <cell r="B2039" t="str">
            <v>Holiday Inn Express Suzhou New District</v>
          </cell>
          <cell r="C2039" t="str">
            <v>Suzhou</v>
          </cell>
          <cell r="D2039" t="str">
            <v>B</v>
          </cell>
          <cell r="E2039">
            <v>2.5</v>
          </cell>
          <cell r="F2039" t="str">
            <v>Intl KA</v>
          </cell>
          <cell r="G2039" t="str">
            <v>InterContinental Hotels Group</v>
          </cell>
          <cell r="H2039" t="str">
            <v>Holiday Inn Express</v>
          </cell>
          <cell r="I2039" t="str">
            <v>UNKNOWN</v>
          </cell>
          <cell r="J2039" t="str">
            <v>Yalu.Li@agoda.com</v>
          </cell>
        </row>
        <row r="2040">
          <cell r="A2040">
            <v>5028309</v>
          </cell>
          <cell r="B2040" t="str">
            <v>Mercure Suzhou Downtown</v>
          </cell>
          <cell r="C2040" t="str">
            <v>Suzhou</v>
          </cell>
          <cell r="D2040" t="str">
            <v>B</v>
          </cell>
          <cell r="E2040">
            <v>4</v>
          </cell>
          <cell r="F2040" t="str">
            <v>Intl KA</v>
          </cell>
          <cell r="G2040" t="str">
            <v>Accor Hotels</v>
          </cell>
          <cell r="H2040" t="str">
            <v>Mercure</v>
          </cell>
          <cell r="I2040" t="str">
            <v>UNKNOWN</v>
          </cell>
          <cell r="J2040" t="str">
            <v>Yalu.Li@agoda.com</v>
          </cell>
        </row>
        <row r="2041">
          <cell r="A2041">
            <v>5252203</v>
          </cell>
          <cell r="B2041" t="str">
            <v>Holiday Inn Express Suzhou Industrial Park</v>
          </cell>
          <cell r="C2041" t="str">
            <v>Suzhou</v>
          </cell>
          <cell r="D2041" t="str">
            <v>B</v>
          </cell>
          <cell r="E2041">
            <v>3</v>
          </cell>
          <cell r="F2041" t="str">
            <v>Intl KA</v>
          </cell>
          <cell r="G2041" t="str">
            <v>InterContinental Hotels Group</v>
          </cell>
          <cell r="H2041" t="str">
            <v>Holiday Inn Express</v>
          </cell>
          <cell r="I2041" t="str">
            <v>UNKNOWN</v>
          </cell>
          <cell r="J2041" t="str">
            <v>Yalu.Li@agoda.com</v>
          </cell>
        </row>
        <row r="2042">
          <cell r="A2042">
            <v>5296784</v>
          </cell>
          <cell r="B2042" t="str">
            <v>Together-Venue Fawn Hostel Suzhou</v>
          </cell>
          <cell r="C2042" t="str">
            <v>Suzhou</v>
          </cell>
          <cell r="D2042" t="str">
            <v>B</v>
          </cell>
          <cell r="E2042">
            <v>2</v>
          </cell>
          <cell r="F2042" t="str">
            <v>MM</v>
          </cell>
          <cell r="G2042" t="str">
            <v>No chain</v>
          </cell>
          <cell r="H2042" t="str">
            <v>UNKNOWN</v>
          </cell>
          <cell r="I2042" t="str">
            <v>UNKNOWN</v>
          </cell>
          <cell r="J2042" t="str">
            <v>Tracy.Chen@agoda.com</v>
          </cell>
        </row>
        <row r="2043">
          <cell r="A2043">
            <v>5499981</v>
          </cell>
          <cell r="B2043" t="str">
            <v>Mercure Suzhou Jinji Lake</v>
          </cell>
          <cell r="C2043" t="str">
            <v>Suzhou</v>
          </cell>
          <cell r="D2043" t="str">
            <v>A</v>
          </cell>
          <cell r="E2043">
            <v>4</v>
          </cell>
          <cell r="F2043" t="str">
            <v>Intl KA</v>
          </cell>
          <cell r="G2043" t="str">
            <v>Accor Hotels</v>
          </cell>
          <cell r="H2043" t="str">
            <v>Mercure</v>
          </cell>
          <cell r="I2043" t="str">
            <v>UNKNOWN</v>
          </cell>
          <cell r="J2043" t="str">
            <v>Yalu.Li@agoda.com</v>
          </cell>
        </row>
        <row r="2044">
          <cell r="A2044">
            <v>5714904</v>
          </cell>
          <cell r="B2044" t="str">
            <v>Cendre Hotel-Lingering Garden and Tiger Hill</v>
          </cell>
          <cell r="C2044" t="str">
            <v>Suzhou</v>
          </cell>
          <cell r="D2044" t="str">
            <v>B</v>
          </cell>
          <cell r="E2044">
            <v>3</v>
          </cell>
          <cell r="F2044" t="str">
            <v>MM</v>
          </cell>
          <cell r="G2044" t="str">
            <v>No chain</v>
          </cell>
          <cell r="H2044" t="str">
            <v>UNKNOWN</v>
          </cell>
          <cell r="I2044" t="str">
            <v>Siteminder &amp; RDX</v>
          </cell>
          <cell r="J2044" t="str">
            <v>Tracy.Chen@agoda.com</v>
          </cell>
        </row>
        <row r="2045">
          <cell r="A2045">
            <v>5885388</v>
          </cell>
          <cell r="B2045" t="str">
            <v>Novotel Suzhou Tai Lake Santeh</v>
          </cell>
          <cell r="C2045" t="str">
            <v>Suzhou</v>
          </cell>
          <cell r="D2045" t="str">
            <v>B</v>
          </cell>
          <cell r="E2045">
            <v>4</v>
          </cell>
          <cell r="F2045" t="str">
            <v>Intl KA</v>
          </cell>
          <cell r="G2045" t="str">
            <v>Accor Hotels</v>
          </cell>
          <cell r="H2045" t="str">
            <v>Novotel</v>
          </cell>
          <cell r="I2045" t="str">
            <v>UNKNOWN</v>
          </cell>
          <cell r="J2045" t="str">
            <v>Yalu.Li@agoda.com</v>
          </cell>
        </row>
        <row r="2046">
          <cell r="A2046">
            <v>5885391</v>
          </cell>
          <cell r="B2046" t="str">
            <v>Mercure Kunshan Hi Tech Zone</v>
          </cell>
          <cell r="C2046" t="str">
            <v>Suzhou</v>
          </cell>
          <cell r="D2046" t="str">
            <v>B</v>
          </cell>
          <cell r="E2046">
            <v>4</v>
          </cell>
          <cell r="F2046" t="str">
            <v>Intl KA</v>
          </cell>
          <cell r="G2046" t="str">
            <v>Accor Hotels</v>
          </cell>
          <cell r="H2046" t="str">
            <v>Mercure</v>
          </cell>
          <cell r="I2046" t="str">
            <v>UNKNOWN</v>
          </cell>
          <cell r="J2046" t="str">
            <v>Yalu.Li@agoda.com</v>
          </cell>
        </row>
        <row r="2047">
          <cell r="A2047">
            <v>6703814</v>
          </cell>
          <cell r="B2047" t="str">
            <v>PACE HOTEL Suzhou Guanqian Branch</v>
          </cell>
          <cell r="C2047" t="str">
            <v>Suzhou</v>
          </cell>
          <cell r="D2047" t="str">
            <v>A</v>
          </cell>
          <cell r="E2047">
            <v>4</v>
          </cell>
          <cell r="F2047" t="str">
            <v>MM</v>
          </cell>
          <cell r="G2047" t="str">
            <v>No chain</v>
          </cell>
          <cell r="H2047" t="str">
            <v>UNKNOWN</v>
          </cell>
          <cell r="I2047" t="str">
            <v>UNKNOWN</v>
          </cell>
          <cell r="J2047" t="str">
            <v>Tracy.Chen@agoda.com</v>
          </cell>
        </row>
        <row r="2048">
          <cell r="A2048">
            <v>7689765</v>
          </cell>
          <cell r="B2048" t="str">
            <v>Kunshan Shuguang International Hotel</v>
          </cell>
          <cell r="C2048" t="str">
            <v>Suzhou</v>
          </cell>
          <cell r="D2048" t="str">
            <v>B</v>
          </cell>
          <cell r="E2048">
            <v>4</v>
          </cell>
          <cell r="F2048" t="str">
            <v>MM</v>
          </cell>
          <cell r="G2048" t="str">
            <v>No chain</v>
          </cell>
          <cell r="H2048" t="str">
            <v>UNKNOWN</v>
          </cell>
          <cell r="I2048" t="str">
            <v>UNKNOWN</v>
          </cell>
          <cell r="J2048" t="str">
            <v>Tracy.Chen@agoda.com</v>
          </cell>
        </row>
        <row r="2049">
          <cell r="A2049">
            <v>9769546</v>
          </cell>
          <cell r="B2049" t="str">
            <v>GreenTree Inn Suzhou South zhongshan Road Shangyi Bus Station</v>
          </cell>
          <cell r="C2049" t="str">
            <v>Suzhou</v>
          </cell>
          <cell r="D2049" t="str">
            <v>B</v>
          </cell>
          <cell r="E2049">
            <v>2</v>
          </cell>
          <cell r="F2049" t="str">
            <v>Local KA</v>
          </cell>
          <cell r="G2049" t="str">
            <v>Green Tree Inns</v>
          </cell>
          <cell r="H2049" t="str">
            <v>Green Tree Inn</v>
          </cell>
          <cell r="I2049" t="str">
            <v>chinaonline</v>
          </cell>
          <cell r="J2049" t="str">
            <v>lavender.miao@agoda.com</v>
          </cell>
        </row>
        <row r="2050">
          <cell r="A2050">
            <v>295563</v>
          </cell>
          <cell r="B2050" t="str">
            <v>Four Points by Sheraton Taicang</v>
          </cell>
          <cell r="C2050" t="str">
            <v>Taicang</v>
          </cell>
          <cell r="D2050" t="str">
            <v>B</v>
          </cell>
          <cell r="E2050">
            <v>4</v>
          </cell>
          <cell r="F2050" t="str">
            <v>Intl KA</v>
          </cell>
          <cell r="G2050" t="str">
            <v>Marriott</v>
          </cell>
          <cell r="H2050" t="str">
            <v>Four Points</v>
          </cell>
          <cell r="I2050" t="str">
            <v>Marriott by Derbysoft</v>
          </cell>
          <cell r="J2050" t="str">
            <v>Yalu.Li@agoda.com</v>
          </cell>
        </row>
        <row r="2051">
          <cell r="A2051">
            <v>5436263</v>
          </cell>
          <cell r="B2051" t="str">
            <v>Rosedale Hotel Taicang</v>
          </cell>
          <cell r="C2051" t="str">
            <v>Taicang</v>
          </cell>
          <cell r="D2051" t="str">
            <v>B</v>
          </cell>
          <cell r="E2051">
            <v>4</v>
          </cell>
          <cell r="F2051" t="str">
            <v>MM</v>
          </cell>
          <cell r="G2051" t="str">
            <v>Rosedale</v>
          </cell>
          <cell r="H2051" t="str">
            <v>Rosedale</v>
          </cell>
          <cell r="I2051" t="str">
            <v>UNKNOWN</v>
          </cell>
          <cell r="J2051" t="str">
            <v>Rosemary.Ding@agoda.com</v>
          </cell>
        </row>
        <row r="2052">
          <cell r="A2052">
            <v>45122</v>
          </cell>
          <cell r="B2052" t="str">
            <v>Grand Park Wuxi</v>
          </cell>
          <cell r="C2052" t="str">
            <v>Wuxi</v>
          </cell>
          <cell r="D2052" t="str">
            <v>B</v>
          </cell>
          <cell r="E2052">
            <v>5</v>
          </cell>
          <cell r="F2052" t="str">
            <v>MM</v>
          </cell>
          <cell r="G2052" t="str">
            <v>No chain</v>
          </cell>
          <cell r="H2052" t="str">
            <v>UNKNOWN</v>
          </cell>
          <cell r="I2052" t="str">
            <v>UNKNOWN</v>
          </cell>
          <cell r="J2052" t="str">
            <v>Yan.Sun@agoda.com</v>
          </cell>
        </row>
        <row r="2053">
          <cell r="A2053">
            <v>69066</v>
          </cell>
          <cell r="B2053" t="str">
            <v>Hotel Kapok</v>
          </cell>
          <cell r="C2053" t="str">
            <v>Wuxi</v>
          </cell>
          <cell r="D2053" t="str">
            <v>B</v>
          </cell>
          <cell r="E2053">
            <v>4</v>
          </cell>
          <cell r="F2053" t="str">
            <v>MM</v>
          </cell>
          <cell r="G2053" t="str">
            <v>No chain</v>
          </cell>
          <cell r="H2053" t="str">
            <v>UNKNOWN</v>
          </cell>
          <cell r="I2053" t="str">
            <v>UNKNOWN</v>
          </cell>
          <cell r="J2053" t="str">
            <v>Yan.Sun@agoda.com</v>
          </cell>
        </row>
        <row r="2054">
          <cell r="A2054">
            <v>161524</v>
          </cell>
          <cell r="B2054" t="str">
            <v>Millennium Hotel Wuxi</v>
          </cell>
          <cell r="C2054" t="str">
            <v>Wuxi</v>
          </cell>
          <cell r="D2054" t="str">
            <v>B</v>
          </cell>
          <cell r="E2054">
            <v>5</v>
          </cell>
          <cell r="F2054" t="str">
            <v>Intl KA</v>
          </cell>
          <cell r="G2054" t="str">
            <v>Millennium &amp; Copthorne Hotels</v>
          </cell>
          <cell r="H2054" t="str">
            <v>Millennium Hotels</v>
          </cell>
          <cell r="I2054" t="str">
            <v>UNKNOWN</v>
          </cell>
          <cell r="J2054" t="str">
            <v>Yan.Sun@agoda.com</v>
          </cell>
        </row>
        <row r="2055">
          <cell r="A2055">
            <v>263152</v>
          </cell>
          <cell r="B2055" t="str">
            <v>Doubletree by Hilton Wuxi</v>
          </cell>
          <cell r="C2055" t="str">
            <v>Wuxi</v>
          </cell>
          <cell r="D2055" t="str">
            <v>B</v>
          </cell>
          <cell r="E2055">
            <v>4</v>
          </cell>
          <cell r="F2055" t="str">
            <v>Intl KA</v>
          </cell>
          <cell r="G2055" t="str">
            <v>Hilton Worldwide</v>
          </cell>
          <cell r="H2055" t="str">
            <v>Doubletree</v>
          </cell>
          <cell r="I2055" t="str">
            <v>Hilton by Derbysoft</v>
          </cell>
          <cell r="J2055" t="str">
            <v>Yan.Sun@agoda.com</v>
          </cell>
        </row>
        <row r="2056">
          <cell r="A2056">
            <v>267551</v>
          </cell>
          <cell r="B2056" t="str">
            <v>InterContinental Wuxi</v>
          </cell>
          <cell r="C2056" t="str">
            <v>Wuxi</v>
          </cell>
          <cell r="D2056" t="str">
            <v>B</v>
          </cell>
          <cell r="E2056">
            <v>5</v>
          </cell>
          <cell r="F2056" t="str">
            <v>Intl KA</v>
          </cell>
          <cell r="G2056" t="str">
            <v>InterContinental Hotels Group</v>
          </cell>
          <cell r="H2056" t="str">
            <v>InterContinental</v>
          </cell>
          <cell r="I2056" t="str">
            <v>UNKNOWN</v>
          </cell>
          <cell r="J2056" t="str">
            <v>Yalu.Li@agoda.com</v>
          </cell>
        </row>
        <row r="2057">
          <cell r="A2057">
            <v>292481</v>
          </cell>
          <cell r="B2057" t="str">
            <v>Wuxi Kaiyan Universal Center Serviced Apartment</v>
          </cell>
          <cell r="C2057" t="str">
            <v>Wuxi</v>
          </cell>
          <cell r="D2057" t="str">
            <v>A</v>
          </cell>
          <cell r="E2057">
            <v>4</v>
          </cell>
          <cell r="F2057" t="str">
            <v>MM</v>
          </cell>
          <cell r="G2057" t="str">
            <v>No chain</v>
          </cell>
          <cell r="H2057" t="str">
            <v>UNKNOWN</v>
          </cell>
          <cell r="I2057" t="str">
            <v>UNKNOWN</v>
          </cell>
          <cell r="J2057" t="str">
            <v>Yan.Sun@agoda.com</v>
          </cell>
        </row>
        <row r="2058">
          <cell r="A2058">
            <v>293723</v>
          </cell>
          <cell r="B2058" t="str">
            <v>Sheraton Wuxi Binhu Hotel</v>
          </cell>
          <cell r="C2058" t="str">
            <v>Wuxi</v>
          </cell>
          <cell r="D2058" t="str">
            <v>B</v>
          </cell>
          <cell r="E2058">
            <v>5</v>
          </cell>
          <cell r="F2058" t="str">
            <v>Intl KA</v>
          </cell>
          <cell r="G2058" t="str">
            <v>Marriott</v>
          </cell>
          <cell r="H2058" t="str">
            <v>Sheraton</v>
          </cell>
          <cell r="I2058" t="str">
            <v>Marriott by Derbysoft</v>
          </cell>
          <cell r="J2058" t="str">
            <v>Yalu.Li@agoda.com</v>
          </cell>
        </row>
        <row r="2059">
          <cell r="A2059">
            <v>399938</v>
          </cell>
          <cell r="B2059" t="str">
            <v>Pullman Wuxi New Lake Hotel</v>
          </cell>
          <cell r="C2059" t="str">
            <v>Wuxi</v>
          </cell>
          <cell r="D2059" t="str">
            <v>B</v>
          </cell>
          <cell r="E2059">
            <v>4.5</v>
          </cell>
          <cell r="F2059" t="str">
            <v>Intl KA</v>
          </cell>
          <cell r="G2059" t="str">
            <v>Accor Hotels</v>
          </cell>
          <cell r="H2059" t="str">
            <v>Pullman</v>
          </cell>
          <cell r="I2059" t="str">
            <v>UNKNOWN</v>
          </cell>
          <cell r="J2059" t="str">
            <v>Yalu.Li@agoda.com</v>
          </cell>
        </row>
        <row r="2060">
          <cell r="A2060">
            <v>399997</v>
          </cell>
          <cell r="B2060" t="str">
            <v>Sheraton Jiangyin Hotel</v>
          </cell>
          <cell r="C2060" t="str">
            <v>Wuxi</v>
          </cell>
          <cell r="D2060" t="str">
            <v>B</v>
          </cell>
          <cell r="E2060">
            <v>5</v>
          </cell>
          <cell r="F2060" t="str">
            <v>Intl KA</v>
          </cell>
          <cell r="G2060" t="str">
            <v>Marriott</v>
          </cell>
          <cell r="H2060" t="str">
            <v>Sheraton</v>
          </cell>
          <cell r="I2060" t="str">
            <v>Marriott by Derbysoft</v>
          </cell>
          <cell r="J2060" t="str">
            <v>Yalu.Li@agoda.com</v>
          </cell>
        </row>
        <row r="2061">
          <cell r="A2061">
            <v>487180</v>
          </cell>
          <cell r="B2061" t="str">
            <v>Le Méridien Yixing</v>
          </cell>
          <cell r="C2061" t="str">
            <v>Wuxi</v>
          </cell>
          <cell r="D2061" t="str">
            <v>B</v>
          </cell>
          <cell r="E2061">
            <v>5</v>
          </cell>
          <cell r="F2061" t="str">
            <v>Intl KA</v>
          </cell>
          <cell r="G2061" t="str">
            <v>Marriott</v>
          </cell>
          <cell r="H2061" t="str">
            <v>Le Méridien</v>
          </cell>
          <cell r="I2061" t="str">
            <v>Marriott by Derbysoft</v>
          </cell>
          <cell r="J2061" t="str">
            <v>Yalu.Li@agoda.com</v>
          </cell>
        </row>
        <row r="2062">
          <cell r="A2062">
            <v>569917</v>
          </cell>
          <cell r="B2062" t="str">
            <v>Modena by Fraser New District Wuxi</v>
          </cell>
          <cell r="C2062" t="str">
            <v>Wuxi</v>
          </cell>
          <cell r="D2062" t="str">
            <v>A</v>
          </cell>
          <cell r="E2062">
            <v>4.5</v>
          </cell>
          <cell r="F2062" t="str">
            <v>Intl KA</v>
          </cell>
          <cell r="G2062" t="str">
            <v>Fraser Hospitality</v>
          </cell>
          <cell r="H2062" t="str">
            <v>Modena</v>
          </cell>
          <cell r="I2062" t="str">
            <v>UNKNOWN</v>
          </cell>
          <cell r="J2062" t="str">
            <v>Yan.Sun@agoda.com</v>
          </cell>
        </row>
        <row r="2063">
          <cell r="A2063">
            <v>572341</v>
          </cell>
          <cell r="B2063" t="str">
            <v>Wyndham Grand Plaza Royale Changsheng Jiangyin</v>
          </cell>
          <cell r="C2063" t="str">
            <v>Wuxi</v>
          </cell>
          <cell r="D2063" t="str">
            <v>B</v>
          </cell>
          <cell r="E2063">
            <v>5</v>
          </cell>
          <cell r="F2063" t="str">
            <v>Intl KA</v>
          </cell>
          <cell r="G2063" t="str">
            <v>Wyndham Hotels &amp; Resorts</v>
          </cell>
          <cell r="H2063" t="str">
            <v>Wyndham Hotels and Resorts</v>
          </cell>
          <cell r="I2063" t="str">
            <v>UNKNOWN</v>
          </cell>
          <cell r="J2063" t="str">
            <v>Yan.Sun@agoda.com</v>
          </cell>
        </row>
        <row r="2064">
          <cell r="A2064">
            <v>615549</v>
          </cell>
          <cell r="B2064" t="str">
            <v>Crowne Plaza Wuxi Taihu</v>
          </cell>
          <cell r="C2064" t="str">
            <v>Wuxi</v>
          </cell>
          <cell r="D2064" t="str">
            <v>B</v>
          </cell>
          <cell r="E2064">
            <v>4</v>
          </cell>
          <cell r="F2064" t="str">
            <v>Intl KA</v>
          </cell>
          <cell r="G2064" t="str">
            <v>InterContinental Hotels Group</v>
          </cell>
          <cell r="H2064" t="str">
            <v>Crowne Plaza</v>
          </cell>
          <cell r="I2064" t="str">
            <v>UNKNOWN</v>
          </cell>
          <cell r="J2064" t="str">
            <v>Yalu.Li@agoda.com</v>
          </cell>
        </row>
        <row r="2065">
          <cell r="A2065">
            <v>822645</v>
          </cell>
          <cell r="B2065" t="str">
            <v>Wuxi Xinwang Hotel</v>
          </cell>
          <cell r="C2065" t="str">
            <v>Wuxi</v>
          </cell>
          <cell r="D2065" t="str">
            <v>B</v>
          </cell>
          <cell r="E2065">
            <v>3</v>
          </cell>
          <cell r="F2065" t="str">
            <v>MM</v>
          </cell>
          <cell r="G2065" t="str">
            <v>No chain</v>
          </cell>
          <cell r="H2065" t="str">
            <v>UNKNOWN</v>
          </cell>
          <cell r="I2065" t="str">
            <v>UNKNOWN</v>
          </cell>
          <cell r="J2065" t="str">
            <v>Yan.Sun@agoda.com</v>
          </cell>
        </row>
        <row r="2066">
          <cell r="A2066">
            <v>1136080</v>
          </cell>
          <cell r="B2066" t="str">
            <v>Hyatt Regency Wuxi</v>
          </cell>
          <cell r="C2066" t="str">
            <v>Wuxi</v>
          </cell>
          <cell r="D2066" t="str">
            <v>A</v>
          </cell>
          <cell r="E2066">
            <v>4.5</v>
          </cell>
          <cell r="F2066" t="str">
            <v>Intl KA</v>
          </cell>
          <cell r="G2066" t="str">
            <v>Hyatt Hotels</v>
          </cell>
          <cell r="H2066" t="str">
            <v>Hyatt Regency Hotels</v>
          </cell>
          <cell r="I2066" t="str">
            <v>Hyatt</v>
          </cell>
          <cell r="J2066" t="str">
            <v>Yan.Sun@agoda.com</v>
          </cell>
        </row>
        <row r="2067">
          <cell r="A2067">
            <v>1158338</v>
          </cell>
          <cell r="B2067" t="str">
            <v>Deacon House Wuxi</v>
          </cell>
          <cell r="C2067" t="str">
            <v>Wuxi</v>
          </cell>
          <cell r="D2067" t="str">
            <v>B</v>
          </cell>
          <cell r="E2067">
            <v>5</v>
          </cell>
          <cell r="F2067" t="str">
            <v>MM</v>
          </cell>
          <cell r="G2067" t="str">
            <v>No chain</v>
          </cell>
          <cell r="H2067" t="str">
            <v>UNKNOWN</v>
          </cell>
          <cell r="I2067" t="str">
            <v>UNKNOWN</v>
          </cell>
          <cell r="J2067" t="str">
            <v>Yan.Sun@agoda.com</v>
          </cell>
        </row>
        <row r="2068">
          <cell r="A2068">
            <v>1158832</v>
          </cell>
          <cell r="B2068" t="str">
            <v>Ascott Central Wuxi</v>
          </cell>
          <cell r="C2068" t="str">
            <v>Wuxi</v>
          </cell>
          <cell r="D2068" t="str">
            <v>B</v>
          </cell>
          <cell r="E2068">
            <v>4</v>
          </cell>
          <cell r="F2068" t="str">
            <v>Intl KA</v>
          </cell>
          <cell r="G2068" t="str">
            <v>Ascott International</v>
          </cell>
          <cell r="H2068" t="str">
            <v>Ascott The Residence</v>
          </cell>
          <cell r="I2068" t="str">
            <v>UNKNOWN</v>
          </cell>
          <cell r="J2068" t="str">
            <v>Yan.Sun@agoda.com</v>
          </cell>
        </row>
        <row r="2069">
          <cell r="A2069">
            <v>4898342</v>
          </cell>
          <cell r="B2069" t="str">
            <v>Crowne Plaza Wuxi City Center</v>
          </cell>
          <cell r="C2069" t="str">
            <v>Wuxi</v>
          </cell>
          <cell r="D2069" t="str">
            <v>B</v>
          </cell>
          <cell r="E2069">
            <v>5</v>
          </cell>
          <cell r="F2069" t="str">
            <v>Intl KA</v>
          </cell>
          <cell r="G2069" t="str">
            <v>InterContinental Hotels Group</v>
          </cell>
          <cell r="H2069" t="str">
            <v>Crowne Plaza</v>
          </cell>
          <cell r="I2069" t="str">
            <v>UNKNOWN</v>
          </cell>
          <cell r="J2069" t="str">
            <v>Yalu.Li@agoda.com</v>
          </cell>
        </row>
        <row r="2070">
          <cell r="A2070">
            <v>5710268</v>
          </cell>
          <cell r="B2070" t="str">
            <v>Holiday Inn Express Wuxi Taihu New City</v>
          </cell>
          <cell r="C2070" t="str">
            <v>Wuxi</v>
          </cell>
          <cell r="D2070" t="str">
            <v>B</v>
          </cell>
          <cell r="E2070">
            <v>3.5</v>
          </cell>
          <cell r="F2070" t="str">
            <v>Intl KA</v>
          </cell>
          <cell r="G2070" t="str">
            <v>InterContinental Hotels Group</v>
          </cell>
          <cell r="H2070" t="str">
            <v>Holiday Inn Express</v>
          </cell>
          <cell r="I2070" t="str">
            <v>UNKNOWN</v>
          </cell>
          <cell r="J2070" t="str">
            <v>Yalu.Li@agoda.com</v>
          </cell>
        </row>
        <row r="2071">
          <cell r="A2071">
            <v>5710278</v>
          </cell>
          <cell r="B2071" t="str">
            <v>Holiday Inn Wuxi Taihu New City</v>
          </cell>
          <cell r="C2071" t="str">
            <v>Wuxi</v>
          </cell>
          <cell r="D2071" t="str">
            <v>B</v>
          </cell>
          <cell r="E2071">
            <v>4</v>
          </cell>
          <cell r="F2071" t="str">
            <v>Intl KA</v>
          </cell>
          <cell r="G2071" t="str">
            <v>InterContinental Hotels Group</v>
          </cell>
          <cell r="H2071" t="str">
            <v>Holiday Inn</v>
          </cell>
          <cell r="I2071" t="str">
            <v>UNKNOWN</v>
          </cell>
          <cell r="J2071" t="str">
            <v>Yalu.Li@agoda.com</v>
          </cell>
        </row>
        <row r="2072">
          <cell r="A2072">
            <v>7184679</v>
          </cell>
          <cell r="B2072" t="str">
            <v>Crowne Plaza Wuxi Lake View</v>
          </cell>
          <cell r="C2072" t="str">
            <v>Wuxi</v>
          </cell>
          <cell r="D2072" t="str">
            <v>B</v>
          </cell>
          <cell r="E2072">
            <v>5</v>
          </cell>
          <cell r="F2072" t="str">
            <v>Intl KA</v>
          </cell>
          <cell r="G2072" t="str">
            <v>InterContinental Hotels Group</v>
          </cell>
          <cell r="H2072" t="str">
            <v>Crowne Plaza</v>
          </cell>
          <cell r="I2072" t="str">
            <v>UNKNOWN</v>
          </cell>
          <cell r="J2072" t="str">
            <v>Yalu.Li@agoda.com</v>
          </cell>
        </row>
        <row r="2073">
          <cell r="A2073">
            <v>9769514</v>
          </cell>
          <cell r="B2073" t="str">
            <v>GreenTree Inn Wuxi  Jiangyin Mingxian Road Zanyuan</v>
          </cell>
          <cell r="C2073" t="str">
            <v>Wuxi</v>
          </cell>
          <cell r="D2073" t="str">
            <v>B</v>
          </cell>
          <cell r="E2073">
            <v>2</v>
          </cell>
          <cell r="F2073" t="str">
            <v>Local KA</v>
          </cell>
          <cell r="G2073" t="str">
            <v>Green Tree Inns</v>
          </cell>
          <cell r="H2073" t="str">
            <v>Green Tree Inn</v>
          </cell>
          <cell r="I2073" t="str">
            <v>chinaonline</v>
          </cell>
          <cell r="J2073" t="str">
            <v>lavender.miao@agoda.com</v>
          </cell>
        </row>
        <row r="2074">
          <cell r="A2074">
            <v>11063154</v>
          </cell>
          <cell r="B2074" t="str">
            <v>VX Hotel Wuxi Huishan District Luoshe Town Luocheng Avenue</v>
          </cell>
          <cell r="C2074" t="str">
            <v>Wuxi</v>
          </cell>
          <cell r="D2074" t="str">
            <v>B</v>
          </cell>
          <cell r="E2074">
            <v>3</v>
          </cell>
          <cell r="F2074" t="str">
            <v>Local KA</v>
          </cell>
          <cell r="G2074" t="str">
            <v>Green Tree Inns</v>
          </cell>
          <cell r="H2074" t="str">
            <v>VX</v>
          </cell>
          <cell r="I2074" t="str">
            <v>chinaonline</v>
          </cell>
          <cell r="J2074" t="str">
            <v>lavender.miao@agoda.com</v>
          </cell>
        </row>
        <row r="2075">
          <cell r="A2075">
            <v>11063186</v>
          </cell>
          <cell r="B2075" t="str">
            <v>VX Hotel Jiangyin Xiangshan Road Gym</v>
          </cell>
          <cell r="C2075" t="str">
            <v>Wuxi</v>
          </cell>
          <cell r="D2075" t="str">
            <v>B</v>
          </cell>
          <cell r="E2075">
            <v>3</v>
          </cell>
          <cell r="F2075" t="str">
            <v>Local KA</v>
          </cell>
          <cell r="G2075" t="str">
            <v>Green Tree Inns</v>
          </cell>
          <cell r="H2075" t="str">
            <v>VX</v>
          </cell>
          <cell r="I2075" t="str">
            <v>chinaonline</v>
          </cell>
          <cell r="J2075" t="str">
            <v>lavender.miao@agoda.com</v>
          </cell>
        </row>
        <row r="2076">
          <cell r="A2076">
            <v>407105</v>
          </cell>
          <cell r="B2076" t="str">
            <v>Wyndham Xuzhou East Hotel</v>
          </cell>
          <cell r="C2076" t="str">
            <v>Xuzhou</v>
          </cell>
          <cell r="D2076" t="str">
            <v>B</v>
          </cell>
          <cell r="E2076">
            <v>5</v>
          </cell>
          <cell r="F2076" t="str">
            <v>Intl KA</v>
          </cell>
          <cell r="G2076" t="str">
            <v>Wyndham Hotels &amp; Resorts</v>
          </cell>
          <cell r="H2076" t="str">
            <v>Wyndham Hotels and Resorts</v>
          </cell>
          <cell r="I2076" t="str">
            <v>UNKNOWN</v>
          </cell>
          <cell r="J2076" t="str">
            <v>Yan.Sun@agoda.com</v>
          </cell>
        </row>
        <row r="2077">
          <cell r="A2077">
            <v>409071</v>
          </cell>
          <cell r="B2077" t="str">
            <v>Crowne Plaza Xuzhou Dalong Lake</v>
          </cell>
          <cell r="C2077" t="str">
            <v>Xuzhou</v>
          </cell>
          <cell r="D2077" t="str">
            <v>B</v>
          </cell>
          <cell r="E2077">
            <v>4.5</v>
          </cell>
          <cell r="F2077" t="str">
            <v>Intl KA</v>
          </cell>
          <cell r="G2077" t="str">
            <v>InterContinental Hotels Group</v>
          </cell>
          <cell r="H2077" t="str">
            <v>Crowne Plaza</v>
          </cell>
          <cell r="I2077" t="str">
            <v>UNKNOWN</v>
          </cell>
          <cell r="J2077" t="str">
            <v>Yalu.Li@agoda.com</v>
          </cell>
        </row>
        <row r="2078">
          <cell r="A2078">
            <v>5902292</v>
          </cell>
          <cell r="B2078" t="str">
            <v>The Qube Xuzhou</v>
          </cell>
          <cell r="C2078" t="str">
            <v>Xuzhou</v>
          </cell>
          <cell r="D2078" t="str">
            <v>B</v>
          </cell>
          <cell r="E2078">
            <v>4</v>
          </cell>
          <cell r="F2078" t="str">
            <v>MM</v>
          </cell>
          <cell r="G2078" t="str">
            <v>Greenland International Hotels Group</v>
          </cell>
          <cell r="H2078" t="str">
            <v>PRIMUS Hotel</v>
          </cell>
          <cell r="I2078" t="str">
            <v>UNKNOWN</v>
          </cell>
          <cell r="J2078" t="str">
            <v>Yan.Sun@agoda.com</v>
          </cell>
        </row>
        <row r="2079">
          <cell r="A2079">
            <v>5906627</v>
          </cell>
          <cell r="B2079" t="str">
            <v>Hyatt Regency Xuzhou</v>
          </cell>
          <cell r="C2079" t="str">
            <v>Xuzhou</v>
          </cell>
          <cell r="D2079" t="str">
            <v>A</v>
          </cell>
          <cell r="E2079">
            <v>4.5</v>
          </cell>
          <cell r="F2079" t="str">
            <v>Intl KA</v>
          </cell>
          <cell r="G2079" t="str">
            <v>Hyatt Hotels</v>
          </cell>
          <cell r="H2079" t="str">
            <v>Hyatt Regency Hotels</v>
          </cell>
          <cell r="I2079" t="str">
            <v>Hyatt</v>
          </cell>
          <cell r="J2079" t="str">
            <v>Yan.Sun@agoda.com</v>
          </cell>
        </row>
        <row r="2080">
          <cell r="A2080">
            <v>7033354</v>
          </cell>
          <cell r="B2080" t="str">
            <v>7 Days Inn·XuZhou Suining Ruikai International City</v>
          </cell>
          <cell r="C2080" t="str">
            <v>Xuzhou</v>
          </cell>
          <cell r="D2080" t="str">
            <v>B</v>
          </cell>
          <cell r="E2080">
            <v>2</v>
          </cell>
          <cell r="F2080" t="str">
            <v>Local KA</v>
          </cell>
          <cell r="G2080" t="str">
            <v>Plateno</v>
          </cell>
          <cell r="H2080" t="str">
            <v>7 days</v>
          </cell>
          <cell r="I2080" t="str">
            <v>WeHotel</v>
          </cell>
          <cell r="J2080" t="str">
            <v>Chloe.Liu@agoda.com</v>
          </cell>
        </row>
        <row r="2081">
          <cell r="A2081">
            <v>7033355</v>
          </cell>
          <cell r="B2081" t="str">
            <v>PAI Hotels·Xuzhou Railway Station</v>
          </cell>
          <cell r="C2081" t="str">
            <v>Xuzhou</v>
          </cell>
          <cell r="D2081" t="str">
            <v>B</v>
          </cell>
          <cell r="E2081">
            <v>2</v>
          </cell>
          <cell r="F2081" t="str">
            <v>Local KA</v>
          </cell>
          <cell r="G2081" t="str">
            <v>Plateno</v>
          </cell>
          <cell r="H2081" t="str">
            <v>Pai</v>
          </cell>
          <cell r="I2081" t="str">
            <v>WeHotel</v>
          </cell>
          <cell r="J2081" t="str">
            <v>Chloe.Liu@agoda.com</v>
          </cell>
        </row>
        <row r="2082">
          <cell r="A2082">
            <v>8904325</v>
          </cell>
          <cell r="B2082" t="str">
            <v>Hilton Garden Inn Xuzhou, China</v>
          </cell>
          <cell r="C2082" t="str">
            <v>Xuzhou</v>
          </cell>
          <cell r="D2082" t="str">
            <v>B</v>
          </cell>
          <cell r="E2082">
            <v>3.5</v>
          </cell>
          <cell r="F2082" t="str">
            <v>Intl KA</v>
          </cell>
          <cell r="G2082" t="str">
            <v>Hilton Worldwide</v>
          </cell>
          <cell r="H2082" t="str">
            <v>Hilton Garden Inn</v>
          </cell>
          <cell r="I2082" t="str">
            <v>Hilton by Derbysoft</v>
          </cell>
          <cell r="J2082" t="str">
            <v>Yan.Sun@agoda.com</v>
          </cell>
        </row>
        <row r="2083">
          <cell r="A2083">
            <v>253992</v>
          </cell>
          <cell r="B2083" t="str">
            <v>Yidu Jinling Grand Hotel Yancheng</v>
          </cell>
          <cell r="C2083" t="str">
            <v>Yancheng</v>
          </cell>
          <cell r="D2083" t="str">
            <v>B</v>
          </cell>
          <cell r="E2083">
            <v>5</v>
          </cell>
          <cell r="F2083" t="str">
            <v>MM</v>
          </cell>
          <cell r="G2083" t="str">
            <v>Jinling Hotels &amp; Resorts</v>
          </cell>
          <cell r="H2083" t="str">
            <v>Jinling Hotels &amp; Resorts</v>
          </cell>
          <cell r="I2083" t="str">
            <v>UNKNOWN</v>
          </cell>
          <cell r="J2083" t="str">
            <v>Yan.Sun@agoda.com</v>
          </cell>
        </row>
        <row r="2084">
          <cell r="A2084">
            <v>291242</v>
          </cell>
          <cell r="B2084" t="str">
            <v>Yancheng Shuicheng Hotel</v>
          </cell>
          <cell r="C2084" t="str">
            <v>Yancheng</v>
          </cell>
          <cell r="D2084" t="str">
            <v>B</v>
          </cell>
          <cell r="E2084">
            <v>5</v>
          </cell>
          <cell r="F2084" t="str">
            <v>MM</v>
          </cell>
          <cell r="G2084" t="str">
            <v>Jinling Hotels &amp; Resorts</v>
          </cell>
          <cell r="H2084" t="str">
            <v>Jinling Hotel</v>
          </cell>
          <cell r="I2084" t="str">
            <v>UNKNOWN</v>
          </cell>
          <cell r="J2084" t="str">
            <v>Yan.Sun@agoda.com</v>
          </cell>
        </row>
        <row r="2085">
          <cell r="A2085">
            <v>255153</v>
          </cell>
          <cell r="B2085" t="str">
            <v>Jinling Yangzhou Hotel</v>
          </cell>
          <cell r="C2085" t="str">
            <v>Yangzhou</v>
          </cell>
          <cell r="D2085" t="str">
            <v>B</v>
          </cell>
          <cell r="E2085">
            <v>5</v>
          </cell>
          <cell r="F2085" t="str">
            <v>MM</v>
          </cell>
          <cell r="G2085" t="str">
            <v>Jinling Hotels &amp; Resorts</v>
          </cell>
          <cell r="H2085" t="str">
            <v>Jinling Hotels &amp; Resorts</v>
          </cell>
          <cell r="I2085" t="str">
            <v>UNKNOWN</v>
          </cell>
          <cell r="J2085" t="str">
            <v>Yan.Sun@agoda.com</v>
          </cell>
        </row>
        <row r="2086">
          <cell r="A2086">
            <v>305945</v>
          </cell>
          <cell r="B2086" t="str">
            <v>Four Points by Sheraton Yangzhou, Hanjiang</v>
          </cell>
          <cell r="C2086" t="str">
            <v>Yangzhou</v>
          </cell>
          <cell r="D2086" t="str">
            <v>B</v>
          </cell>
          <cell r="E2086">
            <v>4</v>
          </cell>
          <cell r="F2086" t="str">
            <v>Intl KA</v>
          </cell>
          <cell r="G2086" t="str">
            <v>Marriott</v>
          </cell>
          <cell r="H2086" t="str">
            <v>Four Points</v>
          </cell>
          <cell r="I2086" t="str">
            <v>Marriott by Derbysoft</v>
          </cell>
          <cell r="J2086" t="str">
            <v>Yalu.Li@agoda.com</v>
          </cell>
        </row>
        <row r="2087">
          <cell r="A2087">
            <v>565007</v>
          </cell>
          <cell r="B2087" t="str">
            <v>Crowne Plaza Yangzhou</v>
          </cell>
          <cell r="C2087" t="str">
            <v>Yangzhou</v>
          </cell>
          <cell r="D2087" t="str">
            <v>B</v>
          </cell>
          <cell r="E2087">
            <v>4</v>
          </cell>
          <cell r="F2087" t="str">
            <v>Intl KA</v>
          </cell>
          <cell r="G2087" t="str">
            <v>InterContinental Hotels Group</v>
          </cell>
          <cell r="H2087" t="str">
            <v>Crowne Plaza</v>
          </cell>
          <cell r="I2087" t="str">
            <v>UNKNOWN</v>
          </cell>
          <cell r="J2087" t="str">
            <v>Yalu.Li@agoda.com</v>
          </cell>
        </row>
        <row r="2088">
          <cell r="A2088">
            <v>665806</v>
          </cell>
          <cell r="B2088" t="str">
            <v>Yang Peng Jin Jiang Hotel</v>
          </cell>
          <cell r="C2088" t="str">
            <v>Yangzhou</v>
          </cell>
          <cell r="D2088" t="str">
            <v>B</v>
          </cell>
          <cell r="E2088">
            <v>4</v>
          </cell>
          <cell r="F2088" t="str">
            <v>Local KA</v>
          </cell>
          <cell r="G2088" t="str">
            <v>Jinjiang International</v>
          </cell>
          <cell r="H2088" t="str">
            <v>Jinjiang International</v>
          </cell>
          <cell r="I2088" t="str">
            <v>WeHotel</v>
          </cell>
          <cell r="J2088" t="str">
            <v>Yan.Sun@agoda.com</v>
          </cell>
        </row>
        <row r="2089">
          <cell r="A2089">
            <v>2342594</v>
          </cell>
          <cell r="B2089" t="str">
            <v>Yangzhou C3 Boutique Hotel</v>
          </cell>
          <cell r="C2089" t="str">
            <v>Yangzhou</v>
          </cell>
          <cell r="D2089" t="str">
            <v>B</v>
          </cell>
          <cell r="E2089">
            <v>4</v>
          </cell>
          <cell r="F2089" t="str">
            <v>MM</v>
          </cell>
          <cell r="G2089" t="str">
            <v>No chain</v>
          </cell>
          <cell r="H2089" t="str">
            <v>UNKNOWN</v>
          </cell>
          <cell r="I2089" t="str">
            <v>UNKNOWN</v>
          </cell>
          <cell r="J2089" t="str">
            <v>Yan.Sun@agoda.com</v>
          </cell>
        </row>
        <row r="2090">
          <cell r="A2090">
            <v>7123033</v>
          </cell>
          <cell r="B2090" t="str">
            <v>Tingshuo Zhijian Inn Yangzhou</v>
          </cell>
          <cell r="C2090" t="str">
            <v>Yangzhou</v>
          </cell>
          <cell r="D2090" t="str">
            <v>B</v>
          </cell>
          <cell r="E2090">
            <v>5</v>
          </cell>
          <cell r="F2090" t="str">
            <v>MM</v>
          </cell>
          <cell r="G2090" t="str">
            <v>No chain</v>
          </cell>
          <cell r="H2090" t="str">
            <v>UNKNOWN</v>
          </cell>
          <cell r="I2090" t="str">
            <v>UNKNOWN</v>
          </cell>
          <cell r="J2090" t="str">
            <v>not.managed@agoda.com</v>
          </cell>
        </row>
        <row r="2091">
          <cell r="A2091">
            <v>8904341</v>
          </cell>
          <cell r="B2091" t="str">
            <v>DoubleTree by Hilton Yangzhou</v>
          </cell>
          <cell r="C2091" t="str">
            <v>Yangzhou</v>
          </cell>
          <cell r="D2091" t="str">
            <v>B</v>
          </cell>
          <cell r="E2091">
            <v>4</v>
          </cell>
          <cell r="F2091" t="str">
            <v>Intl KA</v>
          </cell>
          <cell r="G2091" t="str">
            <v>Hilton Worldwide</v>
          </cell>
          <cell r="H2091" t="str">
            <v>Doubletree</v>
          </cell>
          <cell r="I2091" t="str">
            <v>Hilton by Derbysoft</v>
          </cell>
          <cell r="J2091" t="str">
            <v>Yan.Sun@agoda.com</v>
          </cell>
        </row>
        <row r="2092">
          <cell r="A2092">
            <v>230386</v>
          </cell>
          <cell r="B2092" t="str">
            <v>Zhenjiang International Hotel</v>
          </cell>
          <cell r="C2092" t="str">
            <v>Zhenjiang</v>
          </cell>
          <cell r="D2092" t="str">
            <v>B</v>
          </cell>
          <cell r="E2092">
            <v>4</v>
          </cell>
          <cell r="F2092" t="str">
            <v>MM</v>
          </cell>
          <cell r="G2092" t="str">
            <v>No chain</v>
          </cell>
          <cell r="H2092" t="str">
            <v>UNKNOWN</v>
          </cell>
          <cell r="I2092" t="str">
            <v>UNKNOWN</v>
          </cell>
          <cell r="J2092" t="str">
            <v>Rosemary.Ding@agoda.com</v>
          </cell>
        </row>
        <row r="2093">
          <cell r="A2093">
            <v>339626</v>
          </cell>
          <cell r="B2093" t="str">
            <v>Crowne Plaza Zhenjiang</v>
          </cell>
          <cell r="C2093" t="str">
            <v>Zhenjiang</v>
          </cell>
          <cell r="D2093" t="str">
            <v>B</v>
          </cell>
          <cell r="E2093">
            <v>4</v>
          </cell>
          <cell r="F2093" t="str">
            <v>Intl KA</v>
          </cell>
          <cell r="G2093" t="str">
            <v>InterContinental Hotels Group</v>
          </cell>
          <cell r="H2093" t="str">
            <v>Crowne Plaza</v>
          </cell>
          <cell r="I2093" t="str">
            <v>UNKNOWN</v>
          </cell>
          <cell r="J2093" t="str">
            <v>Yalu.Li@agoda.com</v>
          </cell>
        </row>
        <row r="2094">
          <cell r="A2094">
            <v>411098</v>
          </cell>
          <cell r="B2094" t="str">
            <v>Ondine International Hotel</v>
          </cell>
          <cell r="C2094" t="str">
            <v>Zhenjiang</v>
          </cell>
          <cell r="D2094" t="str">
            <v>A</v>
          </cell>
          <cell r="E2094">
            <v>5</v>
          </cell>
          <cell r="F2094" t="str">
            <v>MM</v>
          </cell>
          <cell r="G2094" t="str">
            <v>No chain</v>
          </cell>
          <cell r="H2094" t="str">
            <v>UNKNOWN</v>
          </cell>
          <cell r="I2094" t="str">
            <v>UNKNOWN</v>
          </cell>
          <cell r="J2094" t="str">
            <v>not.managed@agoda.com</v>
          </cell>
        </row>
        <row r="2095">
          <cell r="A2095">
            <v>5608066</v>
          </cell>
          <cell r="B2095" t="str">
            <v>Hyatt Regency Zhenjiang</v>
          </cell>
          <cell r="C2095" t="str">
            <v>Zhenjiang</v>
          </cell>
          <cell r="D2095" t="str">
            <v>B</v>
          </cell>
          <cell r="E2095">
            <v>4</v>
          </cell>
          <cell r="F2095" t="str">
            <v>Intl KA</v>
          </cell>
          <cell r="G2095" t="str">
            <v>Hyatt Hotels</v>
          </cell>
          <cell r="H2095" t="str">
            <v>Hyatt Regency Hotels</v>
          </cell>
          <cell r="I2095" t="str">
            <v>Hyatt</v>
          </cell>
          <cell r="J2095" t="str">
            <v>Rosemary.Ding@agoda.com</v>
          </cell>
        </row>
        <row r="2096">
          <cell r="A2096">
            <v>8514777</v>
          </cell>
          <cell r="B2096" t="str">
            <v>Pearl Hotel xijin ferry</v>
          </cell>
          <cell r="C2096" t="str">
            <v>Zhenjiang</v>
          </cell>
          <cell r="D2096" t="str">
            <v>B</v>
          </cell>
          <cell r="E2096">
            <v>5</v>
          </cell>
          <cell r="F2096" t="str">
            <v>MM</v>
          </cell>
          <cell r="G2096" t="str">
            <v>No chain</v>
          </cell>
          <cell r="H2096" t="str">
            <v>UNKNOWN</v>
          </cell>
          <cell r="I2096" t="str">
            <v>UNKNOWN</v>
          </cell>
          <cell r="J2096" t="str">
            <v>Rosemary.Ding@agoda.com</v>
          </cell>
        </row>
        <row r="2097">
          <cell r="A2097">
            <v>6533065</v>
          </cell>
          <cell r="B2097" t="str">
            <v>Lavande Hotels Fuzhou Wanda</v>
          </cell>
          <cell r="C2097" t="str">
            <v>Fuzhou (Jiangxi)</v>
          </cell>
          <cell r="D2097" t="str">
            <v>B</v>
          </cell>
          <cell r="E2097">
            <v>4</v>
          </cell>
          <cell r="F2097" t="str">
            <v>Local KA</v>
          </cell>
          <cell r="G2097" t="str">
            <v>Plateno</v>
          </cell>
          <cell r="H2097" t="str">
            <v>Lavande</v>
          </cell>
          <cell r="I2097" t="str">
            <v>WeHotel</v>
          </cell>
          <cell r="J2097" t="str">
            <v>Chloe.Liu@agoda.com</v>
          </cell>
        </row>
        <row r="2098">
          <cell r="A2098">
            <v>1270211</v>
          </cell>
          <cell r="B2098" t="str">
            <v>Ganzhou Jin Jiang International Hotel</v>
          </cell>
          <cell r="C2098" t="str">
            <v>Ganzhou</v>
          </cell>
          <cell r="D2098" t="str">
            <v>B</v>
          </cell>
          <cell r="E2098">
            <v>5</v>
          </cell>
          <cell r="F2098" t="str">
            <v>Local KA</v>
          </cell>
          <cell r="G2098" t="str">
            <v>Jinjiang International</v>
          </cell>
          <cell r="H2098" t="str">
            <v>Jinjiang International</v>
          </cell>
          <cell r="I2098" t="str">
            <v>WeHotel</v>
          </cell>
          <cell r="J2098" t="str">
            <v>tina.gao@agoda.com</v>
          </cell>
        </row>
        <row r="2099">
          <cell r="A2099">
            <v>1220485</v>
          </cell>
          <cell r="B2099" t="str">
            <v>IU Hotel Ji An Bus Station Walk Street Branch</v>
          </cell>
          <cell r="C2099" t="str">
            <v>Ji'an</v>
          </cell>
          <cell r="D2099" t="str">
            <v>B</v>
          </cell>
          <cell r="E2099">
            <v>3</v>
          </cell>
          <cell r="F2099" t="str">
            <v>Local KA</v>
          </cell>
          <cell r="G2099" t="str">
            <v>Plateno</v>
          </cell>
          <cell r="H2099" t="str">
            <v>IU</v>
          </cell>
          <cell r="I2099" t="str">
            <v>WeHotel</v>
          </cell>
          <cell r="J2099" t="str">
            <v>Chloe.Liu@agoda.com</v>
          </cell>
        </row>
        <row r="2100">
          <cell r="A2100">
            <v>5028306</v>
          </cell>
          <cell r="B2100" t="str">
            <v>ibis Styles Jingdezhen Cidu Avenue Hotel</v>
          </cell>
          <cell r="C2100" t="str">
            <v>Jingdezhen</v>
          </cell>
          <cell r="D2100" t="str">
            <v>B</v>
          </cell>
          <cell r="E2100">
            <v>3</v>
          </cell>
          <cell r="F2100" t="str">
            <v>Intl KA</v>
          </cell>
          <cell r="G2100" t="str">
            <v>Accor Hotels</v>
          </cell>
          <cell r="H2100" t="str">
            <v>Ibis Hotels</v>
          </cell>
          <cell r="I2100" t="str">
            <v>UNKNOWN</v>
          </cell>
          <cell r="J2100" t="str">
            <v>tina.gao@agoda.com</v>
          </cell>
        </row>
        <row r="2101">
          <cell r="A2101">
            <v>237606</v>
          </cell>
          <cell r="B2101" t="str">
            <v>Crowne Plaza Nanchang Riverside</v>
          </cell>
          <cell r="C2101" t="str">
            <v>Nanchang</v>
          </cell>
          <cell r="D2101" t="str">
            <v>B</v>
          </cell>
          <cell r="E2101">
            <v>4.5</v>
          </cell>
          <cell r="F2101" t="str">
            <v>Intl KA</v>
          </cell>
          <cell r="G2101" t="str">
            <v>InterContinental Hotels Group</v>
          </cell>
          <cell r="H2101" t="str">
            <v>Crowne Plaza</v>
          </cell>
          <cell r="I2101" t="str">
            <v>UNKNOWN</v>
          </cell>
          <cell r="J2101" t="str">
            <v>tina.gao@agoda.com</v>
          </cell>
        </row>
        <row r="2102">
          <cell r="A2102">
            <v>625154</v>
          </cell>
          <cell r="B2102" t="str">
            <v>Swiss Grand Nanchang (Swiss International Hotel Nanchang)</v>
          </cell>
          <cell r="C2102" t="str">
            <v>Nanchang</v>
          </cell>
          <cell r="D2102" t="str">
            <v>B</v>
          </cell>
          <cell r="E2102">
            <v>5</v>
          </cell>
          <cell r="F2102" t="str">
            <v>MM</v>
          </cell>
          <cell r="G2102" t="str">
            <v>No chain</v>
          </cell>
          <cell r="H2102" t="str">
            <v>No brand</v>
          </cell>
          <cell r="I2102" t="str">
            <v>Siteminder &amp; RDX</v>
          </cell>
          <cell r="J2102" t="str">
            <v>tina.gao@agoda.com</v>
          </cell>
        </row>
        <row r="2103">
          <cell r="A2103">
            <v>735044</v>
          </cell>
          <cell r="B2103" t="str">
            <v>Holiday Inn Nanchang Riverside</v>
          </cell>
          <cell r="C2103" t="str">
            <v>Nanchang</v>
          </cell>
          <cell r="D2103" t="str">
            <v>B</v>
          </cell>
          <cell r="E2103">
            <v>4.5</v>
          </cell>
          <cell r="F2103" t="str">
            <v>Intl KA</v>
          </cell>
          <cell r="G2103" t="str">
            <v>InterContinental Hotels Group</v>
          </cell>
          <cell r="H2103" t="str">
            <v>Holiday Inn</v>
          </cell>
          <cell r="I2103" t="str">
            <v>UNKNOWN</v>
          </cell>
          <cell r="J2103" t="str">
            <v>tina.gao@agoda.com</v>
          </cell>
        </row>
        <row r="2104">
          <cell r="A2104">
            <v>782785</v>
          </cell>
          <cell r="B2104" t="str">
            <v>HUALUXE Hotels &amp; Resorts Nanchang High-Tech Zone</v>
          </cell>
          <cell r="C2104" t="str">
            <v>Nanchang</v>
          </cell>
          <cell r="D2104" t="str">
            <v>B</v>
          </cell>
          <cell r="E2104">
            <v>4.5</v>
          </cell>
          <cell r="F2104" t="str">
            <v>Intl KA</v>
          </cell>
          <cell r="G2104" t="str">
            <v>InterContinental Hotels Group</v>
          </cell>
          <cell r="H2104" t="str">
            <v>HUALUXE Hotels and Resorts</v>
          </cell>
          <cell r="I2104" t="str">
            <v>UNKNOWN</v>
          </cell>
          <cell r="J2104" t="str">
            <v>tina.gao@agoda.com</v>
          </cell>
        </row>
        <row r="2105">
          <cell r="A2105">
            <v>1198109</v>
          </cell>
          <cell r="B2105" t="str">
            <v>Pullman Nanchang Sunac</v>
          </cell>
          <cell r="C2105" t="str">
            <v>Nanchang</v>
          </cell>
          <cell r="D2105" t="str">
            <v>B</v>
          </cell>
          <cell r="E2105">
            <v>5</v>
          </cell>
          <cell r="F2105" t="str">
            <v>Intl KA</v>
          </cell>
          <cell r="G2105" t="str">
            <v>Accor Hotels</v>
          </cell>
          <cell r="H2105" t="str">
            <v>Pullman</v>
          </cell>
          <cell r="I2105" t="str">
            <v>UNKNOWN</v>
          </cell>
          <cell r="J2105" t="str">
            <v>tina.gao@agoda.com</v>
          </cell>
        </row>
        <row r="2106">
          <cell r="A2106">
            <v>1280961</v>
          </cell>
          <cell r="B2106" t="str">
            <v>Novotel Nanchang Sunac</v>
          </cell>
          <cell r="C2106" t="str">
            <v>Nanchang</v>
          </cell>
          <cell r="D2106" t="str">
            <v>B</v>
          </cell>
          <cell r="E2106">
            <v>4</v>
          </cell>
          <cell r="F2106" t="str">
            <v>Intl KA</v>
          </cell>
          <cell r="G2106" t="str">
            <v>Accor Hotels</v>
          </cell>
          <cell r="H2106" t="str">
            <v>Novotel</v>
          </cell>
          <cell r="I2106" t="str">
            <v>UNKNOWN</v>
          </cell>
          <cell r="J2106" t="str">
            <v>tina.gao@agoda.com</v>
          </cell>
        </row>
        <row r="2107">
          <cell r="A2107">
            <v>1295816</v>
          </cell>
          <cell r="B2107" t="str">
            <v>Mercure Nanchang Sunac</v>
          </cell>
          <cell r="C2107" t="str">
            <v>Nanchang</v>
          </cell>
          <cell r="D2107" t="str">
            <v>B</v>
          </cell>
          <cell r="E2107">
            <v>4</v>
          </cell>
          <cell r="F2107" t="str">
            <v>Intl KA</v>
          </cell>
          <cell r="G2107" t="str">
            <v>Accor Hotels</v>
          </cell>
          <cell r="H2107" t="str">
            <v>Mercure</v>
          </cell>
          <cell r="I2107" t="str">
            <v>UNKNOWN</v>
          </cell>
          <cell r="J2107" t="str">
            <v>tina.gao@agoda.com</v>
          </cell>
        </row>
        <row r="2108">
          <cell r="A2108">
            <v>5750546</v>
          </cell>
          <cell r="B2108" t="str">
            <v>Jinling Grand Hotel Nanchang China</v>
          </cell>
          <cell r="C2108" t="str">
            <v>Nanchang</v>
          </cell>
          <cell r="D2108" t="str">
            <v>B</v>
          </cell>
          <cell r="E2108">
            <v>5</v>
          </cell>
          <cell r="F2108" t="str">
            <v>MM</v>
          </cell>
          <cell r="G2108" t="str">
            <v>Jinling Hotels &amp; Resorts</v>
          </cell>
          <cell r="H2108" t="str">
            <v>Jinling Hotel</v>
          </cell>
          <cell r="I2108" t="str">
            <v>UNKNOWN</v>
          </cell>
          <cell r="J2108" t="str">
            <v>tina.gao@agoda.com</v>
          </cell>
        </row>
        <row r="2109">
          <cell r="A2109">
            <v>6533049</v>
          </cell>
          <cell r="B2109" t="str">
            <v>Lavande Hotels Nanchang West Railway Station Guobo Metro Station</v>
          </cell>
          <cell r="C2109" t="str">
            <v>Nanchang</v>
          </cell>
          <cell r="D2109" t="str">
            <v>B</v>
          </cell>
          <cell r="E2109">
            <v>4</v>
          </cell>
          <cell r="F2109" t="str">
            <v>Local KA</v>
          </cell>
          <cell r="G2109" t="str">
            <v>Plateno</v>
          </cell>
          <cell r="H2109" t="str">
            <v>Lavande</v>
          </cell>
          <cell r="I2109" t="str">
            <v>WeHotel</v>
          </cell>
          <cell r="J2109" t="str">
            <v>Chloe.Liu@agoda.com</v>
          </cell>
        </row>
        <row r="2110">
          <cell r="A2110">
            <v>10954612</v>
          </cell>
          <cell r="B2110" t="str">
            <v>Lavande Hotels· Nanchang Qianhu Avenue Nanchang University</v>
          </cell>
          <cell r="C2110" t="str">
            <v>Nanchang</v>
          </cell>
          <cell r="D2110" t="str">
            <v>B</v>
          </cell>
          <cell r="E2110">
            <v>3</v>
          </cell>
          <cell r="F2110" t="str">
            <v>Local KA</v>
          </cell>
          <cell r="G2110" t="str">
            <v>Plateno</v>
          </cell>
          <cell r="H2110" t="str">
            <v>Lavande</v>
          </cell>
          <cell r="I2110" t="str">
            <v>WeHotel</v>
          </cell>
          <cell r="J2110" t="str">
            <v>Chloe.Liu@agoda.com</v>
          </cell>
        </row>
        <row r="2111">
          <cell r="A2111">
            <v>11063218</v>
          </cell>
          <cell r="B2111" t="str">
            <v>GreenTree Inn Nanchang Honggutan New District Cuiyuan Road Metro Station</v>
          </cell>
          <cell r="C2111" t="str">
            <v>Nanchang</v>
          </cell>
          <cell r="D2111" t="str">
            <v>B</v>
          </cell>
          <cell r="E2111">
            <v>2</v>
          </cell>
          <cell r="F2111" t="str">
            <v>Local KA</v>
          </cell>
          <cell r="G2111" t="str">
            <v>Green Tree Inns</v>
          </cell>
          <cell r="H2111" t="str">
            <v>Green Tree Inn</v>
          </cell>
          <cell r="I2111" t="str">
            <v>chinaonline</v>
          </cell>
          <cell r="J2111" t="str">
            <v>lavender.miao@agoda.com</v>
          </cell>
        </row>
        <row r="2112">
          <cell r="A2112">
            <v>2241495</v>
          </cell>
          <cell r="B2112" t="str">
            <v>Hilton Sanqingshan Resort</v>
          </cell>
          <cell r="C2112" t="str">
            <v>Shangrao</v>
          </cell>
          <cell r="D2112" t="str">
            <v>B</v>
          </cell>
          <cell r="E2112">
            <v>5</v>
          </cell>
          <cell r="F2112" t="str">
            <v>Intl KA</v>
          </cell>
          <cell r="G2112" t="str">
            <v>Hilton Worldwide</v>
          </cell>
          <cell r="H2112" t="str">
            <v>Hilton</v>
          </cell>
          <cell r="I2112" t="str">
            <v>Hilton by Derbysoft</v>
          </cell>
          <cell r="J2112" t="str">
            <v>tina.gao@agoda.com</v>
          </cell>
        </row>
        <row r="2113">
          <cell r="A2113">
            <v>6797472</v>
          </cell>
          <cell r="B2113" t="str">
            <v>GreenTree Inn Shangrao Yueliangwan Automobile City</v>
          </cell>
          <cell r="C2113" t="str">
            <v>Shangrao</v>
          </cell>
          <cell r="D2113" t="str">
            <v>B</v>
          </cell>
          <cell r="E2113">
            <v>2</v>
          </cell>
          <cell r="F2113" t="str">
            <v>Local KA</v>
          </cell>
          <cell r="G2113" t="str">
            <v>Green Tree Inns</v>
          </cell>
          <cell r="H2113" t="str">
            <v>Green Tree Inn</v>
          </cell>
          <cell r="I2113" t="str">
            <v>chinaonline</v>
          </cell>
          <cell r="J2113" t="str">
            <v>lavender.miao@agoda.com</v>
          </cell>
        </row>
        <row r="2114">
          <cell r="A2114">
            <v>11063143</v>
          </cell>
          <cell r="B2114" t="str">
            <v>GreenTree Inn Shangrao Guangfeng District Huaxi Auto Trade City</v>
          </cell>
          <cell r="C2114" t="str">
            <v>Shangrao</v>
          </cell>
          <cell r="D2114" t="str">
            <v>B</v>
          </cell>
          <cell r="E2114">
            <v>2</v>
          </cell>
          <cell r="F2114" t="str">
            <v>Local KA</v>
          </cell>
          <cell r="G2114" t="str">
            <v>Green Tree Inns</v>
          </cell>
          <cell r="H2114" t="str">
            <v>Green Tree Inn</v>
          </cell>
          <cell r="I2114" t="str">
            <v>chinaonline</v>
          </cell>
          <cell r="J2114" t="str">
            <v>lavender.miao@agoda.com</v>
          </cell>
        </row>
        <row r="2115">
          <cell r="A2115">
            <v>5925718</v>
          </cell>
          <cell r="B2115" t="str">
            <v>Holiday Inn Resort Yichun Mingyue Mountain</v>
          </cell>
          <cell r="C2115" t="str">
            <v>Yichun (Jiangxi)</v>
          </cell>
          <cell r="D2115" t="str">
            <v>B</v>
          </cell>
          <cell r="E2115">
            <v>3</v>
          </cell>
          <cell r="F2115" t="str">
            <v>Intl KA</v>
          </cell>
          <cell r="G2115" t="str">
            <v>InterContinental Hotels Group</v>
          </cell>
          <cell r="H2115" t="str">
            <v>Holiday Inn</v>
          </cell>
          <cell r="I2115" t="str">
            <v>UNKNOWN</v>
          </cell>
          <cell r="J2115" t="str">
            <v>tina.gao@agoda.com</v>
          </cell>
        </row>
        <row r="2116">
          <cell r="A2116">
            <v>293577</v>
          </cell>
          <cell r="B2116" t="str">
            <v>Holiday Inn Resort Changbaishan</v>
          </cell>
          <cell r="C2116" t="str">
            <v>Baishan</v>
          </cell>
          <cell r="D2116" t="str">
            <v>B</v>
          </cell>
          <cell r="E2116">
            <v>4</v>
          </cell>
          <cell r="F2116" t="str">
            <v>Intl KA</v>
          </cell>
          <cell r="G2116" t="str">
            <v>InterContinental Hotels Group</v>
          </cell>
          <cell r="H2116" t="str">
            <v>Holiday Inn</v>
          </cell>
          <cell r="I2116" t="str">
            <v>UNKNOWN</v>
          </cell>
          <cell r="J2116" t="str">
            <v>Murphy.Jiang@agoda.com</v>
          </cell>
        </row>
        <row r="2117">
          <cell r="A2117">
            <v>6429913</v>
          </cell>
          <cell r="B2117" t="str">
            <v>Pullman Changbaishan Resort</v>
          </cell>
          <cell r="C2117" t="str">
            <v>Baishan</v>
          </cell>
          <cell r="D2117" t="str">
            <v>B</v>
          </cell>
          <cell r="E2117">
            <v>5</v>
          </cell>
          <cell r="F2117" t="str">
            <v>Intl KA</v>
          </cell>
          <cell r="G2117" t="str">
            <v>Accor Hotels</v>
          </cell>
          <cell r="H2117" t="str">
            <v>Pullman</v>
          </cell>
          <cell r="I2117" t="str">
            <v>UNKNOWN</v>
          </cell>
          <cell r="J2117" t="str">
            <v>Murphy.Jiang@agoda.com</v>
          </cell>
        </row>
        <row r="2118">
          <cell r="A2118">
            <v>207467</v>
          </cell>
          <cell r="B2118" t="str">
            <v>Jin An Hotel Changchun</v>
          </cell>
          <cell r="C2118" t="str">
            <v>Changchun</v>
          </cell>
          <cell r="D2118" t="str">
            <v>B</v>
          </cell>
          <cell r="E2118">
            <v>5</v>
          </cell>
          <cell r="F2118" t="str">
            <v>MM</v>
          </cell>
          <cell r="G2118" t="str">
            <v>No chain</v>
          </cell>
          <cell r="H2118" t="str">
            <v>UNKNOWN</v>
          </cell>
          <cell r="I2118" t="str">
            <v>UNKNOWN</v>
          </cell>
          <cell r="J2118" t="str">
            <v>Gillian.Feng@agoda.com</v>
          </cell>
        </row>
        <row r="2119">
          <cell r="A2119">
            <v>208484</v>
          </cell>
          <cell r="B2119" t="str">
            <v>New Century Grand Changchun Hotel</v>
          </cell>
          <cell r="C2119" t="str">
            <v>Changchun</v>
          </cell>
          <cell r="D2119" t="str">
            <v>B</v>
          </cell>
          <cell r="E2119">
            <v>5</v>
          </cell>
          <cell r="F2119" t="str">
            <v>MM</v>
          </cell>
          <cell r="G2119" t="str">
            <v>New Century Tourism Group</v>
          </cell>
          <cell r="H2119" t="str">
            <v>New Century Tourism Group</v>
          </cell>
          <cell r="I2119" t="str">
            <v>UNKNOWN</v>
          </cell>
          <cell r="J2119" t="str">
            <v>Gillian.Feng@agoda.com</v>
          </cell>
        </row>
        <row r="2120">
          <cell r="A2120">
            <v>444160</v>
          </cell>
          <cell r="B2120" t="str">
            <v>Sheraton Changchun Jingyuetan Hotel</v>
          </cell>
          <cell r="C2120" t="str">
            <v>Changchun</v>
          </cell>
          <cell r="D2120" t="str">
            <v>B</v>
          </cell>
          <cell r="E2120">
            <v>5</v>
          </cell>
          <cell r="F2120" t="str">
            <v>Intl KA</v>
          </cell>
          <cell r="G2120" t="str">
            <v>Marriott</v>
          </cell>
          <cell r="H2120" t="str">
            <v>Sheraton</v>
          </cell>
          <cell r="I2120" t="str">
            <v>Marriott by Derbysoft</v>
          </cell>
          <cell r="J2120" t="str">
            <v>Eva.Zhang@agoda.com</v>
          </cell>
        </row>
        <row r="2121">
          <cell r="A2121">
            <v>462815</v>
          </cell>
          <cell r="B2121" t="str">
            <v>Changchun Abritz Hotel</v>
          </cell>
          <cell r="C2121" t="str">
            <v>Changchun</v>
          </cell>
          <cell r="D2121" t="str">
            <v>B</v>
          </cell>
          <cell r="E2121">
            <v>4</v>
          </cell>
          <cell r="F2121" t="str">
            <v>MM</v>
          </cell>
          <cell r="G2121" t="str">
            <v>No chain</v>
          </cell>
          <cell r="H2121" t="str">
            <v>UNKNOWN</v>
          </cell>
          <cell r="I2121" t="str">
            <v>UNKNOWN</v>
          </cell>
          <cell r="J2121" t="str">
            <v>Gillian.Feng@agoda.com</v>
          </cell>
        </row>
        <row r="2122">
          <cell r="A2122">
            <v>1235282</v>
          </cell>
          <cell r="B2122" t="str">
            <v>Hyatt Regency Changchun</v>
          </cell>
          <cell r="C2122" t="str">
            <v>Changchun</v>
          </cell>
          <cell r="D2122" t="str">
            <v>B</v>
          </cell>
          <cell r="E2122">
            <v>4</v>
          </cell>
          <cell r="F2122" t="str">
            <v>Intl KA</v>
          </cell>
          <cell r="G2122" t="str">
            <v>Hyatt Hotels</v>
          </cell>
          <cell r="H2122" t="str">
            <v>Hyatt Regency Hotels</v>
          </cell>
          <cell r="I2122" t="str">
            <v>Hyatt</v>
          </cell>
          <cell r="J2122" t="str">
            <v>Eva.Zhang@agoda.com</v>
          </cell>
        </row>
        <row r="2123">
          <cell r="A2123">
            <v>3586086</v>
          </cell>
          <cell r="B2123" t="str">
            <v>Grand New Century Hotel Jingyue Changchun</v>
          </cell>
          <cell r="C2123" t="str">
            <v>Changchun</v>
          </cell>
          <cell r="D2123" t="str">
            <v>B</v>
          </cell>
          <cell r="E2123">
            <v>5</v>
          </cell>
          <cell r="F2123" t="str">
            <v>MM</v>
          </cell>
          <cell r="G2123" t="str">
            <v>New Century Tourism Group</v>
          </cell>
          <cell r="H2123" t="str">
            <v>New Century Hotel</v>
          </cell>
          <cell r="I2123" t="str">
            <v>UNKNOWN</v>
          </cell>
          <cell r="J2123" t="str">
            <v>Gillian.Feng@agoda.com</v>
          </cell>
        </row>
        <row r="2124">
          <cell r="A2124">
            <v>4389311</v>
          </cell>
          <cell r="B2124" t="str">
            <v>Holiday Inn Express Changchun High - Tech Zone</v>
          </cell>
          <cell r="C2124" t="str">
            <v>Changchun</v>
          </cell>
          <cell r="D2124" t="str">
            <v>B</v>
          </cell>
          <cell r="E2124">
            <v>2.5</v>
          </cell>
          <cell r="F2124" t="str">
            <v>Intl KA</v>
          </cell>
          <cell r="G2124" t="str">
            <v>InterContinental Hotels Group</v>
          </cell>
          <cell r="H2124" t="str">
            <v>Holiday Inn Express</v>
          </cell>
          <cell r="I2124" t="str">
            <v>UNKNOWN</v>
          </cell>
          <cell r="J2124" t="str">
            <v>Murphy.Jiang@agoda.com</v>
          </cell>
        </row>
        <row r="2125">
          <cell r="A2125">
            <v>955102</v>
          </cell>
          <cell r="B2125" t="str">
            <v>7 Days Inn Jilin Jiefang Road Business Center Branch</v>
          </cell>
          <cell r="C2125" t="str">
            <v>Jilin City</v>
          </cell>
          <cell r="D2125" t="str">
            <v>B</v>
          </cell>
          <cell r="E2125">
            <v>2</v>
          </cell>
          <cell r="F2125" t="str">
            <v>Local KA</v>
          </cell>
          <cell r="G2125" t="str">
            <v>Plateno</v>
          </cell>
          <cell r="H2125" t="str">
            <v>7 days</v>
          </cell>
          <cell r="I2125" t="str">
            <v>WeHotel</v>
          </cell>
          <cell r="J2125" t="str">
            <v>Chloe.Liu@agoda.com</v>
          </cell>
        </row>
        <row r="2126">
          <cell r="A2126">
            <v>930944</v>
          </cell>
          <cell r="B2126" t="str">
            <v>Yanbian Baishan Hotel</v>
          </cell>
          <cell r="C2126" t="str">
            <v>Yanbian</v>
          </cell>
          <cell r="D2126" t="str">
            <v>B</v>
          </cell>
          <cell r="E2126">
            <v>4</v>
          </cell>
          <cell r="F2126" t="str">
            <v>MM</v>
          </cell>
          <cell r="G2126" t="str">
            <v>No chain</v>
          </cell>
          <cell r="H2126" t="str">
            <v>UNKNOWN</v>
          </cell>
          <cell r="I2126" t="str">
            <v>UNKNOWN</v>
          </cell>
          <cell r="J2126" t="str">
            <v>Gillian.Feng@agoda.com</v>
          </cell>
        </row>
        <row r="2127">
          <cell r="A2127">
            <v>1805143</v>
          </cell>
          <cell r="B2127" t="str">
            <v>Crowne Plaza Resort Changbaishan Hot Spring</v>
          </cell>
          <cell r="C2127" t="str">
            <v>Yanbian</v>
          </cell>
          <cell r="D2127" t="str">
            <v>B</v>
          </cell>
          <cell r="E2127">
            <v>5</v>
          </cell>
          <cell r="F2127" t="str">
            <v>Intl KA</v>
          </cell>
          <cell r="G2127" t="str">
            <v>InterContinental Hotels Group</v>
          </cell>
          <cell r="H2127" t="str">
            <v>Crowne Plaza</v>
          </cell>
          <cell r="I2127" t="str">
            <v>UNKNOWN</v>
          </cell>
          <cell r="J2127" t="str">
            <v>Murphy.Jiang@agoda.com</v>
          </cell>
        </row>
        <row r="2128">
          <cell r="A2128">
            <v>6797505</v>
          </cell>
          <cell r="B2128" t="str">
            <v>GreenTree Inn Hunchun Old Bus Station</v>
          </cell>
          <cell r="C2128" t="str">
            <v>Yanbian</v>
          </cell>
          <cell r="D2128" t="str">
            <v>B</v>
          </cell>
          <cell r="E2128">
            <v>2</v>
          </cell>
          <cell r="F2128" t="str">
            <v>Local KA</v>
          </cell>
          <cell r="G2128" t="str">
            <v>Green Tree Inns</v>
          </cell>
          <cell r="H2128" t="str">
            <v>Green Tree Inn</v>
          </cell>
          <cell r="I2128" t="str">
            <v>chinaonline</v>
          </cell>
          <cell r="J2128" t="str">
            <v>lavender.miao@agoda.com</v>
          </cell>
        </row>
        <row r="2129">
          <cell r="A2129">
            <v>394423</v>
          </cell>
          <cell r="B2129" t="str">
            <v>Pullman Anshan Time Square Hotel</v>
          </cell>
          <cell r="C2129" t="str">
            <v>Anshan</v>
          </cell>
          <cell r="D2129" t="str">
            <v>B</v>
          </cell>
          <cell r="E2129">
            <v>5</v>
          </cell>
          <cell r="F2129" t="str">
            <v>Intl KA</v>
          </cell>
          <cell r="G2129" t="str">
            <v>Accor Hotels</v>
          </cell>
          <cell r="H2129" t="str">
            <v>Pullman</v>
          </cell>
          <cell r="I2129" t="str">
            <v>UNKNOWN</v>
          </cell>
          <cell r="J2129" t="str">
            <v>Murphy.Jiang@agoda.com</v>
          </cell>
        </row>
        <row r="2130">
          <cell r="A2130">
            <v>4367182</v>
          </cell>
          <cell r="B2130" t="str">
            <v>Holiday Inn Express Anshan Downtown</v>
          </cell>
          <cell r="C2130" t="str">
            <v>Anshan</v>
          </cell>
          <cell r="D2130" t="str">
            <v>B</v>
          </cell>
          <cell r="E2130">
            <v>3.5</v>
          </cell>
          <cell r="F2130" t="str">
            <v>Intl KA</v>
          </cell>
          <cell r="G2130" t="str">
            <v>InterContinental Hotels Group</v>
          </cell>
          <cell r="H2130" t="str">
            <v>Holiday Inn Express</v>
          </cell>
          <cell r="I2130" t="str">
            <v>UNKNOWN</v>
          </cell>
          <cell r="J2130" t="str">
            <v>Murphy.Jiang@agoda.com</v>
          </cell>
        </row>
        <row r="2131">
          <cell r="A2131">
            <v>1606</v>
          </cell>
          <cell r="B2131" t="str">
            <v>Hotel Nikko Dalian</v>
          </cell>
          <cell r="C2131" t="str">
            <v>Dalian</v>
          </cell>
          <cell r="D2131" t="str">
            <v>A</v>
          </cell>
          <cell r="E2131">
            <v>5</v>
          </cell>
          <cell r="F2131" t="str">
            <v>MM</v>
          </cell>
          <cell r="G2131" t="str">
            <v>Okura Nikko Hotels</v>
          </cell>
          <cell r="H2131" t="str">
            <v>Nikko Hotels International</v>
          </cell>
          <cell r="I2131" t="str">
            <v>UNKNOWN</v>
          </cell>
          <cell r="J2131" t="str">
            <v>Jason.Chen@agoda.com</v>
          </cell>
        </row>
        <row r="2132">
          <cell r="A2132">
            <v>6109</v>
          </cell>
          <cell r="B2132" t="str">
            <v>Swish Hotel Dalian</v>
          </cell>
          <cell r="C2132" t="str">
            <v>Dalian</v>
          </cell>
          <cell r="D2132" t="str">
            <v>A</v>
          </cell>
          <cell r="E2132">
            <v>5</v>
          </cell>
          <cell r="F2132" t="str">
            <v>MM</v>
          </cell>
          <cell r="G2132" t="str">
            <v>No chain</v>
          </cell>
          <cell r="H2132" t="str">
            <v>UNKNOWN</v>
          </cell>
          <cell r="I2132" t="str">
            <v>UNKNOWN</v>
          </cell>
          <cell r="J2132" t="str">
            <v>Jason.Chen@agoda.com</v>
          </cell>
        </row>
        <row r="2133">
          <cell r="A2133">
            <v>61595</v>
          </cell>
          <cell r="B2133" t="str">
            <v>Furama Hotel Dalian</v>
          </cell>
          <cell r="C2133" t="str">
            <v>Dalian</v>
          </cell>
          <cell r="D2133" t="str">
            <v>B</v>
          </cell>
          <cell r="E2133">
            <v>5</v>
          </cell>
          <cell r="F2133" t="str">
            <v>MM</v>
          </cell>
          <cell r="G2133" t="str">
            <v>No chain</v>
          </cell>
          <cell r="H2133" t="str">
            <v>No brand</v>
          </cell>
          <cell r="I2133" t="str">
            <v>UNKNOWN</v>
          </cell>
          <cell r="J2133" t="str">
            <v>Jason.Chen@agoda.com</v>
          </cell>
        </row>
        <row r="2134">
          <cell r="A2134">
            <v>61596</v>
          </cell>
          <cell r="B2134" t="str">
            <v>Dalian Golden Shine International Hotel</v>
          </cell>
          <cell r="C2134" t="str">
            <v>Dalian</v>
          </cell>
          <cell r="D2134" t="str">
            <v>B</v>
          </cell>
          <cell r="E2134">
            <v>4</v>
          </cell>
          <cell r="F2134" t="str">
            <v>MM</v>
          </cell>
          <cell r="G2134" t="str">
            <v>No chain</v>
          </cell>
          <cell r="H2134" t="str">
            <v>UNKNOWN</v>
          </cell>
          <cell r="I2134" t="str">
            <v>UNKNOWN</v>
          </cell>
          <cell r="J2134" t="str">
            <v>not.managed@agoda.com</v>
          </cell>
        </row>
        <row r="2135">
          <cell r="A2135">
            <v>70270</v>
          </cell>
          <cell r="B2135" t="str">
            <v>Kempinski Hotel Dalian</v>
          </cell>
          <cell r="C2135" t="str">
            <v>Dalian</v>
          </cell>
          <cell r="D2135" t="str">
            <v>A</v>
          </cell>
          <cell r="E2135">
            <v>5</v>
          </cell>
          <cell r="F2135" t="str">
            <v>Intl KA</v>
          </cell>
          <cell r="G2135" t="str">
            <v>Kempinski</v>
          </cell>
          <cell r="H2135" t="str">
            <v>Kempinski</v>
          </cell>
          <cell r="I2135" t="str">
            <v>UNKNOWN</v>
          </cell>
          <cell r="J2135" t="str">
            <v>Jason.Chen@agoda.com</v>
          </cell>
        </row>
        <row r="2136">
          <cell r="A2136">
            <v>72418</v>
          </cell>
          <cell r="B2136" t="str">
            <v>Dalian Sun Moon Lake Hotel</v>
          </cell>
          <cell r="C2136" t="str">
            <v>Dalian</v>
          </cell>
          <cell r="D2136" t="str">
            <v>B</v>
          </cell>
          <cell r="E2136">
            <v>4</v>
          </cell>
          <cell r="F2136" t="str">
            <v>MM</v>
          </cell>
          <cell r="G2136" t="str">
            <v>No chain</v>
          </cell>
          <cell r="H2136" t="str">
            <v>UNKNOWN</v>
          </cell>
          <cell r="I2136" t="str">
            <v>UNKNOWN</v>
          </cell>
          <cell r="J2136" t="str">
            <v>Jason.Chen@agoda.com</v>
          </cell>
        </row>
        <row r="2137">
          <cell r="A2137">
            <v>149118</v>
          </cell>
          <cell r="B2137" t="str">
            <v>InterContinental Dalian</v>
          </cell>
          <cell r="C2137" t="str">
            <v>Dalian</v>
          </cell>
          <cell r="D2137" t="str">
            <v>B</v>
          </cell>
          <cell r="E2137">
            <v>5</v>
          </cell>
          <cell r="F2137" t="str">
            <v>Intl KA</v>
          </cell>
          <cell r="G2137" t="str">
            <v>InterContinental Hotels Group</v>
          </cell>
          <cell r="H2137" t="str">
            <v>InterContinental</v>
          </cell>
          <cell r="I2137" t="str">
            <v>UNKNOWN</v>
          </cell>
          <cell r="J2137" t="str">
            <v>Murphy.Jiang@agoda.com</v>
          </cell>
        </row>
        <row r="2138">
          <cell r="A2138">
            <v>161896</v>
          </cell>
          <cell r="B2138" t="str">
            <v>Dalian Asia Pacific Service Apartment</v>
          </cell>
          <cell r="C2138" t="str">
            <v>Dalian</v>
          </cell>
          <cell r="D2138" t="str">
            <v>B</v>
          </cell>
          <cell r="E2138">
            <v>4</v>
          </cell>
          <cell r="F2138" t="str">
            <v>MM</v>
          </cell>
          <cell r="G2138" t="str">
            <v>No chain</v>
          </cell>
          <cell r="H2138" t="str">
            <v>UNKNOWN</v>
          </cell>
          <cell r="I2138" t="str">
            <v>CCM by Chinaonline</v>
          </cell>
          <cell r="J2138" t="str">
            <v>Jason.Chen@agoda.com</v>
          </cell>
        </row>
        <row r="2139">
          <cell r="A2139">
            <v>194674</v>
          </cell>
          <cell r="B2139" t="str">
            <v>Dalian Howard Johnson Parkland Hotel</v>
          </cell>
          <cell r="C2139" t="str">
            <v>Dalian</v>
          </cell>
          <cell r="D2139" t="str">
            <v>B</v>
          </cell>
          <cell r="E2139">
            <v>5</v>
          </cell>
          <cell r="F2139" t="str">
            <v>Intl KA</v>
          </cell>
          <cell r="G2139" t="str">
            <v>Wyndham Hotels &amp; Resorts</v>
          </cell>
          <cell r="H2139" t="str">
            <v>Howard Johnson</v>
          </cell>
          <cell r="I2139" t="str">
            <v>UNKNOWN</v>
          </cell>
          <cell r="J2139" t="str">
            <v>Jason.Chen@agoda.com</v>
          </cell>
        </row>
        <row r="2140">
          <cell r="A2140">
            <v>195166</v>
          </cell>
          <cell r="B2140" t="str">
            <v>New World Dalian Hotel</v>
          </cell>
          <cell r="C2140" t="str">
            <v>Dalian</v>
          </cell>
          <cell r="D2140" t="str">
            <v>B</v>
          </cell>
          <cell r="E2140">
            <v>5</v>
          </cell>
          <cell r="F2140" t="str">
            <v>MM</v>
          </cell>
          <cell r="G2140" t="str">
            <v>No chain</v>
          </cell>
          <cell r="H2140" t="str">
            <v>UNKNOWN</v>
          </cell>
          <cell r="I2140" t="str">
            <v>UNKNOWN</v>
          </cell>
          <cell r="J2140" t="str">
            <v>not.managed@agoda.com</v>
          </cell>
        </row>
        <row r="2141">
          <cell r="A2141">
            <v>197543</v>
          </cell>
          <cell r="B2141" t="str">
            <v>Holiday Inn Express City Centre Dalian</v>
          </cell>
          <cell r="C2141" t="str">
            <v>Dalian</v>
          </cell>
          <cell r="D2141" t="str">
            <v>B</v>
          </cell>
          <cell r="E2141">
            <v>3</v>
          </cell>
          <cell r="F2141" t="str">
            <v>Intl KA</v>
          </cell>
          <cell r="G2141" t="str">
            <v>InterContinental Hotels Group</v>
          </cell>
          <cell r="H2141" t="str">
            <v>Holiday Inn Express</v>
          </cell>
          <cell r="I2141" t="str">
            <v>UNKNOWN</v>
          </cell>
          <cell r="J2141" t="str">
            <v>Murphy.Jiang@agoda.com</v>
          </cell>
        </row>
        <row r="2142">
          <cell r="A2142">
            <v>255548</v>
          </cell>
          <cell r="B2142" t="str">
            <v>Citadines Gugeng Dalian</v>
          </cell>
          <cell r="C2142" t="str">
            <v>Dalian</v>
          </cell>
          <cell r="D2142" t="str">
            <v>B</v>
          </cell>
          <cell r="E2142">
            <v>3</v>
          </cell>
          <cell r="F2142" t="str">
            <v>Intl KA</v>
          </cell>
          <cell r="G2142" t="str">
            <v>Ascott International</v>
          </cell>
          <cell r="H2142" t="str">
            <v>Citadines Apart'hotel</v>
          </cell>
          <cell r="I2142" t="str">
            <v>UNKNOWN</v>
          </cell>
          <cell r="J2142" t="str">
            <v>Jason.Chen@agoda.com</v>
          </cell>
        </row>
        <row r="2143">
          <cell r="A2143">
            <v>256164</v>
          </cell>
          <cell r="B2143" t="str">
            <v>Dalian Greatwall Hotel</v>
          </cell>
          <cell r="C2143" t="str">
            <v>Dalian</v>
          </cell>
          <cell r="D2143" t="str">
            <v>B</v>
          </cell>
          <cell r="E2143">
            <v>4</v>
          </cell>
          <cell r="F2143" t="str">
            <v>MM</v>
          </cell>
          <cell r="G2143" t="str">
            <v>No chain</v>
          </cell>
          <cell r="H2143" t="str">
            <v>UNKNOWN</v>
          </cell>
          <cell r="I2143" t="str">
            <v>UNKNOWN</v>
          </cell>
          <cell r="J2143" t="str">
            <v>not.managed@agoda.com</v>
          </cell>
        </row>
        <row r="2144">
          <cell r="A2144">
            <v>285683</v>
          </cell>
          <cell r="B2144" t="str">
            <v>Dalian Furong International Hotel</v>
          </cell>
          <cell r="C2144" t="str">
            <v>Dalian</v>
          </cell>
          <cell r="D2144" t="str">
            <v>B</v>
          </cell>
          <cell r="E2144">
            <v>4</v>
          </cell>
          <cell r="F2144" t="str">
            <v>MM</v>
          </cell>
          <cell r="G2144" t="str">
            <v>No chain</v>
          </cell>
          <cell r="H2144" t="str">
            <v>UNKNOWN</v>
          </cell>
          <cell r="I2144" t="str">
            <v>UNKNOWN</v>
          </cell>
          <cell r="J2144" t="str">
            <v>not.managed@agoda.com</v>
          </cell>
        </row>
        <row r="2145">
          <cell r="A2145">
            <v>290357</v>
          </cell>
          <cell r="B2145" t="str">
            <v>Hilton Dalian Hotel</v>
          </cell>
          <cell r="C2145" t="str">
            <v>Dalian</v>
          </cell>
          <cell r="D2145" t="str">
            <v>B</v>
          </cell>
          <cell r="E2145">
            <v>4</v>
          </cell>
          <cell r="F2145" t="str">
            <v>Intl KA</v>
          </cell>
          <cell r="G2145" t="str">
            <v>Hilton Worldwide</v>
          </cell>
          <cell r="H2145" t="str">
            <v>Hilton</v>
          </cell>
          <cell r="I2145" t="str">
            <v>Hilton by Derbysoft</v>
          </cell>
          <cell r="J2145" t="str">
            <v>Murphy.Jiang@agoda.com</v>
          </cell>
        </row>
        <row r="2146">
          <cell r="A2146">
            <v>290358</v>
          </cell>
          <cell r="B2146" t="str">
            <v>Conrad Dalian</v>
          </cell>
          <cell r="C2146" t="str">
            <v>Dalian</v>
          </cell>
          <cell r="D2146" t="str">
            <v>B</v>
          </cell>
          <cell r="E2146">
            <v>4</v>
          </cell>
          <cell r="F2146" t="str">
            <v>Intl KA</v>
          </cell>
          <cell r="G2146" t="str">
            <v>Hilton Worldwide</v>
          </cell>
          <cell r="H2146" t="str">
            <v>Conrad</v>
          </cell>
          <cell r="I2146" t="str">
            <v>Hilton by Derbysoft</v>
          </cell>
          <cell r="J2146" t="str">
            <v>Murphy.Jiang@agoda.com</v>
          </cell>
        </row>
        <row r="2147">
          <cell r="A2147">
            <v>462858</v>
          </cell>
          <cell r="B2147" t="str">
            <v>Somerset Grand Central Dalian</v>
          </cell>
          <cell r="C2147" t="str">
            <v>Dalian</v>
          </cell>
          <cell r="D2147" t="str">
            <v>B</v>
          </cell>
          <cell r="E2147">
            <v>4.5</v>
          </cell>
          <cell r="F2147" t="str">
            <v>Intl KA</v>
          </cell>
          <cell r="G2147" t="str">
            <v>Ascott International</v>
          </cell>
          <cell r="H2147" t="str">
            <v>Somerest Serviced Residence</v>
          </cell>
          <cell r="I2147" t="str">
            <v>UNKNOWN</v>
          </cell>
          <cell r="J2147" t="str">
            <v>Jason.Chen@agoda.com</v>
          </cell>
        </row>
        <row r="2148">
          <cell r="A2148">
            <v>549024</v>
          </cell>
          <cell r="B2148" t="str">
            <v>Dalian Yifan Apartment</v>
          </cell>
          <cell r="C2148" t="str">
            <v>Dalian</v>
          </cell>
          <cell r="D2148" t="str">
            <v>B</v>
          </cell>
          <cell r="E2148">
            <v>2</v>
          </cell>
          <cell r="F2148" t="str">
            <v>MM</v>
          </cell>
          <cell r="G2148" t="str">
            <v>No chain</v>
          </cell>
          <cell r="H2148" t="str">
            <v>UNKNOWN</v>
          </cell>
          <cell r="I2148" t="str">
            <v>UNKNOWN</v>
          </cell>
          <cell r="J2148" t="str">
            <v>Jason.Chen@agoda.com</v>
          </cell>
        </row>
        <row r="2149">
          <cell r="A2149">
            <v>570006</v>
          </cell>
          <cell r="B2149" t="str">
            <v>Inn Fine Hotel Dalian Development Area DDA</v>
          </cell>
          <cell r="C2149" t="str">
            <v>Dalian</v>
          </cell>
          <cell r="D2149" t="str">
            <v>B</v>
          </cell>
          <cell r="E2149">
            <v>5</v>
          </cell>
          <cell r="F2149" t="str">
            <v>MM</v>
          </cell>
          <cell r="G2149" t="str">
            <v>No chain</v>
          </cell>
          <cell r="H2149" t="str">
            <v>UNKNOWN</v>
          </cell>
          <cell r="I2149" t="str">
            <v>UNKNOWN</v>
          </cell>
          <cell r="J2149" t="str">
            <v>Jason.Chen@agoda.com</v>
          </cell>
        </row>
        <row r="2150">
          <cell r="A2150">
            <v>633585</v>
          </cell>
          <cell r="B2150" t="str">
            <v>Dalian Grand Continent International Hotel</v>
          </cell>
          <cell r="C2150" t="str">
            <v>Dalian</v>
          </cell>
          <cell r="D2150" t="str">
            <v>A</v>
          </cell>
          <cell r="E2150">
            <v>4</v>
          </cell>
          <cell r="F2150" t="str">
            <v>MM</v>
          </cell>
          <cell r="G2150" t="str">
            <v>No chain</v>
          </cell>
          <cell r="H2150" t="str">
            <v>No brand</v>
          </cell>
          <cell r="I2150" t="str">
            <v>UNKNOWN</v>
          </cell>
          <cell r="J2150" t="str">
            <v>Jason.Chen@agoda.com</v>
          </cell>
        </row>
        <row r="2151">
          <cell r="A2151">
            <v>686465</v>
          </cell>
          <cell r="B2151" t="str">
            <v>The Castle Hotel, a Luxury Collection Hotel, Dalian</v>
          </cell>
          <cell r="C2151" t="str">
            <v>Dalian</v>
          </cell>
          <cell r="D2151" t="str">
            <v>B</v>
          </cell>
          <cell r="E2151">
            <v>5</v>
          </cell>
          <cell r="F2151" t="str">
            <v>Intl KA</v>
          </cell>
          <cell r="G2151" t="str">
            <v>Marriott</v>
          </cell>
          <cell r="H2151" t="str">
            <v>The Luxury Collection</v>
          </cell>
          <cell r="I2151" t="str">
            <v>Marriott by Derbysoft</v>
          </cell>
          <cell r="J2151" t="str">
            <v>Eva.Zhang@agoda.com</v>
          </cell>
        </row>
        <row r="2152">
          <cell r="A2152">
            <v>703623</v>
          </cell>
          <cell r="B2152" t="str">
            <v>Grand Hyatt Dalian</v>
          </cell>
          <cell r="C2152" t="str">
            <v>Dalian</v>
          </cell>
          <cell r="D2152" t="str">
            <v>B</v>
          </cell>
          <cell r="E2152">
            <v>4.5</v>
          </cell>
          <cell r="F2152" t="str">
            <v>Intl KA</v>
          </cell>
          <cell r="G2152" t="str">
            <v>Hyatt Hotels</v>
          </cell>
          <cell r="H2152" t="str">
            <v>Grand Hyatt Hotels</v>
          </cell>
          <cell r="I2152" t="str">
            <v>Hyatt</v>
          </cell>
          <cell r="J2152" t="str">
            <v>Eva.Zhang@agoda.com</v>
          </cell>
        </row>
        <row r="2153">
          <cell r="A2153">
            <v>3149684</v>
          </cell>
          <cell r="B2153" t="str">
            <v>Holiday Inn Express Dalian Development Zone</v>
          </cell>
          <cell r="C2153" t="str">
            <v>Dalian</v>
          </cell>
          <cell r="D2153" t="str">
            <v>B</v>
          </cell>
          <cell r="E2153">
            <v>3.5</v>
          </cell>
          <cell r="F2153" t="str">
            <v>Intl KA</v>
          </cell>
          <cell r="G2153" t="str">
            <v>InterContinental Hotels Group</v>
          </cell>
          <cell r="H2153" t="str">
            <v>Holiday Inn Express</v>
          </cell>
          <cell r="I2153" t="str">
            <v>UNKNOWN</v>
          </cell>
          <cell r="J2153" t="str">
            <v>Murphy.Jiang@agoda.com</v>
          </cell>
        </row>
        <row r="2154">
          <cell r="A2154">
            <v>3549091</v>
          </cell>
          <cell r="B2154" t="str">
            <v>Kerren Hotel</v>
          </cell>
          <cell r="C2154" t="str">
            <v>Dalian</v>
          </cell>
          <cell r="D2154" t="str">
            <v>B</v>
          </cell>
          <cell r="E2154">
            <v>4</v>
          </cell>
          <cell r="F2154" t="str">
            <v>MM</v>
          </cell>
          <cell r="G2154" t="str">
            <v>No chain</v>
          </cell>
          <cell r="H2154" t="str">
            <v>UNKNOWN</v>
          </cell>
          <cell r="I2154" t="str">
            <v>Derbysoft Direct</v>
          </cell>
          <cell r="J2154" t="str">
            <v>Jason.Chen@agoda.com</v>
          </cell>
        </row>
        <row r="2155">
          <cell r="A2155">
            <v>3762652</v>
          </cell>
          <cell r="B2155" t="str">
            <v>Fraser Suites Dalian</v>
          </cell>
          <cell r="C2155" t="str">
            <v>Dalian</v>
          </cell>
          <cell r="D2155" t="str">
            <v>B</v>
          </cell>
          <cell r="E2155">
            <v>5</v>
          </cell>
          <cell r="F2155" t="str">
            <v>Intl KA</v>
          </cell>
          <cell r="G2155" t="str">
            <v>Fraser Hospitality</v>
          </cell>
          <cell r="H2155" t="str">
            <v>Fraser Suites</v>
          </cell>
          <cell r="I2155" t="str">
            <v>Siteminder &amp; RDX</v>
          </cell>
          <cell r="J2155" t="str">
            <v>Jason.Chen@agoda.com</v>
          </cell>
        </row>
        <row r="2156">
          <cell r="A2156">
            <v>5085507</v>
          </cell>
          <cell r="B2156" t="str">
            <v>Hilton Dalian Golden Pebble Beach Resort</v>
          </cell>
          <cell r="C2156" t="str">
            <v>Dalian</v>
          </cell>
          <cell r="D2156" t="str">
            <v>A</v>
          </cell>
          <cell r="E2156">
            <v>4</v>
          </cell>
          <cell r="F2156" t="str">
            <v>Intl KA</v>
          </cell>
          <cell r="G2156" t="str">
            <v>Hilton Worldwide</v>
          </cell>
          <cell r="H2156" t="str">
            <v>Hilton</v>
          </cell>
          <cell r="I2156" t="str">
            <v>Hilton by Derbysoft</v>
          </cell>
          <cell r="J2156" t="str">
            <v>Murphy.Jiang@agoda.com</v>
          </cell>
        </row>
        <row r="2157">
          <cell r="A2157">
            <v>5710281</v>
          </cell>
          <cell r="B2157" t="str">
            <v>Crowne Plaza Dalian Sports Center</v>
          </cell>
          <cell r="C2157" t="str">
            <v>Dalian</v>
          </cell>
          <cell r="D2157" t="str">
            <v>B</v>
          </cell>
          <cell r="E2157">
            <v>3.5</v>
          </cell>
          <cell r="F2157" t="str">
            <v>Intl KA</v>
          </cell>
          <cell r="G2157" t="str">
            <v>InterContinental Hotels Group</v>
          </cell>
          <cell r="H2157" t="str">
            <v>Crowne Plaza</v>
          </cell>
          <cell r="I2157" t="str">
            <v>UNKNOWN</v>
          </cell>
          <cell r="J2157" t="str">
            <v>Murphy.Jiang@agoda.com</v>
          </cell>
        </row>
        <row r="2158">
          <cell r="A2158">
            <v>407444</v>
          </cell>
          <cell r="B2158" t="str">
            <v>Dandong Xin An Dong Hotel</v>
          </cell>
          <cell r="C2158" t="str">
            <v>Dandong</v>
          </cell>
          <cell r="D2158" t="str">
            <v>A</v>
          </cell>
          <cell r="E2158">
            <v>5</v>
          </cell>
          <cell r="F2158" t="str">
            <v>MM</v>
          </cell>
          <cell r="G2158" t="str">
            <v>No chain</v>
          </cell>
          <cell r="H2158" t="str">
            <v>UNKNOWN</v>
          </cell>
          <cell r="I2158" t="str">
            <v>UNKNOWN</v>
          </cell>
          <cell r="J2158" t="str">
            <v>Jason.Chen@agoda.com</v>
          </cell>
        </row>
        <row r="2159">
          <cell r="A2159">
            <v>992069</v>
          </cell>
          <cell r="B2159" t="str">
            <v>Hilton Garden Inn Dandong</v>
          </cell>
          <cell r="C2159" t="str">
            <v>Dandong</v>
          </cell>
          <cell r="D2159" t="str">
            <v>B</v>
          </cell>
          <cell r="E2159">
            <v>3</v>
          </cell>
          <cell r="F2159" t="str">
            <v>Intl KA</v>
          </cell>
          <cell r="G2159" t="str">
            <v>Hilton Worldwide</v>
          </cell>
          <cell r="H2159" t="str">
            <v>Hilton Garden Inn</v>
          </cell>
          <cell r="I2159" t="str">
            <v>Hilton by Derbysoft</v>
          </cell>
          <cell r="J2159" t="str">
            <v>Murphy.Jiang@agoda.com</v>
          </cell>
        </row>
        <row r="2160">
          <cell r="A2160">
            <v>399999</v>
          </cell>
          <cell r="B2160" t="str">
            <v>Sheraton Jinzhou Hotel</v>
          </cell>
          <cell r="C2160" t="str">
            <v>Jinzhou</v>
          </cell>
          <cell r="D2160" t="str">
            <v>B</v>
          </cell>
          <cell r="E2160">
            <v>5</v>
          </cell>
          <cell r="F2160" t="str">
            <v>Intl KA</v>
          </cell>
          <cell r="G2160" t="str">
            <v>Marriott</v>
          </cell>
          <cell r="H2160" t="str">
            <v>Sheraton</v>
          </cell>
          <cell r="I2160" t="str">
            <v>Marriott by Derbysoft</v>
          </cell>
          <cell r="J2160" t="str">
            <v>Eva.Zhang@agoda.com</v>
          </cell>
        </row>
        <row r="2161">
          <cell r="A2161">
            <v>759852</v>
          </cell>
          <cell r="B2161" t="str">
            <v>Jinjiang Inn Jinzhou Train Station</v>
          </cell>
          <cell r="C2161" t="str">
            <v>Jinzhou</v>
          </cell>
          <cell r="D2161" t="str">
            <v>B</v>
          </cell>
          <cell r="E2161">
            <v>2</v>
          </cell>
          <cell r="F2161" t="str">
            <v>Local KA</v>
          </cell>
          <cell r="G2161" t="str">
            <v>Jinjiang International</v>
          </cell>
          <cell r="H2161" t="str">
            <v>Jinjiang Inn</v>
          </cell>
          <cell r="I2161" t="str">
            <v>WeHotel</v>
          </cell>
          <cell r="J2161" t="str">
            <v>Chloe.Liu@agoda.com</v>
          </cell>
        </row>
        <row r="2162">
          <cell r="A2162">
            <v>1620599</v>
          </cell>
          <cell r="B2162" t="str">
            <v>Holiday Inn Express Panjin Downtown</v>
          </cell>
          <cell r="C2162" t="str">
            <v>Panjin</v>
          </cell>
          <cell r="D2162" t="str">
            <v>B</v>
          </cell>
          <cell r="E2162">
            <v>3</v>
          </cell>
          <cell r="F2162" t="str">
            <v>Intl KA</v>
          </cell>
          <cell r="G2162" t="str">
            <v>InterContinental Hotels Group</v>
          </cell>
          <cell r="H2162" t="str">
            <v>Holiday Inn Express</v>
          </cell>
          <cell r="I2162" t="str">
            <v>UNKNOWN</v>
          </cell>
          <cell r="J2162" t="str">
            <v>Murphy.Jiang@agoda.com</v>
          </cell>
        </row>
        <row r="2163">
          <cell r="A2163">
            <v>62032</v>
          </cell>
          <cell r="B2163" t="str">
            <v>Kempinski Hotel Shenyang</v>
          </cell>
          <cell r="C2163" t="str">
            <v>Shenyang</v>
          </cell>
          <cell r="D2163" t="str">
            <v>B</v>
          </cell>
          <cell r="E2163">
            <v>5</v>
          </cell>
          <cell r="F2163" t="str">
            <v>Intl KA</v>
          </cell>
          <cell r="G2163" t="str">
            <v>Kempinski</v>
          </cell>
          <cell r="H2163" t="str">
            <v>Kempinski</v>
          </cell>
          <cell r="I2163" t="str">
            <v>UNKNOWN</v>
          </cell>
          <cell r="J2163" t="e">
            <v>#N/A</v>
          </cell>
        </row>
        <row r="2164">
          <cell r="A2164">
            <v>62040</v>
          </cell>
          <cell r="B2164" t="str">
            <v>Sofitel Shenyang Lido Hotel</v>
          </cell>
          <cell r="C2164" t="str">
            <v>Shenyang</v>
          </cell>
          <cell r="D2164" t="str">
            <v>B</v>
          </cell>
          <cell r="E2164">
            <v>5</v>
          </cell>
          <cell r="F2164" t="str">
            <v>Intl KA</v>
          </cell>
          <cell r="G2164" t="str">
            <v>Accor Hotels</v>
          </cell>
          <cell r="H2164" t="str">
            <v>Sofitel Hotels &amp; Resorts</v>
          </cell>
          <cell r="I2164" t="str">
            <v>UNKNOWN</v>
          </cell>
          <cell r="J2164" t="str">
            <v>Murphy.Jiang@agoda.com</v>
          </cell>
        </row>
        <row r="2165">
          <cell r="A2165">
            <v>62042</v>
          </cell>
          <cell r="B2165" t="str">
            <v>Rosedale Hotel Shenyang</v>
          </cell>
          <cell r="C2165" t="str">
            <v>Shenyang</v>
          </cell>
          <cell r="D2165" t="str">
            <v>B</v>
          </cell>
          <cell r="E2165">
            <v>4</v>
          </cell>
          <cell r="F2165" t="str">
            <v>MM</v>
          </cell>
          <cell r="G2165" t="str">
            <v>No chain</v>
          </cell>
          <cell r="H2165" t="str">
            <v>UNKNOWN</v>
          </cell>
          <cell r="I2165" t="str">
            <v>UNKNOWN</v>
          </cell>
          <cell r="J2165" t="str">
            <v>Jason.Chen@agoda.com</v>
          </cell>
        </row>
        <row r="2166">
          <cell r="A2166">
            <v>178076</v>
          </cell>
          <cell r="B2166" t="str">
            <v>Jianhui Junyue Grand Hotel</v>
          </cell>
          <cell r="C2166" t="str">
            <v>Shenyang</v>
          </cell>
          <cell r="D2166" t="str">
            <v>B</v>
          </cell>
          <cell r="E2166">
            <v>4</v>
          </cell>
          <cell r="F2166" t="str">
            <v>MM</v>
          </cell>
          <cell r="G2166" t="str">
            <v>No chain</v>
          </cell>
          <cell r="H2166" t="str">
            <v>UNKNOWN</v>
          </cell>
          <cell r="I2166" t="str">
            <v>UNKNOWN</v>
          </cell>
          <cell r="J2166" t="str">
            <v>Jason.Chen@agoda.com</v>
          </cell>
        </row>
        <row r="2167">
          <cell r="A2167">
            <v>215787</v>
          </cell>
          <cell r="B2167" t="str">
            <v>Crowne Plaza Shenyang Parkview</v>
          </cell>
          <cell r="C2167" t="str">
            <v>Shenyang</v>
          </cell>
          <cell r="D2167" t="str">
            <v>B</v>
          </cell>
          <cell r="E2167">
            <v>4</v>
          </cell>
          <cell r="F2167" t="str">
            <v>Intl KA</v>
          </cell>
          <cell r="G2167" t="str">
            <v>InterContinental Hotels Group</v>
          </cell>
          <cell r="H2167" t="str">
            <v>Crowne Plaza</v>
          </cell>
          <cell r="I2167" t="str">
            <v>UNKNOWN</v>
          </cell>
          <cell r="J2167" t="str">
            <v>Murphy.Jiang@agoda.com</v>
          </cell>
        </row>
        <row r="2168">
          <cell r="A2168">
            <v>230601</v>
          </cell>
          <cell r="B2168" t="str">
            <v>DoubleTree by Hilton Shenyang</v>
          </cell>
          <cell r="C2168" t="str">
            <v>Shenyang</v>
          </cell>
          <cell r="D2168" t="str">
            <v>B</v>
          </cell>
          <cell r="E2168">
            <v>3</v>
          </cell>
          <cell r="F2168" t="str">
            <v>Intl KA</v>
          </cell>
          <cell r="G2168" t="str">
            <v>Hilton Worldwide</v>
          </cell>
          <cell r="H2168" t="str">
            <v>Doubletree</v>
          </cell>
          <cell r="I2168" t="str">
            <v>Hilton by Derbysoft</v>
          </cell>
          <cell r="J2168" t="str">
            <v>Murphy.Jiang@agoda.com</v>
          </cell>
        </row>
        <row r="2169">
          <cell r="A2169">
            <v>247856</v>
          </cell>
          <cell r="B2169" t="str">
            <v>Somerset Heping Shenyang</v>
          </cell>
          <cell r="C2169" t="str">
            <v>Shenyang</v>
          </cell>
          <cell r="D2169" t="str">
            <v>A</v>
          </cell>
          <cell r="E2169">
            <v>4.5</v>
          </cell>
          <cell r="F2169" t="str">
            <v>Intl KA</v>
          </cell>
          <cell r="G2169" t="str">
            <v>Ascott International</v>
          </cell>
          <cell r="H2169" t="str">
            <v>Somerest Serviced Residence</v>
          </cell>
          <cell r="I2169" t="str">
            <v>UNKNOWN</v>
          </cell>
          <cell r="J2169" t="str">
            <v>Jason.Chen@agoda.com</v>
          </cell>
        </row>
        <row r="2170">
          <cell r="A2170">
            <v>254904</v>
          </cell>
          <cell r="B2170" t="str">
            <v>Maritim Hotel Shenyang</v>
          </cell>
          <cell r="C2170" t="str">
            <v>Shenyang</v>
          </cell>
          <cell r="D2170" t="str">
            <v>B</v>
          </cell>
          <cell r="E2170">
            <v>5</v>
          </cell>
          <cell r="F2170" t="str">
            <v>MM</v>
          </cell>
          <cell r="G2170" t="str">
            <v>Maritim Hotels</v>
          </cell>
          <cell r="H2170" t="str">
            <v>Maritim Hotels</v>
          </cell>
          <cell r="I2170" t="str">
            <v>UNKNOWN</v>
          </cell>
          <cell r="J2170" t="str">
            <v>Jason.Chen@agoda.com</v>
          </cell>
        </row>
        <row r="2171">
          <cell r="A2171">
            <v>270888</v>
          </cell>
          <cell r="B2171" t="str">
            <v>Jinjiang Inn  Shenyang Palace Meseum</v>
          </cell>
          <cell r="C2171" t="str">
            <v>Shenyang</v>
          </cell>
          <cell r="D2171" t="str">
            <v>B</v>
          </cell>
          <cell r="E2171">
            <v>3</v>
          </cell>
          <cell r="F2171" t="str">
            <v>Local KA</v>
          </cell>
          <cell r="G2171" t="str">
            <v>Jinjiang International</v>
          </cell>
          <cell r="H2171" t="str">
            <v>Jinjiang Inn</v>
          </cell>
          <cell r="I2171" t="str">
            <v>WeHotel</v>
          </cell>
          <cell r="J2171" t="str">
            <v>Chloe.Liu@agoda.com</v>
          </cell>
        </row>
        <row r="2172">
          <cell r="A2172">
            <v>281775</v>
          </cell>
          <cell r="B2172" t="str">
            <v>The Royal Fortune Hotel</v>
          </cell>
          <cell r="C2172" t="str">
            <v>Shenyang</v>
          </cell>
          <cell r="D2172" t="str">
            <v>B</v>
          </cell>
          <cell r="E2172">
            <v>4</v>
          </cell>
          <cell r="F2172" t="str">
            <v>MM</v>
          </cell>
          <cell r="G2172" t="str">
            <v>No chain</v>
          </cell>
          <cell r="H2172" t="str">
            <v>UNKNOWN</v>
          </cell>
          <cell r="I2172" t="str">
            <v>UNKNOWN</v>
          </cell>
          <cell r="J2172" t="str">
            <v>Jason.Chen@agoda.com</v>
          </cell>
        </row>
        <row r="2173">
          <cell r="A2173">
            <v>409072</v>
          </cell>
          <cell r="B2173" t="str">
            <v>Holiday Inn Express Shenyang Golden Corridor</v>
          </cell>
          <cell r="C2173" t="str">
            <v>Shenyang</v>
          </cell>
          <cell r="D2173" t="str">
            <v>B</v>
          </cell>
          <cell r="E2173">
            <v>3.5</v>
          </cell>
          <cell r="F2173" t="str">
            <v>Intl KA</v>
          </cell>
          <cell r="G2173" t="str">
            <v>InterContinental Hotels Group</v>
          </cell>
          <cell r="H2173" t="str">
            <v>Holiday Inn Express</v>
          </cell>
          <cell r="I2173" t="str">
            <v>UNKNOWN</v>
          </cell>
          <cell r="J2173" t="str">
            <v>Murphy.Jiang@agoda.com</v>
          </cell>
        </row>
        <row r="2174">
          <cell r="A2174">
            <v>529455</v>
          </cell>
          <cell r="B2174" t="str">
            <v>Sheraton Shenyang South City Hotel</v>
          </cell>
          <cell r="C2174" t="str">
            <v>Shenyang</v>
          </cell>
          <cell r="D2174" t="str">
            <v>B</v>
          </cell>
          <cell r="E2174">
            <v>4.5</v>
          </cell>
          <cell r="F2174" t="str">
            <v>Intl KA</v>
          </cell>
          <cell r="G2174" t="str">
            <v>Marriott</v>
          </cell>
          <cell r="H2174" t="str">
            <v>Sheraton</v>
          </cell>
          <cell r="I2174" t="str">
            <v>Marriott by Derbysoft</v>
          </cell>
          <cell r="J2174" t="str">
            <v>Eva.Zhang@agoda.com</v>
          </cell>
        </row>
        <row r="2175">
          <cell r="A2175">
            <v>566566</v>
          </cell>
          <cell r="B2175" t="str">
            <v>Shenyang Primus Hotel</v>
          </cell>
          <cell r="C2175" t="str">
            <v>Shenyang</v>
          </cell>
          <cell r="D2175" t="str">
            <v>B</v>
          </cell>
          <cell r="E2175">
            <v>5</v>
          </cell>
          <cell r="F2175" t="str">
            <v>MM</v>
          </cell>
          <cell r="G2175" t="str">
            <v>Greenland International Hotels Group</v>
          </cell>
          <cell r="H2175" t="str">
            <v>PRIMUS Hotel</v>
          </cell>
          <cell r="I2175" t="str">
            <v>UNKNOWN</v>
          </cell>
          <cell r="J2175" t="str">
            <v>Jason.Chen@agoda.com</v>
          </cell>
        </row>
        <row r="2176">
          <cell r="A2176">
            <v>624637</v>
          </cell>
          <cell r="B2176" t="str">
            <v>Vienna International Hotel Shenyang Railway Station Branch</v>
          </cell>
          <cell r="C2176" t="str">
            <v>Shenyang</v>
          </cell>
          <cell r="D2176" t="str">
            <v>B</v>
          </cell>
          <cell r="E2176">
            <v>4</v>
          </cell>
          <cell r="F2176" t="str">
            <v>MM</v>
          </cell>
          <cell r="G2176" t="str">
            <v>Vienna Hotel Group</v>
          </cell>
          <cell r="H2176" t="str">
            <v>Vienna Hotel</v>
          </cell>
          <cell r="I2176" t="str">
            <v>UNKNOWN</v>
          </cell>
          <cell r="J2176" t="str">
            <v>Jason.Chen@agoda.com</v>
          </cell>
        </row>
        <row r="2177">
          <cell r="A2177">
            <v>706432</v>
          </cell>
          <cell r="B2177" t="str">
            <v>Grand Hyatt Shenyang</v>
          </cell>
          <cell r="C2177" t="str">
            <v>Shenyang</v>
          </cell>
          <cell r="D2177" t="str">
            <v>B</v>
          </cell>
          <cell r="E2177">
            <v>4.5</v>
          </cell>
          <cell r="F2177" t="str">
            <v>Intl KA</v>
          </cell>
          <cell r="G2177" t="str">
            <v>Hyatt Hotels</v>
          </cell>
          <cell r="H2177" t="str">
            <v>Grand Hyatt Hotels</v>
          </cell>
          <cell r="I2177" t="str">
            <v>Hyatt</v>
          </cell>
          <cell r="J2177" t="str">
            <v>Eva.Zhang@agoda.com</v>
          </cell>
        </row>
        <row r="2178">
          <cell r="A2178">
            <v>783958</v>
          </cell>
          <cell r="B2178" t="str">
            <v>Top Elites City Resort Spa Hotel</v>
          </cell>
          <cell r="C2178" t="str">
            <v>Shenyang</v>
          </cell>
          <cell r="D2178" t="str">
            <v>B</v>
          </cell>
          <cell r="E2178">
            <v>5</v>
          </cell>
          <cell r="F2178" t="str">
            <v>MM</v>
          </cell>
          <cell r="G2178" t="str">
            <v>No chain</v>
          </cell>
          <cell r="H2178" t="str">
            <v>UNKNOWN</v>
          </cell>
          <cell r="I2178" t="str">
            <v>UNKNOWN</v>
          </cell>
          <cell r="J2178" t="str">
            <v>Jason.Chen@agoda.com</v>
          </cell>
        </row>
        <row r="2179">
          <cell r="A2179">
            <v>929588</v>
          </cell>
          <cell r="B2179" t="str">
            <v>7 Days Inn San Hao Street Medicial University No 2 Institution</v>
          </cell>
          <cell r="C2179" t="str">
            <v>Shenyang</v>
          </cell>
          <cell r="D2179" t="str">
            <v>B</v>
          </cell>
          <cell r="E2179">
            <v>2</v>
          </cell>
          <cell r="F2179" t="str">
            <v>Local KA</v>
          </cell>
          <cell r="G2179" t="str">
            <v>Plateno</v>
          </cell>
          <cell r="H2179" t="str">
            <v>7 days</v>
          </cell>
          <cell r="I2179" t="str">
            <v>WeHotel</v>
          </cell>
          <cell r="J2179" t="str">
            <v>Chloe.Liu@agoda.com</v>
          </cell>
        </row>
        <row r="2180">
          <cell r="A2180">
            <v>1135286</v>
          </cell>
          <cell r="B2180" t="str">
            <v>Holiday Inn Express Shenyang North Station</v>
          </cell>
          <cell r="C2180" t="str">
            <v>Shenyang</v>
          </cell>
          <cell r="D2180" t="str">
            <v>B</v>
          </cell>
          <cell r="E2180">
            <v>4</v>
          </cell>
          <cell r="F2180" t="str">
            <v>Intl KA</v>
          </cell>
          <cell r="G2180" t="str">
            <v>InterContinental Hotels Group</v>
          </cell>
          <cell r="H2180" t="str">
            <v>Holiday Inn Express</v>
          </cell>
          <cell r="I2180" t="str">
            <v>UNKNOWN</v>
          </cell>
          <cell r="J2180" t="str">
            <v>Murphy.Jiang@agoda.com</v>
          </cell>
        </row>
        <row r="2181">
          <cell r="A2181">
            <v>1178770</v>
          </cell>
          <cell r="B2181" t="str">
            <v>Shenyang Royal Wan Xin Hotel</v>
          </cell>
          <cell r="C2181" t="str">
            <v>Shenyang</v>
          </cell>
          <cell r="D2181" t="str">
            <v>B</v>
          </cell>
          <cell r="E2181">
            <v>5</v>
          </cell>
          <cell r="F2181" t="str">
            <v>MM</v>
          </cell>
          <cell r="G2181" t="str">
            <v>No chain</v>
          </cell>
          <cell r="H2181" t="str">
            <v>UNKNOWN</v>
          </cell>
          <cell r="I2181" t="str">
            <v>UNKNOWN</v>
          </cell>
          <cell r="J2181" t="str">
            <v>Jason.Chen@agoda.com</v>
          </cell>
        </row>
        <row r="2182">
          <cell r="A2182">
            <v>1620595</v>
          </cell>
          <cell r="B2182" t="str">
            <v>Holiday Inn Express Shenyang Tawan</v>
          </cell>
          <cell r="C2182" t="str">
            <v>Shenyang</v>
          </cell>
          <cell r="D2182" t="str">
            <v>B</v>
          </cell>
          <cell r="E2182">
            <v>3.5</v>
          </cell>
          <cell r="F2182" t="str">
            <v>Intl KA</v>
          </cell>
          <cell r="G2182" t="str">
            <v>InterContinental Hotels Group</v>
          </cell>
          <cell r="H2182" t="str">
            <v>Holiday Inn Express</v>
          </cell>
          <cell r="I2182" t="str">
            <v>UNKNOWN</v>
          </cell>
          <cell r="J2182" t="str">
            <v>Murphy.Jiang@agoda.com</v>
          </cell>
        </row>
        <row r="2183">
          <cell r="A2183">
            <v>2990457</v>
          </cell>
          <cell r="B2183" t="str">
            <v>Le Méridien Shenyang, Heping</v>
          </cell>
          <cell r="C2183" t="str">
            <v>Shenyang</v>
          </cell>
          <cell r="D2183" t="str">
            <v>B</v>
          </cell>
          <cell r="E2183">
            <v>5</v>
          </cell>
          <cell r="F2183" t="str">
            <v>Intl KA</v>
          </cell>
          <cell r="G2183" t="str">
            <v>Marriott</v>
          </cell>
          <cell r="H2183" t="str">
            <v>Le Méridien</v>
          </cell>
          <cell r="I2183" t="str">
            <v>Marriott by Derbysoft</v>
          </cell>
          <cell r="J2183" t="str">
            <v>Eva.Zhang@agoda.com</v>
          </cell>
        </row>
        <row r="2184">
          <cell r="A2184">
            <v>4471143</v>
          </cell>
          <cell r="B2184" t="str">
            <v>Hilton Shenyang</v>
          </cell>
          <cell r="C2184" t="str">
            <v>Shenyang</v>
          </cell>
          <cell r="D2184" t="str">
            <v>B</v>
          </cell>
          <cell r="E2184">
            <v>4</v>
          </cell>
          <cell r="F2184" t="str">
            <v>Intl KA</v>
          </cell>
          <cell r="G2184" t="str">
            <v>Hilton Worldwide</v>
          </cell>
          <cell r="H2184" t="str">
            <v>Hilton Garden Inn</v>
          </cell>
          <cell r="I2184" t="str">
            <v>Hilton by Derbysoft</v>
          </cell>
          <cell r="J2184" t="str">
            <v>Murphy.Jiang@agoda.com</v>
          </cell>
        </row>
        <row r="2185">
          <cell r="A2185">
            <v>8904390</v>
          </cell>
          <cell r="B2185" t="str">
            <v>Conrad Shenyang</v>
          </cell>
          <cell r="C2185" t="str">
            <v>Shenyang</v>
          </cell>
          <cell r="D2185" t="str">
            <v>B</v>
          </cell>
          <cell r="E2185">
            <v>4.5</v>
          </cell>
          <cell r="F2185" t="str">
            <v>Intl KA</v>
          </cell>
          <cell r="G2185" t="str">
            <v>Hilton Worldwide</v>
          </cell>
          <cell r="H2185" t="str">
            <v>Conrad</v>
          </cell>
          <cell r="I2185" t="str">
            <v>Hilton by Derbysoft</v>
          </cell>
          <cell r="J2185" t="str">
            <v>Murphy.Jiang@agoda.com</v>
          </cell>
        </row>
        <row r="2186">
          <cell r="A2186">
            <v>1805146</v>
          </cell>
          <cell r="B2186" t="str">
            <v>Holiday Inn Express Yingkou Onelong Plaza</v>
          </cell>
          <cell r="C2186" t="str">
            <v>Tieling</v>
          </cell>
          <cell r="D2186" t="str">
            <v>B</v>
          </cell>
          <cell r="E2186">
            <v>3.5</v>
          </cell>
          <cell r="F2186" t="str">
            <v>Intl KA</v>
          </cell>
          <cell r="G2186" t="str">
            <v>InterContinental Hotels Group</v>
          </cell>
          <cell r="H2186" t="str">
            <v>Holiday Inn Express</v>
          </cell>
          <cell r="I2186" t="str">
            <v>UNKNOWN</v>
          </cell>
          <cell r="J2186" t="str">
            <v>Murphy.Jiang@agoda.com</v>
          </cell>
        </row>
        <row r="2187">
          <cell r="A2187">
            <v>204533</v>
          </cell>
          <cell r="B2187" t="str">
            <v>Yinchuan Vintage Hill Hotels&amp;Resorts</v>
          </cell>
          <cell r="C2187" t="str">
            <v>Yinchuan</v>
          </cell>
          <cell r="D2187" t="str">
            <v>B</v>
          </cell>
          <cell r="E2187">
            <v>4</v>
          </cell>
          <cell r="F2187" t="str">
            <v>Intl KA</v>
          </cell>
          <cell r="G2187" t="str">
            <v>Wyndham Hotels &amp; Resorts</v>
          </cell>
          <cell r="H2187" t="str">
            <v>Days Inn</v>
          </cell>
          <cell r="I2187" t="str">
            <v>UNKNOWN</v>
          </cell>
          <cell r="J2187" t="str">
            <v>Gillian.Feng@agoda.com</v>
          </cell>
        </row>
        <row r="2188">
          <cell r="A2188">
            <v>207539</v>
          </cell>
          <cell r="B2188" t="str">
            <v>Kempinski Hotel Yinchuan</v>
          </cell>
          <cell r="C2188" t="str">
            <v>Yinchuan</v>
          </cell>
          <cell r="D2188" t="str">
            <v>B</v>
          </cell>
          <cell r="E2188">
            <v>5</v>
          </cell>
          <cell r="F2188" t="str">
            <v>Intl KA</v>
          </cell>
          <cell r="G2188" t="str">
            <v>Kempinski</v>
          </cell>
          <cell r="H2188" t="str">
            <v>Kempinski</v>
          </cell>
          <cell r="I2188" t="str">
            <v>UNKNOWN</v>
          </cell>
          <cell r="J2188" t="str">
            <v>Gillian.Feng@agoda.com</v>
          </cell>
        </row>
        <row r="2189">
          <cell r="A2189">
            <v>290993</v>
          </cell>
          <cell r="B2189" t="str">
            <v>Holiday Inn Yinchuan International Trade Centre</v>
          </cell>
          <cell r="C2189" t="str">
            <v>Yinchuan</v>
          </cell>
          <cell r="D2189" t="str">
            <v>B</v>
          </cell>
          <cell r="E2189">
            <v>4</v>
          </cell>
          <cell r="F2189" t="str">
            <v>Intl KA</v>
          </cell>
          <cell r="G2189" t="str">
            <v>InterContinental Hotels Group</v>
          </cell>
          <cell r="H2189" t="str">
            <v>Holiday Inn</v>
          </cell>
          <cell r="I2189" t="str">
            <v>UNKNOWN</v>
          </cell>
          <cell r="J2189" t="str">
            <v>Murphy.Jiang@agoda.com</v>
          </cell>
        </row>
        <row r="2190">
          <cell r="A2190">
            <v>706463</v>
          </cell>
          <cell r="B2190" t="str">
            <v>Yinchuan International Convention Centre Hotel</v>
          </cell>
          <cell r="C2190" t="str">
            <v>Yinchuan</v>
          </cell>
          <cell r="D2190" t="str">
            <v>B</v>
          </cell>
          <cell r="E2190">
            <v>5</v>
          </cell>
          <cell r="F2190" t="str">
            <v>MM</v>
          </cell>
          <cell r="G2190" t="str">
            <v>Greenland International Hotels Group</v>
          </cell>
          <cell r="H2190" t="str">
            <v>PRIMUS Hotel</v>
          </cell>
          <cell r="I2190" t="str">
            <v>UNKNOWN</v>
          </cell>
          <cell r="J2190" t="str">
            <v>not.managed@agoda.com</v>
          </cell>
        </row>
        <row r="2191">
          <cell r="A2191">
            <v>976772</v>
          </cell>
          <cell r="B2191" t="str">
            <v>Yinchuan Xifujing Hotel</v>
          </cell>
          <cell r="C2191" t="str">
            <v>Yinchuan</v>
          </cell>
          <cell r="D2191" t="str">
            <v>B</v>
          </cell>
          <cell r="E2191">
            <v>5</v>
          </cell>
          <cell r="F2191" t="str">
            <v>MM</v>
          </cell>
          <cell r="G2191" t="str">
            <v>No chain</v>
          </cell>
          <cell r="H2191" t="str">
            <v>UNKNOWN</v>
          </cell>
          <cell r="I2191" t="str">
            <v>UNKNOWN</v>
          </cell>
          <cell r="J2191" t="str">
            <v>Gillian.Feng@agoda.com</v>
          </cell>
        </row>
        <row r="2192">
          <cell r="A2192">
            <v>1160071</v>
          </cell>
          <cell r="B2192" t="str">
            <v>IU Hotel Yinchuan Nanmen Square Branch</v>
          </cell>
          <cell r="C2192" t="str">
            <v>Yinchuan</v>
          </cell>
          <cell r="D2192" t="str">
            <v>B</v>
          </cell>
          <cell r="E2192">
            <v>2</v>
          </cell>
          <cell r="F2192" t="str">
            <v>Local KA</v>
          </cell>
          <cell r="G2192" t="str">
            <v>Plateno</v>
          </cell>
          <cell r="H2192" t="str">
            <v>IU</v>
          </cell>
          <cell r="I2192" t="str">
            <v>WeHotel</v>
          </cell>
          <cell r="J2192" t="str">
            <v>Chloe.Liu@agoda.com</v>
          </cell>
        </row>
        <row r="2193">
          <cell r="A2193">
            <v>2159435</v>
          </cell>
          <cell r="B2193" t="str">
            <v>Hyatt Place Yinchuan Dayuecheng</v>
          </cell>
          <cell r="C2193" t="str">
            <v>Yinchuan</v>
          </cell>
          <cell r="D2193" t="str">
            <v>B</v>
          </cell>
          <cell r="E2193">
            <v>4</v>
          </cell>
          <cell r="F2193" t="str">
            <v>Intl KA</v>
          </cell>
          <cell r="G2193" t="str">
            <v>Hyatt Hotels</v>
          </cell>
          <cell r="H2193" t="str">
            <v>Hyatt Place Hotels</v>
          </cell>
          <cell r="I2193" t="str">
            <v>Hyatt</v>
          </cell>
          <cell r="J2193" t="str">
            <v>Eva.Zhang@agoda.com</v>
          </cell>
        </row>
        <row r="2194">
          <cell r="A2194">
            <v>745981</v>
          </cell>
          <cell r="B2194" t="str">
            <v>Doubletree by Hilton Qinghai-Golmud</v>
          </cell>
          <cell r="C2194" t="str">
            <v>Haixi</v>
          </cell>
          <cell r="D2194" t="str">
            <v>B</v>
          </cell>
          <cell r="E2194">
            <v>4</v>
          </cell>
          <cell r="F2194" t="str">
            <v>Intl KA</v>
          </cell>
          <cell r="G2194" t="str">
            <v>Hilton Worldwide</v>
          </cell>
          <cell r="H2194" t="str">
            <v>Doubletree</v>
          </cell>
          <cell r="I2194" t="str">
            <v>Hilton by Derbysoft</v>
          </cell>
          <cell r="J2194" t="str">
            <v>Murphy.Jiang@agoda.com</v>
          </cell>
        </row>
        <row r="2195">
          <cell r="A2195">
            <v>266575</v>
          </cell>
          <cell r="B2195" t="str">
            <v>San Want Hotel Xining</v>
          </cell>
          <cell r="C2195" t="str">
            <v>Xining</v>
          </cell>
          <cell r="D2195" t="str">
            <v>B</v>
          </cell>
          <cell r="E2195">
            <v>4</v>
          </cell>
          <cell r="F2195" t="str">
            <v>MM</v>
          </cell>
          <cell r="G2195" t="str">
            <v>No chain</v>
          </cell>
          <cell r="H2195" t="str">
            <v>UNKNOWN</v>
          </cell>
          <cell r="I2195" t="str">
            <v>UNKNOWN</v>
          </cell>
          <cell r="J2195" t="str">
            <v>Gillian.Feng@agoda.com</v>
          </cell>
        </row>
        <row r="2196">
          <cell r="A2196">
            <v>957178</v>
          </cell>
          <cell r="B2196" t="str">
            <v>The Sebel Xi Ning Hotel</v>
          </cell>
          <cell r="C2196" t="str">
            <v>Xining</v>
          </cell>
          <cell r="D2196" t="str">
            <v>B</v>
          </cell>
          <cell r="E2196">
            <v>4.5</v>
          </cell>
          <cell r="F2196" t="str">
            <v>Intl KA</v>
          </cell>
          <cell r="G2196" t="str">
            <v>Accor Hotels</v>
          </cell>
          <cell r="H2196" t="str">
            <v>The Sebel</v>
          </cell>
          <cell r="I2196" t="str">
            <v>UNKNOWN</v>
          </cell>
          <cell r="J2196" t="str">
            <v>Murphy.Jiang@agoda.com</v>
          </cell>
        </row>
        <row r="2197">
          <cell r="A2197">
            <v>958706</v>
          </cell>
          <cell r="B2197" t="str">
            <v>Sofitel Xining</v>
          </cell>
          <cell r="C2197" t="str">
            <v>Xining</v>
          </cell>
          <cell r="D2197" t="str">
            <v>B</v>
          </cell>
          <cell r="E2197">
            <v>5</v>
          </cell>
          <cell r="F2197" t="str">
            <v>Intl KA</v>
          </cell>
          <cell r="G2197" t="str">
            <v>Accor Hotels</v>
          </cell>
          <cell r="H2197" t="str">
            <v>Sofitel Hotels &amp; Resorts</v>
          </cell>
          <cell r="I2197" t="str">
            <v>UNKNOWN</v>
          </cell>
          <cell r="J2197" t="str">
            <v>Murphy.Jiang@agoda.com</v>
          </cell>
        </row>
        <row r="2198">
          <cell r="A2198">
            <v>1255173</v>
          </cell>
          <cell r="B2198" t="str">
            <v>IU Hotel Xining Convention Center Branch</v>
          </cell>
          <cell r="C2198" t="str">
            <v>Xining</v>
          </cell>
          <cell r="D2198" t="str">
            <v>B</v>
          </cell>
          <cell r="E2198">
            <v>2</v>
          </cell>
          <cell r="F2198" t="str">
            <v>Local KA</v>
          </cell>
          <cell r="G2198" t="str">
            <v>Plateno</v>
          </cell>
          <cell r="H2198" t="str">
            <v>IU</v>
          </cell>
          <cell r="I2198" t="str">
            <v>WeHotel</v>
          </cell>
          <cell r="J2198" t="str">
            <v>Chloe.Liu@agoda.com</v>
          </cell>
        </row>
        <row r="2199">
          <cell r="A2199">
            <v>2020123</v>
          </cell>
          <cell r="B2199" t="str">
            <v>Jinjiang Inn Ankang Gaoxin Sports Park</v>
          </cell>
          <cell r="C2199" t="str">
            <v>Ankang</v>
          </cell>
          <cell r="D2199" t="str">
            <v>B</v>
          </cell>
          <cell r="E2199">
            <v>2</v>
          </cell>
          <cell r="F2199" t="str">
            <v>Local KA</v>
          </cell>
          <cell r="G2199" t="str">
            <v>Jinjiang International</v>
          </cell>
          <cell r="H2199" t="str">
            <v>Jinjiang Inn</v>
          </cell>
          <cell r="I2199" t="str">
            <v>WeHotel</v>
          </cell>
          <cell r="J2199" t="str">
            <v>Chloe.Liu@agoda.com</v>
          </cell>
        </row>
        <row r="2200">
          <cell r="A2200">
            <v>4645519</v>
          </cell>
          <cell r="B2200" t="str">
            <v>Crowne Plaza Baoji City Center</v>
          </cell>
          <cell r="C2200" t="str">
            <v>Baoji</v>
          </cell>
          <cell r="D2200" t="str">
            <v>B</v>
          </cell>
          <cell r="E2200">
            <v>3</v>
          </cell>
          <cell r="F2200" t="str">
            <v>Intl KA</v>
          </cell>
          <cell r="G2200" t="str">
            <v>InterContinental Hotels Group</v>
          </cell>
          <cell r="H2200" t="str">
            <v>Crowne Plaza</v>
          </cell>
          <cell r="I2200" t="str">
            <v>UNKNOWN</v>
          </cell>
          <cell r="J2200" t="str">
            <v>Murphy.Jiang@agoda.com</v>
          </cell>
        </row>
        <row r="2201">
          <cell r="A2201">
            <v>460642</v>
          </cell>
          <cell r="B2201" t="str">
            <v>Huashan Gehui Hotel</v>
          </cell>
          <cell r="C2201" t="str">
            <v>Weinan</v>
          </cell>
          <cell r="D2201" t="str">
            <v>B</v>
          </cell>
          <cell r="E2201">
            <v>3</v>
          </cell>
          <cell r="F2201" t="str">
            <v>MM</v>
          </cell>
          <cell r="G2201" t="str">
            <v>No chain</v>
          </cell>
          <cell r="H2201" t="str">
            <v>UNKNOWN</v>
          </cell>
          <cell r="I2201" t="str">
            <v>UNKNOWN</v>
          </cell>
          <cell r="J2201" t="str">
            <v>Jason.Chen@agoda.com</v>
          </cell>
        </row>
        <row r="2202">
          <cell r="A2202">
            <v>10316</v>
          </cell>
          <cell r="B2202" t="str">
            <v>Bell Tower Hotel</v>
          </cell>
          <cell r="C2202" t="str">
            <v>Xian</v>
          </cell>
          <cell r="D2202" t="str">
            <v>A</v>
          </cell>
          <cell r="E2202">
            <v>4</v>
          </cell>
          <cell r="F2202" t="str">
            <v>MM</v>
          </cell>
          <cell r="G2202" t="str">
            <v>No chain</v>
          </cell>
          <cell r="H2202" t="str">
            <v>UNKNOWN</v>
          </cell>
          <cell r="I2202" t="str">
            <v>UNKNOWN</v>
          </cell>
          <cell r="J2202" t="str">
            <v>Jason.Chen@agoda.com</v>
          </cell>
        </row>
        <row r="2203">
          <cell r="A2203">
            <v>48335</v>
          </cell>
          <cell r="B2203" t="str">
            <v>Howard Johnson Ginwa Plaza Hotel</v>
          </cell>
          <cell r="C2203" t="str">
            <v>Xian</v>
          </cell>
          <cell r="D2203" t="str">
            <v>B</v>
          </cell>
          <cell r="E2203">
            <v>5</v>
          </cell>
          <cell r="F2203" t="str">
            <v>Intl KA</v>
          </cell>
          <cell r="G2203" t="str">
            <v>Wyndham Hotels &amp; Resorts</v>
          </cell>
          <cell r="H2203" t="str">
            <v>Howard Johnson</v>
          </cell>
          <cell r="I2203" t="str">
            <v>UNKNOWN</v>
          </cell>
          <cell r="J2203" t="str">
            <v>Jason.Chen@agoda.com</v>
          </cell>
        </row>
        <row r="2204">
          <cell r="A2204">
            <v>62185</v>
          </cell>
          <cell r="B2204" t="str">
            <v>Grand Mercure Xian on Renmin Square</v>
          </cell>
          <cell r="C2204" t="str">
            <v>Xian</v>
          </cell>
          <cell r="D2204" t="str">
            <v>B</v>
          </cell>
          <cell r="E2204">
            <v>4</v>
          </cell>
          <cell r="F2204" t="str">
            <v>Intl KA</v>
          </cell>
          <cell r="G2204" t="str">
            <v>Accor Hotels</v>
          </cell>
          <cell r="H2204" t="str">
            <v>Grand Mercure</v>
          </cell>
          <cell r="I2204" t="str">
            <v>UNKNOWN</v>
          </cell>
          <cell r="J2204" t="str">
            <v>Murphy.Jiang@agoda.com</v>
          </cell>
        </row>
        <row r="2205">
          <cell r="A2205">
            <v>62190</v>
          </cell>
          <cell r="B2205" t="str">
            <v>Xian Long Hai Hotel</v>
          </cell>
          <cell r="C2205" t="str">
            <v>Xian</v>
          </cell>
          <cell r="D2205" t="str">
            <v>B</v>
          </cell>
          <cell r="E2205">
            <v>4</v>
          </cell>
          <cell r="F2205" t="str">
            <v>MM</v>
          </cell>
          <cell r="G2205" t="str">
            <v>No chain</v>
          </cell>
          <cell r="H2205" t="str">
            <v>UNKNOWN</v>
          </cell>
          <cell r="I2205" t="str">
            <v>UNKNOWN</v>
          </cell>
          <cell r="J2205" t="str">
            <v>Jason.Chen@agoda.com</v>
          </cell>
        </row>
        <row r="2206">
          <cell r="A2206">
            <v>65457</v>
          </cell>
          <cell r="B2206" t="str">
            <v>Sofitel Xian on Renmin Square</v>
          </cell>
          <cell r="C2206" t="str">
            <v>Xian</v>
          </cell>
          <cell r="D2206" t="str">
            <v>B</v>
          </cell>
          <cell r="E2206">
            <v>5</v>
          </cell>
          <cell r="F2206" t="str">
            <v>Intl KA</v>
          </cell>
          <cell r="G2206" t="str">
            <v>Accor Hotels</v>
          </cell>
          <cell r="H2206" t="str">
            <v>Sofitel Hotels &amp; Resorts</v>
          </cell>
          <cell r="I2206" t="str">
            <v>UNKNOWN</v>
          </cell>
          <cell r="J2206" t="str">
            <v>Murphy.Jiang@agoda.com</v>
          </cell>
        </row>
        <row r="2207">
          <cell r="A2207">
            <v>72810</v>
          </cell>
          <cell r="B2207" t="str">
            <v>Xian Grand Soluxe International Hotel</v>
          </cell>
          <cell r="C2207" t="str">
            <v>Xian</v>
          </cell>
          <cell r="D2207" t="str">
            <v>A</v>
          </cell>
          <cell r="E2207">
            <v>5</v>
          </cell>
          <cell r="F2207" t="str">
            <v>MM</v>
          </cell>
          <cell r="G2207" t="str">
            <v>No chain</v>
          </cell>
          <cell r="H2207" t="str">
            <v>UNKNOWN</v>
          </cell>
          <cell r="I2207" t="str">
            <v>UNKNOWN</v>
          </cell>
          <cell r="J2207" t="str">
            <v>Jason.Chen@agoda.com</v>
          </cell>
        </row>
        <row r="2208">
          <cell r="A2208">
            <v>72811</v>
          </cell>
          <cell r="B2208" t="str">
            <v>Jianguo Hotel</v>
          </cell>
          <cell r="C2208" t="str">
            <v>Xian</v>
          </cell>
          <cell r="D2208" t="str">
            <v>B</v>
          </cell>
          <cell r="E2208">
            <v>5</v>
          </cell>
          <cell r="F2208" t="str">
            <v>MM</v>
          </cell>
          <cell r="G2208" t="str">
            <v>No chain</v>
          </cell>
          <cell r="H2208" t="str">
            <v>UNKNOWN</v>
          </cell>
          <cell r="I2208" t="str">
            <v>UNKNOWN</v>
          </cell>
          <cell r="J2208" t="str">
            <v>Jason.Chen@agoda.com</v>
          </cell>
        </row>
        <row r="2209">
          <cell r="A2209">
            <v>108783</v>
          </cell>
          <cell r="B2209" t="str">
            <v>Xian Union Alliance Atravis Executive Hotel</v>
          </cell>
          <cell r="C2209" t="str">
            <v>Xian</v>
          </cell>
          <cell r="D2209" t="str">
            <v>B</v>
          </cell>
          <cell r="E2209">
            <v>4</v>
          </cell>
          <cell r="F2209" t="str">
            <v>MM</v>
          </cell>
          <cell r="G2209" t="str">
            <v>No chain</v>
          </cell>
          <cell r="H2209" t="str">
            <v>UNKNOWN</v>
          </cell>
          <cell r="I2209" t="str">
            <v>UNKNOWN</v>
          </cell>
          <cell r="J2209" t="str">
            <v>Jason.Chen@agoda.com</v>
          </cell>
        </row>
        <row r="2210">
          <cell r="A2210">
            <v>108991</v>
          </cell>
          <cell r="B2210" t="str">
            <v>Grand Park Xian</v>
          </cell>
          <cell r="C2210" t="str">
            <v>Xian</v>
          </cell>
          <cell r="D2210" t="str">
            <v>A</v>
          </cell>
          <cell r="E2210">
            <v>5</v>
          </cell>
          <cell r="F2210" t="str">
            <v>MM</v>
          </cell>
          <cell r="G2210" t="str">
            <v>No chain</v>
          </cell>
          <cell r="H2210" t="str">
            <v>UNKNOWN</v>
          </cell>
          <cell r="I2210" t="str">
            <v>UNKNOWN</v>
          </cell>
          <cell r="J2210" t="str">
            <v>Jason.Chen@agoda.com</v>
          </cell>
        </row>
        <row r="2211">
          <cell r="A2211">
            <v>161498</v>
          </cell>
          <cell r="B2211" t="str">
            <v>Jin Jiang International Hotel Xi’an</v>
          </cell>
          <cell r="C2211" t="str">
            <v>Xian</v>
          </cell>
          <cell r="D2211" t="str">
            <v>B</v>
          </cell>
          <cell r="E2211">
            <v>5</v>
          </cell>
          <cell r="F2211" t="str">
            <v>Local KA</v>
          </cell>
          <cell r="G2211" t="str">
            <v>Jinjiang International</v>
          </cell>
          <cell r="H2211" t="str">
            <v>Jinjiang International</v>
          </cell>
          <cell r="I2211" t="str">
            <v>WeHotel</v>
          </cell>
          <cell r="J2211" t="str">
            <v>Jason.Chen@agoda.com</v>
          </cell>
        </row>
        <row r="2212">
          <cell r="A2212">
            <v>174544</v>
          </cell>
          <cell r="B2212" t="str">
            <v>Holiday Inn Xi'an Greenland Century City</v>
          </cell>
          <cell r="C2212" t="str">
            <v>Xian</v>
          </cell>
          <cell r="D2212" t="str">
            <v>B</v>
          </cell>
          <cell r="E2212">
            <v>4</v>
          </cell>
          <cell r="F2212" t="str">
            <v>Intl KA</v>
          </cell>
          <cell r="G2212" t="str">
            <v>InterContinental Hotels Group</v>
          </cell>
          <cell r="H2212" t="str">
            <v>Holiday Inn</v>
          </cell>
          <cell r="I2212" t="str">
            <v>UNKNOWN</v>
          </cell>
          <cell r="J2212" t="str">
            <v>Murphy.Jiang@agoda.com</v>
          </cell>
        </row>
        <row r="2213">
          <cell r="A2213">
            <v>194745</v>
          </cell>
          <cell r="B2213" t="str">
            <v>Xian Chenggong International Hotel (Xian Ibis Hotel)</v>
          </cell>
          <cell r="C2213" t="str">
            <v>Xian</v>
          </cell>
          <cell r="D2213" t="str">
            <v>B</v>
          </cell>
          <cell r="E2213">
            <v>3</v>
          </cell>
          <cell r="F2213" t="str">
            <v>MM</v>
          </cell>
          <cell r="G2213" t="str">
            <v>No chain</v>
          </cell>
          <cell r="H2213" t="str">
            <v>No brand</v>
          </cell>
          <cell r="I2213" t="str">
            <v>UNKNOWN</v>
          </cell>
          <cell r="J2213" t="str">
            <v>Jason.Chen@agoda.com</v>
          </cell>
        </row>
        <row r="2214">
          <cell r="A2214">
            <v>195614</v>
          </cell>
          <cell r="B2214" t="str">
            <v>Sheraton Xi'an North City Hotel</v>
          </cell>
          <cell r="C2214" t="str">
            <v>Xian</v>
          </cell>
          <cell r="D2214" t="str">
            <v>A</v>
          </cell>
          <cell r="E2214">
            <v>4.5</v>
          </cell>
          <cell r="F2214" t="str">
            <v>Intl KA</v>
          </cell>
          <cell r="G2214" t="str">
            <v>Marriott</v>
          </cell>
          <cell r="H2214" t="str">
            <v>Sheraton</v>
          </cell>
          <cell r="I2214" t="str">
            <v>Marriott by Derbysoft</v>
          </cell>
          <cell r="J2214" t="str">
            <v>Eva.Zhang@agoda.com</v>
          </cell>
        </row>
        <row r="2215">
          <cell r="A2215">
            <v>267122</v>
          </cell>
          <cell r="B2215" t="str">
            <v>Ramada by Wyndham Xi'an Bell Tower</v>
          </cell>
          <cell r="C2215" t="str">
            <v>Xian</v>
          </cell>
          <cell r="D2215" t="str">
            <v>A</v>
          </cell>
          <cell r="E2215">
            <v>4</v>
          </cell>
          <cell r="F2215" t="str">
            <v>Intl KA</v>
          </cell>
          <cell r="G2215" t="str">
            <v>Wyndham Hotels &amp; Resorts</v>
          </cell>
          <cell r="H2215" t="str">
            <v>Ramada Worldwide</v>
          </cell>
          <cell r="I2215" t="str">
            <v>UNKNOWN</v>
          </cell>
          <cell r="J2215" t="str">
            <v>Jason.Chen@agoda.com</v>
          </cell>
        </row>
        <row r="2216">
          <cell r="A2216">
            <v>272385</v>
          </cell>
          <cell r="B2216" t="str">
            <v>Hilton Xi'an</v>
          </cell>
          <cell r="C2216" t="str">
            <v>Xian</v>
          </cell>
          <cell r="D2216" t="str">
            <v>A</v>
          </cell>
          <cell r="E2216">
            <v>5</v>
          </cell>
          <cell r="F2216" t="str">
            <v>Intl KA</v>
          </cell>
          <cell r="G2216" t="str">
            <v>Hilton Worldwide</v>
          </cell>
          <cell r="H2216" t="str">
            <v>Hilton</v>
          </cell>
          <cell r="I2216" t="str">
            <v>Hilton by Derbysoft</v>
          </cell>
          <cell r="J2216" t="str">
            <v>Murphy.Jiang@agoda.com</v>
          </cell>
        </row>
        <row r="2217">
          <cell r="A2217">
            <v>290606</v>
          </cell>
          <cell r="B2217" t="str">
            <v>Xian 7 Sages Youth Hostel International</v>
          </cell>
          <cell r="C2217" t="str">
            <v>Xian</v>
          </cell>
          <cell r="D2217" t="str">
            <v>B</v>
          </cell>
          <cell r="E2217">
            <v>3</v>
          </cell>
          <cell r="F2217" t="str">
            <v>MM</v>
          </cell>
          <cell r="G2217" t="str">
            <v>No chain</v>
          </cell>
          <cell r="H2217" t="str">
            <v>UNKNOWN</v>
          </cell>
          <cell r="I2217" t="str">
            <v>UNKNOWN</v>
          </cell>
          <cell r="J2217" t="str">
            <v>Jason.Chen@agoda.com</v>
          </cell>
        </row>
        <row r="2218">
          <cell r="A2218">
            <v>290996</v>
          </cell>
          <cell r="B2218" t="str">
            <v>Crowne Plaza Xi'an</v>
          </cell>
          <cell r="C2218" t="str">
            <v>Xian</v>
          </cell>
          <cell r="D2218" t="str">
            <v>B</v>
          </cell>
          <cell r="E2218">
            <v>4.5</v>
          </cell>
          <cell r="F2218" t="str">
            <v>Intl KA</v>
          </cell>
          <cell r="G2218" t="str">
            <v>InterContinental Hotels Group</v>
          </cell>
          <cell r="H2218" t="str">
            <v>Crowne Plaza</v>
          </cell>
          <cell r="I2218" t="str">
            <v>UNKNOWN</v>
          </cell>
          <cell r="J2218" t="str">
            <v>Murphy.Jiang@agoda.com</v>
          </cell>
        </row>
        <row r="2219">
          <cell r="A2219">
            <v>295095</v>
          </cell>
          <cell r="B2219" t="str">
            <v>Xian Han Tang House</v>
          </cell>
          <cell r="C2219" t="str">
            <v>Xian</v>
          </cell>
          <cell r="D2219" t="str">
            <v>B</v>
          </cell>
          <cell r="E2219">
            <v>3</v>
          </cell>
          <cell r="F2219" t="str">
            <v>MM</v>
          </cell>
          <cell r="G2219" t="str">
            <v>No chain</v>
          </cell>
          <cell r="H2219" t="str">
            <v>UNKNOWN</v>
          </cell>
          <cell r="I2219" t="str">
            <v>UNKNOWN</v>
          </cell>
          <cell r="J2219" t="str">
            <v>Jason.Chen@agoda.com</v>
          </cell>
        </row>
        <row r="2220">
          <cell r="A2220">
            <v>295127</v>
          </cell>
          <cell r="B2220" t="str">
            <v>Xian Xiangzimen Hostel</v>
          </cell>
          <cell r="C2220" t="str">
            <v>Xian</v>
          </cell>
          <cell r="D2220" t="str">
            <v>B</v>
          </cell>
          <cell r="E2220">
            <v>3</v>
          </cell>
          <cell r="F2220" t="str">
            <v>MM</v>
          </cell>
          <cell r="G2220" t="str">
            <v>No chain</v>
          </cell>
          <cell r="H2220" t="str">
            <v>UNKNOWN</v>
          </cell>
          <cell r="I2220" t="str">
            <v>UNKNOWN</v>
          </cell>
          <cell r="J2220" t="str">
            <v>Jason.Chen@agoda.com</v>
          </cell>
        </row>
        <row r="2221">
          <cell r="A2221">
            <v>300982</v>
          </cell>
          <cell r="B2221" t="str">
            <v>Xian Han Tang Yi International Youth Hostel</v>
          </cell>
          <cell r="C2221" t="str">
            <v>Xian</v>
          </cell>
          <cell r="D2221" t="str">
            <v>B</v>
          </cell>
          <cell r="E2221">
            <v>3</v>
          </cell>
          <cell r="F2221" t="str">
            <v>MM</v>
          </cell>
          <cell r="G2221" t="str">
            <v>No chain</v>
          </cell>
          <cell r="H2221" t="str">
            <v>UNKNOWN</v>
          </cell>
          <cell r="I2221" t="str">
            <v>UNKNOWN</v>
          </cell>
          <cell r="J2221" t="str">
            <v>Jason.Chen@agoda.com</v>
          </cell>
        </row>
        <row r="2222">
          <cell r="A2222">
            <v>338329</v>
          </cell>
          <cell r="B2222" t="str">
            <v>Xian Bell Tower Youth Hostel</v>
          </cell>
          <cell r="C2222" t="str">
            <v>Xian</v>
          </cell>
          <cell r="D2222" t="str">
            <v>B</v>
          </cell>
          <cell r="E2222">
            <v>2</v>
          </cell>
          <cell r="F2222" t="str">
            <v>MM</v>
          </cell>
          <cell r="G2222" t="str">
            <v>No chain</v>
          </cell>
          <cell r="H2222" t="str">
            <v>UNKNOWN</v>
          </cell>
          <cell r="I2222" t="str">
            <v>UNKNOWN</v>
          </cell>
          <cell r="J2222" t="str">
            <v>Jason.Chen@agoda.com</v>
          </cell>
        </row>
        <row r="2223">
          <cell r="A2223">
            <v>338353</v>
          </cell>
          <cell r="B2223" t="str">
            <v>Xian Jano's Backpackers</v>
          </cell>
          <cell r="C2223" t="str">
            <v>Xian</v>
          </cell>
          <cell r="D2223" t="str">
            <v>B</v>
          </cell>
          <cell r="E2223">
            <v>2</v>
          </cell>
          <cell r="F2223" t="str">
            <v>MM</v>
          </cell>
          <cell r="G2223" t="str">
            <v>No chain</v>
          </cell>
          <cell r="H2223" t="str">
            <v>UNKNOWN</v>
          </cell>
          <cell r="I2223" t="str">
            <v>Yunzhanggui</v>
          </cell>
          <cell r="J2223" t="str">
            <v>Jason.Chen@agoda.com</v>
          </cell>
        </row>
        <row r="2224">
          <cell r="A2224">
            <v>400018</v>
          </cell>
          <cell r="B2224" t="str">
            <v>The Westin Xi'an</v>
          </cell>
          <cell r="C2224" t="str">
            <v>Xian</v>
          </cell>
          <cell r="D2224" t="str">
            <v>B</v>
          </cell>
          <cell r="E2224">
            <v>5</v>
          </cell>
          <cell r="F2224" t="str">
            <v>Intl KA</v>
          </cell>
          <cell r="G2224" t="str">
            <v>Marriott</v>
          </cell>
          <cell r="H2224" t="str">
            <v>Westin</v>
          </cell>
          <cell r="I2224" t="str">
            <v>Marriott by Derbysoft</v>
          </cell>
          <cell r="J2224" t="str">
            <v>Eva.Zhang@agoda.com</v>
          </cell>
        </row>
        <row r="2225">
          <cell r="A2225">
            <v>406898</v>
          </cell>
          <cell r="B2225" t="str">
            <v>Xian Shu Yuan Youth Hostel</v>
          </cell>
          <cell r="C2225" t="str">
            <v>Xian</v>
          </cell>
          <cell r="D2225" t="str">
            <v>B</v>
          </cell>
          <cell r="E2225">
            <v>2</v>
          </cell>
          <cell r="F2225" t="str">
            <v>MM</v>
          </cell>
          <cell r="G2225" t="str">
            <v>No chain</v>
          </cell>
          <cell r="H2225" t="str">
            <v>UNKNOWN</v>
          </cell>
          <cell r="I2225" t="str">
            <v>UNKNOWN</v>
          </cell>
          <cell r="J2225" t="str">
            <v>Jason.Chen@agoda.com</v>
          </cell>
        </row>
        <row r="2226">
          <cell r="A2226">
            <v>462941</v>
          </cell>
          <cell r="B2226" t="str">
            <v>Xian Ancient City Youth Hostel</v>
          </cell>
          <cell r="C2226" t="str">
            <v>Xian</v>
          </cell>
          <cell r="D2226" t="str">
            <v>B</v>
          </cell>
          <cell r="E2226">
            <v>2</v>
          </cell>
          <cell r="F2226" t="str">
            <v>MM</v>
          </cell>
          <cell r="G2226" t="str">
            <v>No chain</v>
          </cell>
          <cell r="H2226" t="str">
            <v>UNKNOWN</v>
          </cell>
          <cell r="I2226" t="str">
            <v>UNKNOWN</v>
          </cell>
          <cell r="J2226" t="str">
            <v>Jason.Chen@agoda.com</v>
          </cell>
        </row>
        <row r="2227">
          <cell r="A2227">
            <v>502543</v>
          </cell>
          <cell r="B2227" t="str">
            <v>Xian Katie Eastman Hotel</v>
          </cell>
          <cell r="C2227" t="str">
            <v>Xian</v>
          </cell>
          <cell r="D2227" t="str">
            <v>A</v>
          </cell>
          <cell r="E2227">
            <v>3</v>
          </cell>
          <cell r="F2227" t="str">
            <v>MM</v>
          </cell>
          <cell r="G2227" t="str">
            <v>No chain</v>
          </cell>
          <cell r="H2227" t="str">
            <v>UNKNOWN</v>
          </cell>
          <cell r="I2227" t="str">
            <v>UNKNOWN</v>
          </cell>
          <cell r="J2227" t="str">
            <v>Jason.Chen@agoda.com</v>
          </cell>
        </row>
        <row r="2228">
          <cell r="A2228">
            <v>522606</v>
          </cell>
          <cell r="B2228" t="str">
            <v>Xian Alley Youth Hostel</v>
          </cell>
          <cell r="C2228" t="str">
            <v>Xian</v>
          </cell>
          <cell r="D2228" t="str">
            <v>A</v>
          </cell>
          <cell r="E2228">
            <v>3</v>
          </cell>
          <cell r="F2228" t="str">
            <v>MM</v>
          </cell>
          <cell r="G2228" t="str">
            <v>No chain</v>
          </cell>
          <cell r="H2228" t="str">
            <v>UNKNOWN</v>
          </cell>
          <cell r="I2228" t="str">
            <v>UNKNOWN</v>
          </cell>
          <cell r="J2228" t="str">
            <v>Jason.Chen@agoda.com</v>
          </cell>
        </row>
        <row r="2229">
          <cell r="A2229">
            <v>527757</v>
          </cell>
          <cell r="B2229" t="str">
            <v>Vienna Hotel Xian Train Station Branch</v>
          </cell>
          <cell r="C2229" t="str">
            <v>Xian</v>
          </cell>
          <cell r="D2229" t="str">
            <v>B</v>
          </cell>
          <cell r="E2229">
            <v>4</v>
          </cell>
          <cell r="F2229" t="str">
            <v>MM</v>
          </cell>
          <cell r="G2229" t="str">
            <v>Vienna Hotel Group</v>
          </cell>
          <cell r="H2229" t="str">
            <v>Vienna Hotel</v>
          </cell>
          <cell r="I2229" t="str">
            <v>UNKNOWN</v>
          </cell>
          <cell r="J2229" t="str">
            <v>Jason.Chen@agoda.com</v>
          </cell>
        </row>
        <row r="2230">
          <cell r="A2230">
            <v>620891</v>
          </cell>
          <cell r="B2230" t="str">
            <v>Sofitel Legend Peoples Grand Hotel Xian</v>
          </cell>
          <cell r="C2230" t="str">
            <v>Xian</v>
          </cell>
          <cell r="D2230" t="str">
            <v>B</v>
          </cell>
          <cell r="E2230">
            <v>5</v>
          </cell>
          <cell r="F2230" t="str">
            <v>Intl KA</v>
          </cell>
          <cell r="G2230" t="str">
            <v>Accor Hotels</v>
          </cell>
          <cell r="H2230" t="str">
            <v>Sofitel Hotels &amp; Resorts</v>
          </cell>
          <cell r="I2230" t="str">
            <v>UNKNOWN</v>
          </cell>
          <cell r="J2230" t="str">
            <v>Murphy.Jiang@agoda.com</v>
          </cell>
        </row>
        <row r="2231">
          <cell r="A2231">
            <v>680669</v>
          </cell>
          <cell r="B2231" t="str">
            <v>Gran Melia Xian Hotel</v>
          </cell>
          <cell r="C2231" t="str">
            <v>Xian</v>
          </cell>
          <cell r="D2231" t="str">
            <v>B</v>
          </cell>
          <cell r="E2231">
            <v>5</v>
          </cell>
          <cell r="F2231" t="str">
            <v>MM</v>
          </cell>
          <cell r="G2231" t="str">
            <v>Melia Hotels International</v>
          </cell>
          <cell r="H2231" t="str">
            <v>Gran Melia</v>
          </cell>
          <cell r="I2231" t="str">
            <v>HBSi</v>
          </cell>
          <cell r="J2231" t="str">
            <v>Jason.Chen@agoda.com</v>
          </cell>
        </row>
        <row r="2232">
          <cell r="A2232">
            <v>690050</v>
          </cell>
          <cell r="B2232" t="str">
            <v>7 Days Inn - Xian North Street Subway Station Lianhu Park Branch</v>
          </cell>
          <cell r="C2232" t="str">
            <v>Xian</v>
          </cell>
          <cell r="D2232" t="str">
            <v>B</v>
          </cell>
          <cell r="E2232">
            <v>2</v>
          </cell>
          <cell r="F2232" t="str">
            <v>Local KA</v>
          </cell>
          <cell r="G2232" t="str">
            <v>Plateno</v>
          </cell>
          <cell r="H2232" t="str">
            <v>7 days</v>
          </cell>
          <cell r="I2232" t="str">
            <v>WeHotel</v>
          </cell>
          <cell r="J2232" t="str">
            <v>Chloe.Liu@agoda.com</v>
          </cell>
        </row>
        <row r="2233">
          <cell r="A2233">
            <v>690130</v>
          </cell>
          <cell r="B2233" t="str">
            <v>7 Days Inn Xian Xi Ying Road</v>
          </cell>
          <cell r="C2233" t="str">
            <v>Xian</v>
          </cell>
          <cell r="D2233" t="str">
            <v>B</v>
          </cell>
          <cell r="E2233">
            <v>2</v>
          </cell>
          <cell r="F2233" t="str">
            <v>Local KA</v>
          </cell>
          <cell r="G2233" t="str">
            <v>Plateno</v>
          </cell>
          <cell r="H2233" t="str">
            <v>7 days</v>
          </cell>
          <cell r="I2233" t="str">
            <v>WeHotel</v>
          </cell>
          <cell r="J2233" t="str">
            <v>Chloe.Liu@agoda.com</v>
          </cell>
        </row>
        <row r="2234">
          <cell r="A2234">
            <v>705944</v>
          </cell>
          <cell r="B2234" t="str">
            <v>Angsana Xian Lintong Hotel</v>
          </cell>
          <cell r="C2234" t="str">
            <v>Xian</v>
          </cell>
          <cell r="D2234" t="str">
            <v>B</v>
          </cell>
          <cell r="E2234">
            <v>5</v>
          </cell>
          <cell r="F2234" t="str">
            <v>Intl KA</v>
          </cell>
          <cell r="G2234" t="str">
            <v>Banyan Tree Hotels &amp; Resorts</v>
          </cell>
          <cell r="H2234" t="str">
            <v>Angsana Hotels &amp; Resort</v>
          </cell>
          <cell r="I2234" t="str">
            <v>Siteminder &amp; RDX</v>
          </cell>
          <cell r="J2234" t="str">
            <v>Jason.Chen@agoda.com</v>
          </cell>
        </row>
        <row r="2235">
          <cell r="A2235">
            <v>779248</v>
          </cell>
          <cell r="B2235" t="str">
            <v>Xian Facebook Youth Hostel</v>
          </cell>
          <cell r="C2235" t="str">
            <v>Xian</v>
          </cell>
          <cell r="D2235" t="str">
            <v>B</v>
          </cell>
          <cell r="E2235">
            <v>2</v>
          </cell>
          <cell r="F2235" t="str">
            <v>MM</v>
          </cell>
          <cell r="G2235" t="str">
            <v>No chain</v>
          </cell>
          <cell r="H2235" t="str">
            <v>UNKNOWN</v>
          </cell>
          <cell r="I2235" t="str">
            <v>UNKNOWN</v>
          </cell>
          <cell r="J2235" t="str">
            <v>Jason.Chen@agoda.com</v>
          </cell>
        </row>
        <row r="2236">
          <cell r="A2236">
            <v>782958</v>
          </cell>
          <cell r="B2236" t="str">
            <v>Xian Golden Tree Business Hotel</v>
          </cell>
          <cell r="C2236" t="str">
            <v>Xian</v>
          </cell>
          <cell r="D2236" t="str">
            <v>B</v>
          </cell>
          <cell r="E2236">
            <v>3</v>
          </cell>
          <cell r="F2236" t="str">
            <v>MM</v>
          </cell>
          <cell r="G2236" t="str">
            <v>No chain</v>
          </cell>
          <cell r="H2236" t="str">
            <v>UNKNOWN</v>
          </cell>
          <cell r="I2236" t="str">
            <v>UNKNOWN</v>
          </cell>
          <cell r="J2236" t="str">
            <v>Jason.Chen@agoda.com</v>
          </cell>
        </row>
        <row r="2237">
          <cell r="A2237">
            <v>787959</v>
          </cell>
          <cell r="B2237" t="str">
            <v>Ramada Plaza by Wyndham Xian South</v>
          </cell>
          <cell r="C2237" t="str">
            <v>Xian</v>
          </cell>
          <cell r="D2237" t="str">
            <v>B</v>
          </cell>
          <cell r="E2237">
            <v>4</v>
          </cell>
          <cell r="F2237" t="str">
            <v>Intl KA</v>
          </cell>
          <cell r="G2237" t="str">
            <v>Wyndham Hotels &amp; Resorts</v>
          </cell>
          <cell r="H2237" t="str">
            <v>Ramada Worldwide</v>
          </cell>
          <cell r="I2237" t="str">
            <v>UNKNOWN</v>
          </cell>
          <cell r="J2237" t="str">
            <v>Jason.Chen@agoda.com</v>
          </cell>
        </row>
        <row r="2238">
          <cell r="A2238">
            <v>807040</v>
          </cell>
          <cell r="B2238" t="str">
            <v>Xian Travelling With Hostel Zhu Que Men</v>
          </cell>
          <cell r="C2238" t="str">
            <v>Xian</v>
          </cell>
          <cell r="D2238" t="str">
            <v>B</v>
          </cell>
          <cell r="E2238">
            <v>2</v>
          </cell>
          <cell r="F2238" t="str">
            <v>MM</v>
          </cell>
          <cell r="G2238" t="str">
            <v>No chain</v>
          </cell>
          <cell r="H2238" t="str">
            <v>UNKNOWN</v>
          </cell>
          <cell r="I2238" t="str">
            <v>UNKNOWN</v>
          </cell>
          <cell r="J2238" t="str">
            <v>Jason.Chen@agoda.com</v>
          </cell>
        </row>
        <row r="2239">
          <cell r="A2239">
            <v>862746</v>
          </cell>
          <cell r="B2239" t="str">
            <v>Regal Airport Hotel Xian</v>
          </cell>
          <cell r="C2239" t="str">
            <v>Xian</v>
          </cell>
          <cell r="D2239" t="str">
            <v>B</v>
          </cell>
          <cell r="E2239">
            <v>5</v>
          </cell>
          <cell r="F2239" t="str">
            <v>MM</v>
          </cell>
          <cell r="G2239" t="str">
            <v>Regal Hotels International</v>
          </cell>
          <cell r="H2239" t="str">
            <v>Regal Hotels International</v>
          </cell>
          <cell r="I2239" t="str">
            <v>UNKNOWN</v>
          </cell>
          <cell r="J2239" t="str">
            <v>Jason.Chen@agoda.com</v>
          </cell>
        </row>
        <row r="2240">
          <cell r="A2240">
            <v>920771</v>
          </cell>
          <cell r="B2240" t="str">
            <v>7 Days Inn Xian Xiaozhai Shizi Subway Station Branch</v>
          </cell>
          <cell r="C2240" t="str">
            <v>Xian</v>
          </cell>
          <cell r="D2240" t="str">
            <v>B</v>
          </cell>
          <cell r="E2240">
            <v>2</v>
          </cell>
          <cell r="F2240" t="str">
            <v>Local KA</v>
          </cell>
          <cell r="G2240" t="str">
            <v>Plateno</v>
          </cell>
          <cell r="H2240" t="str">
            <v>7 days</v>
          </cell>
          <cell r="I2240" t="str">
            <v>WeHotel</v>
          </cell>
          <cell r="J2240" t="str">
            <v>Chloe.Liu@agoda.com</v>
          </cell>
        </row>
        <row r="2241">
          <cell r="A2241">
            <v>920774</v>
          </cell>
          <cell r="B2241" t="str">
            <v>7 Days Inn Great Wild Goose Pagoda Xiaozhai East Road Branch</v>
          </cell>
          <cell r="C2241" t="str">
            <v>Xian</v>
          </cell>
          <cell r="D2241" t="str">
            <v>B</v>
          </cell>
          <cell r="E2241">
            <v>2</v>
          </cell>
          <cell r="F2241" t="str">
            <v>Local KA</v>
          </cell>
          <cell r="G2241" t="str">
            <v>Plateno</v>
          </cell>
          <cell r="H2241" t="str">
            <v>7 days</v>
          </cell>
          <cell r="I2241" t="str">
            <v>WeHotel</v>
          </cell>
          <cell r="J2241" t="str">
            <v>Chloe.Liu@agoda.com</v>
          </cell>
        </row>
        <row r="2242">
          <cell r="A2242">
            <v>920777</v>
          </cell>
          <cell r="B2242" t="str">
            <v>7 Days Premium Xian Xiaozhai Subway Station Jinsha Branch</v>
          </cell>
          <cell r="C2242" t="str">
            <v>Xian</v>
          </cell>
          <cell r="D2242" t="str">
            <v>B</v>
          </cell>
          <cell r="E2242">
            <v>2</v>
          </cell>
          <cell r="F2242" t="str">
            <v>Local KA</v>
          </cell>
          <cell r="G2242" t="str">
            <v>Plateno</v>
          </cell>
          <cell r="H2242" t="str">
            <v>Premium</v>
          </cell>
          <cell r="I2242" t="str">
            <v>WeHotel</v>
          </cell>
          <cell r="J2242" t="str">
            <v>Chloe.Liu@agoda.com</v>
          </cell>
        </row>
        <row r="2243">
          <cell r="A2243">
            <v>936606</v>
          </cell>
          <cell r="B2243" t="str">
            <v>Xian See Tang Youth Hostel</v>
          </cell>
          <cell r="C2243" t="str">
            <v>Xian</v>
          </cell>
          <cell r="D2243" t="str">
            <v>B</v>
          </cell>
          <cell r="E2243">
            <v>2</v>
          </cell>
          <cell r="F2243" t="str">
            <v>MM</v>
          </cell>
          <cell r="G2243" t="str">
            <v>No chain</v>
          </cell>
          <cell r="H2243" t="str">
            <v>UNKNOWN</v>
          </cell>
          <cell r="I2243" t="str">
            <v>UNKNOWN</v>
          </cell>
          <cell r="J2243" t="str">
            <v>Jason.Chen@agoda.com</v>
          </cell>
        </row>
        <row r="2244">
          <cell r="A2244">
            <v>951239</v>
          </cell>
          <cell r="B2244" t="str">
            <v>Holiday Inn Express Xi'an High-Tech Zone</v>
          </cell>
          <cell r="C2244" t="str">
            <v>Xian</v>
          </cell>
          <cell r="D2244" t="str">
            <v>B</v>
          </cell>
          <cell r="E2244">
            <v>3</v>
          </cell>
          <cell r="F2244" t="str">
            <v>Intl KA</v>
          </cell>
          <cell r="G2244" t="str">
            <v>InterContinental Hotels Group</v>
          </cell>
          <cell r="H2244" t="str">
            <v>Holiday Inn Express</v>
          </cell>
          <cell r="I2244" t="str">
            <v>UNKNOWN</v>
          </cell>
          <cell r="J2244" t="str">
            <v>Murphy.Jiang@agoda.com</v>
          </cell>
        </row>
        <row r="2245">
          <cell r="A2245">
            <v>973595</v>
          </cell>
          <cell r="B2245" t="str">
            <v>Xian Jinyuan Furun Hotel</v>
          </cell>
          <cell r="C2245" t="str">
            <v>Xian</v>
          </cell>
          <cell r="D2245" t="str">
            <v>A</v>
          </cell>
          <cell r="E2245">
            <v>4</v>
          </cell>
          <cell r="F2245" t="str">
            <v>MM</v>
          </cell>
          <cell r="G2245" t="str">
            <v>No chain</v>
          </cell>
          <cell r="H2245" t="str">
            <v>UNKNOWN</v>
          </cell>
          <cell r="I2245" t="str">
            <v>UNKNOWN</v>
          </cell>
          <cell r="J2245" t="str">
            <v>Jason.Chen@agoda.com</v>
          </cell>
        </row>
        <row r="2246">
          <cell r="A2246">
            <v>1030439</v>
          </cell>
          <cell r="B2246" t="str">
            <v>Xian City Center Hostel</v>
          </cell>
          <cell r="C2246" t="str">
            <v>Xian</v>
          </cell>
          <cell r="D2246" t="str">
            <v>B</v>
          </cell>
          <cell r="E2246">
            <v>3</v>
          </cell>
          <cell r="F2246" t="str">
            <v>MM</v>
          </cell>
          <cell r="G2246" t="str">
            <v>No chain</v>
          </cell>
          <cell r="H2246" t="str">
            <v>UNKNOWN</v>
          </cell>
          <cell r="I2246" t="str">
            <v>UNKNOWN</v>
          </cell>
          <cell r="J2246" t="str">
            <v>Jason.Chen@agoda.com</v>
          </cell>
        </row>
        <row r="2247">
          <cell r="A2247">
            <v>1061230</v>
          </cell>
          <cell r="B2247" t="str">
            <v>Xian 7 Sages Youth Hostel International Bell Tower Branch</v>
          </cell>
          <cell r="C2247" t="str">
            <v>Xian</v>
          </cell>
          <cell r="D2247" t="str">
            <v>B</v>
          </cell>
          <cell r="E2247">
            <v>3</v>
          </cell>
          <cell r="F2247" t="str">
            <v>MM</v>
          </cell>
          <cell r="G2247" t="str">
            <v>No chain</v>
          </cell>
          <cell r="H2247" t="str">
            <v>UNKNOWN</v>
          </cell>
          <cell r="I2247" t="str">
            <v>UNKNOWN</v>
          </cell>
          <cell r="J2247" t="str">
            <v>Jason.Chen@agoda.com</v>
          </cell>
        </row>
        <row r="2248">
          <cell r="A2248">
            <v>1090402</v>
          </cell>
          <cell r="B2248" t="str">
            <v>The Fairway Place, Xi'an - Marriott Executive Apartments</v>
          </cell>
          <cell r="C2248" t="str">
            <v>Xian</v>
          </cell>
          <cell r="D2248" t="str">
            <v>B</v>
          </cell>
          <cell r="E2248">
            <v>4.5</v>
          </cell>
          <cell r="F2248" t="str">
            <v>Intl KA</v>
          </cell>
          <cell r="G2248" t="str">
            <v>Marriott</v>
          </cell>
          <cell r="H2248" t="str">
            <v>Marriott</v>
          </cell>
          <cell r="I2248" t="str">
            <v>Marriott by Derbysoft</v>
          </cell>
          <cell r="J2248" t="str">
            <v>Eva.Zhang@agoda.com</v>
          </cell>
        </row>
        <row r="2249">
          <cell r="A2249">
            <v>1156657</v>
          </cell>
          <cell r="B2249" t="str">
            <v>Xian Embassador International Hotel</v>
          </cell>
          <cell r="C2249" t="str">
            <v>Xian</v>
          </cell>
          <cell r="D2249" t="str">
            <v>B</v>
          </cell>
          <cell r="E2249">
            <v>5</v>
          </cell>
          <cell r="F2249" t="str">
            <v>MM</v>
          </cell>
          <cell r="G2249" t="str">
            <v>No chain</v>
          </cell>
          <cell r="H2249" t="str">
            <v>UNKNOWN</v>
          </cell>
          <cell r="I2249" t="str">
            <v>UNKNOWN</v>
          </cell>
          <cell r="J2249" t="str">
            <v>Jason.Chen@agoda.com</v>
          </cell>
        </row>
        <row r="2250">
          <cell r="A2250">
            <v>1157543</v>
          </cell>
          <cell r="B2250" t="str">
            <v>Novotel Xian Scpg</v>
          </cell>
          <cell r="C2250" t="str">
            <v>Xian</v>
          </cell>
          <cell r="D2250" t="str">
            <v>A</v>
          </cell>
          <cell r="E2250">
            <v>4</v>
          </cell>
          <cell r="F2250" t="str">
            <v>Intl KA</v>
          </cell>
          <cell r="G2250" t="str">
            <v>Accor Hotels</v>
          </cell>
          <cell r="H2250" t="str">
            <v>Novotel</v>
          </cell>
          <cell r="I2250" t="str">
            <v>UNKNOWN</v>
          </cell>
          <cell r="J2250" t="str">
            <v>Murphy.Jiang@agoda.com</v>
          </cell>
        </row>
        <row r="2251">
          <cell r="A2251">
            <v>1158692</v>
          </cell>
          <cell r="B2251" t="str">
            <v>7 Days Inn Xian West Gaoxin Keji Road Subway Station Branch</v>
          </cell>
          <cell r="C2251" t="str">
            <v>Xian</v>
          </cell>
          <cell r="D2251" t="str">
            <v>B</v>
          </cell>
          <cell r="E2251">
            <v>2</v>
          </cell>
          <cell r="F2251" t="str">
            <v>Local KA</v>
          </cell>
          <cell r="G2251" t="str">
            <v>Plateno</v>
          </cell>
          <cell r="H2251" t="str">
            <v>7 days</v>
          </cell>
          <cell r="I2251" t="str">
            <v>WeHotel</v>
          </cell>
          <cell r="J2251" t="str">
            <v>Chloe.Liu@agoda.com</v>
          </cell>
        </row>
        <row r="2252">
          <cell r="A2252">
            <v>1194538</v>
          </cell>
          <cell r="B2252" t="str">
            <v>Somerset Xindicheng Xian</v>
          </cell>
          <cell r="C2252" t="str">
            <v>Xian</v>
          </cell>
          <cell r="D2252" t="str">
            <v>B</v>
          </cell>
          <cell r="E2252">
            <v>4.5</v>
          </cell>
          <cell r="F2252" t="str">
            <v>Intl KA</v>
          </cell>
          <cell r="G2252" t="str">
            <v>Ascott International</v>
          </cell>
          <cell r="H2252" t="str">
            <v>Somerest Serviced Residence</v>
          </cell>
          <cell r="I2252" t="str">
            <v>UNKNOWN</v>
          </cell>
          <cell r="J2252" t="str">
            <v>Jason.Chen@agoda.com</v>
          </cell>
        </row>
        <row r="2253">
          <cell r="A2253">
            <v>1195981</v>
          </cell>
          <cell r="B2253" t="str">
            <v>IU Hotel Xian West Gaoxinkeji Road Subway Station Branch</v>
          </cell>
          <cell r="C2253" t="str">
            <v>Xian</v>
          </cell>
          <cell r="D2253" t="str">
            <v>B</v>
          </cell>
          <cell r="E2253">
            <v>3</v>
          </cell>
          <cell r="F2253" t="str">
            <v>Local KA</v>
          </cell>
          <cell r="G2253" t="str">
            <v>Plateno</v>
          </cell>
          <cell r="H2253" t="str">
            <v>IU</v>
          </cell>
          <cell r="I2253" t="str">
            <v>WeHotel</v>
          </cell>
          <cell r="J2253" t="str">
            <v>Chloe.Liu@agoda.com</v>
          </cell>
        </row>
        <row r="2254">
          <cell r="A2254">
            <v>1266391</v>
          </cell>
          <cell r="B2254" t="str">
            <v>Xian Grand New Century Hotel</v>
          </cell>
          <cell r="C2254" t="str">
            <v>Xian</v>
          </cell>
          <cell r="D2254" t="str">
            <v>B</v>
          </cell>
          <cell r="E2254">
            <v>5</v>
          </cell>
          <cell r="F2254" t="str">
            <v>MM</v>
          </cell>
          <cell r="G2254" t="str">
            <v>New Century Tourism Group</v>
          </cell>
          <cell r="H2254" t="str">
            <v>New Century Tourism Group</v>
          </cell>
          <cell r="I2254" t="str">
            <v>UNKNOWN</v>
          </cell>
          <cell r="J2254" t="str">
            <v>Jason.Chen@agoda.com</v>
          </cell>
        </row>
        <row r="2255">
          <cell r="A2255">
            <v>1330114</v>
          </cell>
          <cell r="B2255" t="str">
            <v>Hyatt Regency Xi'an</v>
          </cell>
          <cell r="C2255" t="str">
            <v>Xian</v>
          </cell>
          <cell r="D2255" t="str">
            <v>B</v>
          </cell>
          <cell r="E2255">
            <v>4.5</v>
          </cell>
          <cell r="F2255" t="str">
            <v>Intl KA</v>
          </cell>
          <cell r="G2255" t="str">
            <v>Hyatt Hotels</v>
          </cell>
          <cell r="H2255" t="str">
            <v>Hyatt Regency Hotels</v>
          </cell>
          <cell r="I2255" t="str">
            <v>Hyatt</v>
          </cell>
          <cell r="J2255" t="str">
            <v>Eva.Zhang@agoda.com</v>
          </cell>
        </row>
        <row r="2256">
          <cell r="A2256">
            <v>1373828</v>
          </cell>
          <cell r="B2256" t="str">
            <v>Hilton Garden Inn Xi'an High-Tech Zone</v>
          </cell>
          <cell r="C2256" t="str">
            <v>Xian</v>
          </cell>
          <cell r="D2256" t="str">
            <v>B</v>
          </cell>
          <cell r="E2256">
            <v>4</v>
          </cell>
          <cell r="F2256" t="str">
            <v>Intl KA</v>
          </cell>
          <cell r="G2256" t="str">
            <v>Hilton Worldwide</v>
          </cell>
          <cell r="H2256" t="str">
            <v>Hilton Garden Inn</v>
          </cell>
          <cell r="I2256" t="str">
            <v>Hilton by Derbysoft</v>
          </cell>
          <cell r="J2256" t="str">
            <v>Murphy.Jiang@agoda.com</v>
          </cell>
        </row>
        <row r="2257">
          <cell r="A2257">
            <v>1374405</v>
          </cell>
          <cell r="B2257" t="str">
            <v>Wyndham Grand Xian Residence</v>
          </cell>
          <cell r="C2257" t="str">
            <v>Xian</v>
          </cell>
          <cell r="D2257" t="str">
            <v>B</v>
          </cell>
          <cell r="E2257">
            <v>5</v>
          </cell>
          <cell r="F2257" t="str">
            <v>Intl KA</v>
          </cell>
          <cell r="G2257" t="str">
            <v>Wyndham Hotels &amp; Resorts</v>
          </cell>
          <cell r="H2257" t="str">
            <v>Wyndham Hotels and Resorts</v>
          </cell>
          <cell r="I2257" t="str">
            <v>UNKNOWN</v>
          </cell>
          <cell r="J2257" t="str">
            <v>Jason.Chen@agoda.com</v>
          </cell>
        </row>
        <row r="2258">
          <cell r="A2258">
            <v>1410036</v>
          </cell>
          <cell r="B2258" t="str">
            <v>Jinjiang Inn Xian Bell Tower Branch</v>
          </cell>
          <cell r="C2258" t="str">
            <v>Xian</v>
          </cell>
          <cell r="D2258" t="str">
            <v>B</v>
          </cell>
          <cell r="E2258">
            <v>2</v>
          </cell>
          <cell r="F2258" t="str">
            <v>Local KA</v>
          </cell>
          <cell r="G2258" t="str">
            <v>Jinjiang International</v>
          </cell>
          <cell r="H2258" t="str">
            <v>Jinjiang Inn</v>
          </cell>
          <cell r="I2258" t="str">
            <v>WeHotel</v>
          </cell>
          <cell r="J2258" t="str">
            <v>Chloe.Liu@agoda.com</v>
          </cell>
        </row>
        <row r="2259">
          <cell r="A2259">
            <v>1410348</v>
          </cell>
          <cell r="B2259" t="str">
            <v>Jinjiang Inn Xian Xiaozhai Subway Station Branch</v>
          </cell>
          <cell r="C2259" t="str">
            <v>Xian</v>
          </cell>
          <cell r="D2259" t="str">
            <v>B</v>
          </cell>
          <cell r="E2259">
            <v>2</v>
          </cell>
          <cell r="F2259" t="str">
            <v>Local KA</v>
          </cell>
          <cell r="G2259" t="str">
            <v>Jinjiang International</v>
          </cell>
          <cell r="H2259" t="str">
            <v>Jinjiang Inn</v>
          </cell>
          <cell r="I2259" t="str">
            <v>WeHotel</v>
          </cell>
          <cell r="J2259" t="str">
            <v>Chloe.Liu@agoda.com</v>
          </cell>
        </row>
        <row r="2260">
          <cell r="A2260">
            <v>1803499</v>
          </cell>
          <cell r="B2260" t="str">
            <v>Holiday Inn Express Xi'an North</v>
          </cell>
          <cell r="C2260" t="str">
            <v>Xian</v>
          </cell>
          <cell r="D2260" t="str">
            <v>B</v>
          </cell>
          <cell r="E2260">
            <v>3.5</v>
          </cell>
          <cell r="F2260" t="str">
            <v>Intl KA</v>
          </cell>
          <cell r="G2260" t="str">
            <v>InterContinental Hotels Group</v>
          </cell>
          <cell r="H2260" t="str">
            <v>Holiday Inn Express</v>
          </cell>
          <cell r="I2260" t="str">
            <v>UNKNOWN</v>
          </cell>
          <cell r="J2260" t="str">
            <v>Murphy.Jiang@agoda.com</v>
          </cell>
        </row>
        <row r="2261">
          <cell r="A2261">
            <v>2181114</v>
          </cell>
          <cell r="B2261" t="str">
            <v>One Meter Sunshine Xi'an Xianyang International Airport Inn</v>
          </cell>
          <cell r="C2261" t="str">
            <v>Xian</v>
          </cell>
          <cell r="D2261" t="str">
            <v>B</v>
          </cell>
          <cell r="E2261">
            <v>3</v>
          </cell>
          <cell r="F2261" t="str">
            <v>MM</v>
          </cell>
          <cell r="G2261" t="str">
            <v>No chain</v>
          </cell>
          <cell r="H2261" t="str">
            <v>UNKNOWN</v>
          </cell>
          <cell r="I2261" t="str">
            <v>UNKNOWN</v>
          </cell>
          <cell r="J2261" t="str">
            <v>Jason.Chen@agoda.com</v>
          </cell>
        </row>
        <row r="2262">
          <cell r="A2262">
            <v>2910874</v>
          </cell>
          <cell r="B2262" t="str">
            <v>Hilton Xi'an High-Tech Zone</v>
          </cell>
          <cell r="C2262" t="str">
            <v>Xian</v>
          </cell>
          <cell r="D2262" t="str">
            <v>B</v>
          </cell>
          <cell r="E2262">
            <v>5</v>
          </cell>
          <cell r="F2262" t="str">
            <v>Intl KA</v>
          </cell>
          <cell r="G2262" t="str">
            <v>Hilton Worldwide</v>
          </cell>
          <cell r="H2262" t="str">
            <v>Hilton</v>
          </cell>
          <cell r="I2262" t="str">
            <v>Hilton by Derbysoft</v>
          </cell>
          <cell r="J2262" t="str">
            <v>Murphy.Jiang@agoda.com</v>
          </cell>
        </row>
        <row r="2263">
          <cell r="A2263">
            <v>2990439</v>
          </cell>
          <cell r="B2263" t="str">
            <v>Le Méridien Xi'an, Chanba</v>
          </cell>
          <cell r="C2263" t="str">
            <v>Xian</v>
          </cell>
          <cell r="D2263" t="str">
            <v>B</v>
          </cell>
          <cell r="E2263">
            <v>5</v>
          </cell>
          <cell r="F2263" t="str">
            <v>Intl KA</v>
          </cell>
          <cell r="G2263" t="str">
            <v>Marriott</v>
          </cell>
          <cell r="H2263" t="str">
            <v>Le Méridien</v>
          </cell>
          <cell r="I2263" t="str">
            <v>Marriott by Derbysoft</v>
          </cell>
          <cell r="J2263" t="str">
            <v>Eva.Zhang@agoda.com</v>
          </cell>
        </row>
        <row r="2264">
          <cell r="A2264">
            <v>3003842</v>
          </cell>
          <cell r="B2264" t="str">
            <v>ibis Xian South Gate</v>
          </cell>
          <cell r="C2264" t="str">
            <v>Xian</v>
          </cell>
          <cell r="D2264" t="str">
            <v>B</v>
          </cell>
          <cell r="E2264">
            <v>3</v>
          </cell>
          <cell r="F2264" t="str">
            <v>Intl KA</v>
          </cell>
          <cell r="G2264" t="str">
            <v>Accor Hotels</v>
          </cell>
          <cell r="H2264" t="str">
            <v>Ibis Hotels</v>
          </cell>
          <cell r="I2264" t="str">
            <v>UNKNOWN</v>
          </cell>
          <cell r="J2264" t="str">
            <v>Murphy.Jiang@agoda.com</v>
          </cell>
        </row>
        <row r="2265">
          <cell r="A2265">
            <v>4843099</v>
          </cell>
          <cell r="B2265" t="str">
            <v>IMPRESSION South Lake Hostel</v>
          </cell>
          <cell r="C2265" t="str">
            <v>Xian</v>
          </cell>
          <cell r="D2265" t="str">
            <v>B</v>
          </cell>
          <cell r="E2265">
            <v>1</v>
          </cell>
          <cell r="F2265" t="str">
            <v>MM</v>
          </cell>
          <cell r="G2265" t="str">
            <v>No chain</v>
          </cell>
          <cell r="H2265" t="str">
            <v>UNKNOWN</v>
          </cell>
          <cell r="I2265" t="str">
            <v>UNKNOWN</v>
          </cell>
          <cell r="J2265" t="str">
            <v>Jason.Chen@agoda.com</v>
          </cell>
        </row>
        <row r="2266">
          <cell r="A2266">
            <v>4848605</v>
          </cell>
          <cell r="B2266" t="str">
            <v>Citadines Gaoxin Xi'an</v>
          </cell>
          <cell r="C2266" t="str">
            <v>Xian</v>
          </cell>
          <cell r="D2266" t="str">
            <v>B</v>
          </cell>
          <cell r="E2266">
            <v>4</v>
          </cell>
          <cell r="F2266" t="str">
            <v>Intl KA</v>
          </cell>
          <cell r="G2266" t="str">
            <v>Ascott International</v>
          </cell>
          <cell r="H2266" t="str">
            <v>Citadines Apart'hotel</v>
          </cell>
          <cell r="I2266" t="str">
            <v>UNKNOWN</v>
          </cell>
          <cell r="J2266" t="str">
            <v>Jason.Chen@agoda.com</v>
          </cell>
        </row>
        <row r="2267">
          <cell r="A2267">
            <v>4898654</v>
          </cell>
          <cell r="B2267" t="str">
            <v>Holiday Inn Express Xi'an Qujiang South</v>
          </cell>
          <cell r="C2267" t="str">
            <v>Xian</v>
          </cell>
          <cell r="D2267" t="str">
            <v>B</v>
          </cell>
          <cell r="E2267">
            <v>2.5</v>
          </cell>
          <cell r="F2267" t="str">
            <v>Intl KA</v>
          </cell>
          <cell r="G2267" t="str">
            <v>InterContinental Hotels Group</v>
          </cell>
          <cell r="H2267" t="str">
            <v>Holiday Inn Express</v>
          </cell>
          <cell r="I2267" t="str">
            <v>UNKNOWN</v>
          </cell>
          <cell r="J2267" t="str">
            <v>Murphy.Jiang@agoda.com</v>
          </cell>
        </row>
        <row r="2268">
          <cell r="A2268">
            <v>4963700</v>
          </cell>
          <cell r="B2268" t="str">
            <v>JIAJIA HOME</v>
          </cell>
          <cell r="C2268" t="str">
            <v>Xian</v>
          </cell>
          <cell r="D2268" t="str">
            <v>B</v>
          </cell>
          <cell r="E2268">
            <v>5</v>
          </cell>
          <cell r="F2268" t="str">
            <v>MM</v>
          </cell>
          <cell r="G2268" t="str">
            <v>No chain</v>
          </cell>
          <cell r="H2268" t="str">
            <v>UNKNOWN</v>
          </cell>
          <cell r="I2268" t="str">
            <v>Yunzhanggui</v>
          </cell>
          <cell r="J2268" t="str">
            <v>Jason.Chen@agoda.com</v>
          </cell>
        </row>
        <row r="2269">
          <cell r="A2269">
            <v>5000495</v>
          </cell>
          <cell r="B2269" t="str">
            <v>Simple Palace</v>
          </cell>
          <cell r="C2269" t="str">
            <v>Xian</v>
          </cell>
          <cell r="D2269" t="str">
            <v>B</v>
          </cell>
          <cell r="E2269">
            <v>4</v>
          </cell>
          <cell r="F2269" t="str">
            <v>MM</v>
          </cell>
          <cell r="G2269" t="str">
            <v>No chain</v>
          </cell>
          <cell r="H2269" t="str">
            <v>UNKNOWN</v>
          </cell>
          <cell r="I2269" t="str">
            <v>UNKNOWN</v>
          </cell>
          <cell r="J2269" t="str">
            <v>Jason.Chen@agoda.com</v>
          </cell>
        </row>
        <row r="2270">
          <cell r="A2270">
            <v>5028075</v>
          </cell>
          <cell r="B2270" t="str">
            <v>Grand Hyatt Xi'An</v>
          </cell>
          <cell r="C2270" t="str">
            <v>Xian</v>
          </cell>
          <cell r="D2270" t="str">
            <v>B</v>
          </cell>
          <cell r="E2270">
            <v>3.5</v>
          </cell>
          <cell r="F2270" t="str">
            <v>Intl KA</v>
          </cell>
          <cell r="G2270" t="str">
            <v>Hyatt Hotels</v>
          </cell>
          <cell r="H2270" t="str">
            <v>Grand Hyatt Hotels</v>
          </cell>
          <cell r="I2270" t="str">
            <v>Hyatt</v>
          </cell>
          <cell r="J2270" t="str">
            <v>Eva.Zhang@agoda.com</v>
          </cell>
        </row>
        <row r="2271">
          <cell r="A2271">
            <v>5757299</v>
          </cell>
          <cell r="B2271" t="str">
            <v>XingLong NO.37 Hostel</v>
          </cell>
          <cell r="C2271" t="str">
            <v>Xian</v>
          </cell>
          <cell r="D2271" t="str">
            <v>B</v>
          </cell>
          <cell r="E2271">
            <v>0</v>
          </cell>
          <cell r="F2271" t="str">
            <v>MM</v>
          </cell>
          <cell r="G2271" t="str">
            <v>No chain</v>
          </cell>
          <cell r="H2271" t="str">
            <v>UNKNOWN</v>
          </cell>
          <cell r="I2271" t="str">
            <v>Bypms (non-PCI)</v>
          </cell>
          <cell r="J2271" t="str">
            <v>Jason.Chen@agoda.com</v>
          </cell>
        </row>
        <row r="2272">
          <cell r="A2272">
            <v>5777084</v>
          </cell>
          <cell r="B2272" t="str">
            <v>Renaissance Xi'an Hotel</v>
          </cell>
          <cell r="C2272" t="str">
            <v>Xian</v>
          </cell>
          <cell r="D2272" t="str">
            <v>B</v>
          </cell>
          <cell r="E2272">
            <v>4</v>
          </cell>
          <cell r="F2272" t="str">
            <v>Intl KA</v>
          </cell>
          <cell r="G2272" t="str">
            <v>Marriott</v>
          </cell>
          <cell r="H2272" t="str">
            <v>Renaissance</v>
          </cell>
          <cell r="I2272" t="str">
            <v>Marriott by Derbysoft</v>
          </cell>
          <cell r="J2272" t="str">
            <v>Eva.Zhang@agoda.com</v>
          </cell>
        </row>
        <row r="2273">
          <cell r="A2273">
            <v>5935393</v>
          </cell>
          <cell r="B2273" t="str">
            <v>Yunshang Hotel</v>
          </cell>
          <cell r="C2273" t="str">
            <v>Xian</v>
          </cell>
          <cell r="D2273" t="str">
            <v>B</v>
          </cell>
          <cell r="E2273">
            <v>0</v>
          </cell>
          <cell r="F2273" t="str">
            <v>MM</v>
          </cell>
          <cell r="G2273" t="str">
            <v>No chain</v>
          </cell>
          <cell r="H2273" t="str">
            <v>UNKNOWN</v>
          </cell>
          <cell r="I2273" t="str">
            <v>UNKNOWN</v>
          </cell>
          <cell r="J2273" t="str">
            <v>Jason.Chen@agoda.com</v>
          </cell>
        </row>
        <row r="2274">
          <cell r="A2274">
            <v>5943928</v>
          </cell>
          <cell r="B2274" t="str">
            <v>W Xi'an</v>
          </cell>
          <cell r="C2274" t="str">
            <v>Xian</v>
          </cell>
          <cell r="D2274" t="str">
            <v>B</v>
          </cell>
          <cell r="E2274">
            <v>5</v>
          </cell>
          <cell r="F2274" t="str">
            <v>Intl KA</v>
          </cell>
          <cell r="G2274" t="str">
            <v>Marriott</v>
          </cell>
          <cell r="H2274" t="str">
            <v>W Hotels</v>
          </cell>
          <cell r="I2274" t="str">
            <v>Marriott by Derbysoft</v>
          </cell>
          <cell r="J2274" t="str">
            <v>Eva.Zhang@agoda.com</v>
          </cell>
        </row>
        <row r="2275">
          <cell r="A2275">
            <v>6235952</v>
          </cell>
          <cell r="B2275" t="str">
            <v>Holiday Inn Express Xi'an Bell Tower</v>
          </cell>
          <cell r="C2275" t="str">
            <v>Xian</v>
          </cell>
          <cell r="D2275" t="str">
            <v>B</v>
          </cell>
          <cell r="E2275">
            <v>3</v>
          </cell>
          <cell r="F2275" t="str">
            <v>Intl KA</v>
          </cell>
          <cell r="G2275" t="str">
            <v>InterContinental Hotels Group</v>
          </cell>
          <cell r="H2275" t="str">
            <v>Holiday Inn Express</v>
          </cell>
          <cell r="I2275" t="str">
            <v>UNKNOWN</v>
          </cell>
          <cell r="J2275" t="str">
            <v>Murphy.Jiang@agoda.com</v>
          </cell>
        </row>
        <row r="2276">
          <cell r="A2276">
            <v>6405039</v>
          </cell>
          <cell r="B2276" t="str">
            <v>Holiday Inn Hotel And Suites Xi'an High-Tech Zone</v>
          </cell>
          <cell r="C2276" t="str">
            <v>Xian</v>
          </cell>
          <cell r="D2276" t="str">
            <v>B</v>
          </cell>
          <cell r="E2276">
            <v>4</v>
          </cell>
          <cell r="F2276" t="str">
            <v>Intl KA</v>
          </cell>
          <cell r="G2276" t="str">
            <v>InterContinental Hotels Group</v>
          </cell>
          <cell r="H2276" t="str">
            <v>Holiday Inn</v>
          </cell>
          <cell r="I2276" t="str">
            <v>UNKNOWN</v>
          </cell>
          <cell r="J2276" t="str">
            <v>Murphy.Jiang@agoda.com</v>
          </cell>
        </row>
        <row r="2277">
          <cell r="A2277">
            <v>6492748</v>
          </cell>
          <cell r="B2277" t="str">
            <v>Xi’An Busy Hotel</v>
          </cell>
          <cell r="C2277" t="str">
            <v>Xian</v>
          </cell>
          <cell r="D2277" t="str">
            <v>A</v>
          </cell>
          <cell r="E2277">
            <v>2.5</v>
          </cell>
          <cell r="F2277" t="str">
            <v>MM</v>
          </cell>
          <cell r="G2277" t="str">
            <v>No chain</v>
          </cell>
          <cell r="H2277" t="str">
            <v>UNKNOWN</v>
          </cell>
          <cell r="I2277" t="str">
            <v>UNKNOWN</v>
          </cell>
          <cell r="J2277" t="str">
            <v>Jason.Chen@agoda.com</v>
          </cell>
        </row>
        <row r="2278">
          <cell r="A2278">
            <v>6912582</v>
          </cell>
          <cell r="B2278" t="str">
            <v>Campanile Hotels·Xi'An Bell &amp; Drum Tower</v>
          </cell>
          <cell r="C2278" t="str">
            <v>Xian</v>
          </cell>
          <cell r="D2278" t="str">
            <v>B</v>
          </cell>
          <cell r="E2278">
            <v>4</v>
          </cell>
          <cell r="F2278" t="str">
            <v>Local KA</v>
          </cell>
          <cell r="G2278" t="str">
            <v>Jinjiang International</v>
          </cell>
          <cell r="H2278" t="str">
            <v>Campanile</v>
          </cell>
          <cell r="I2278" t="str">
            <v>UNKNOWN</v>
          </cell>
          <cell r="J2278" t="str">
            <v>Jason.Chen@agoda.com</v>
          </cell>
        </row>
        <row r="2279">
          <cell r="A2279">
            <v>8341338</v>
          </cell>
          <cell r="B2279" t="str">
            <v>The Ritz-Carlton, Xi'an</v>
          </cell>
          <cell r="C2279" t="str">
            <v>Xian</v>
          </cell>
          <cell r="D2279" t="str">
            <v>B</v>
          </cell>
          <cell r="E2279">
            <v>5</v>
          </cell>
          <cell r="F2279" t="str">
            <v>Intl KA</v>
          </cell>
          <cell r="G2279" t="str">
            <v>Marriott</v>
          </cell>
          <cell r="H2279" t="str">
            <v>The Ritz-Carlton</v>
          </cell>
          <cell r="I2279" t="str">
            <v>Marriott by Derbysoft</v>
          </cell>
          <cell r="J2279" t="str">
            <v>Eva.Zhang@agoda.com</v>
          </cell>
        </row>
        <row r="2280">
          <cell r="A2280">
            <v>8663249</v>
          </cell>
          <cell r="B2280" t="str">
            <v>Jinmao Hotel Xian Central</v>
          </cell>
          <cell r="C2280" t="str">
            <v>Xian</v>
          </cell>
          <cell r="D2280" t="str">
            <v>B</v>
          </cell>
          <cell r="E2280">
            <v>4</v>
          </cell>
          <cell r="F2280" t="str">
            <v>MM</v>
          </cell>
          <cell r="G2280" t="str">
            <v>No chain</v>
          </cell>
          <cell r="H2280" t="str">
            <v>UNKNOWN</v>
          </cell>
          <cell r="I2280" t="str">
            <v>UNKNOWN</v>
          </cell>
          <cell r="J2280" t="str">
            <v>not.managed@agoda.com</v>
          </cell>
        </row>
        <row r="2281">
          <cell r="A2281">
            <v>9392432</v>
          </cell>
          <cell r="B2281" t="str">
            <v>Mercure Xi'an Downtown</v>
          </cell>
          <cell r="C2281" t="str">
            <v>Xian</v>
          </cell>
          <cell r="D2281" t="str">
            <v>B</v>
          </cell>
          <cell r="E2281">
            <v>4</v>
          </cell>
          <cell r="F2281" t="str">
            <v>Intl KA</v>
          </cell>
          <cell r="G2281" t="str">
            <v>Accor Hotels</v>
          </cell>
          <cell r="H2281" t="str">
            <v>Mercure</v>
          </cell>
          <cell r="I2281" t="str">
            <v>UNKNOWN</v>
          </cell>
          <cell r="J2281" t="str">
            <v>Murphy.Jiang@agoda.com</v>
          </cell>
        </row>
        <row r="2282">
          <cell r="A2282">
            <v>6257595</v>
          </cell>
          <cell r="B2282" t="str">
            <v>Licai Tianqi Hotel</v>
          </cell>
          <cell r="C2282" t="str">
            <v>Xianyang</v>
          </cell>
          <cell r="D2282" t="str">
            <v>B</v>
          </cell>
          <cell r="E2282">
            <v>5</v>
          </cell>
          <cell r="F2282" t="str">
            <v>MM</v>
          </cell>
          <cell r="G2282" t="str">
            <v>No chain</v>
          </cell>
          <cell r="H2282" t="str">
            <v>UNKNOWN</v>
          </cell>
          <cell r="I2282" t="str">
            <v>UNKNOWN</v>
          </cell>
          <cell r="J2282" t="str">
            <v>Jason.Chen@agoda.com</v>
          </cell>
        </row>
        <row r="2283">
          <cell r="A2283">
            <v>9387329</v>
          </cell>
          <cell r="B2283" t="str">
            <v>Lavande Hotel·Xianyang Yuquan Road Wanda Plaza</v>
          </cell>
          <cell r="C2283" t="str">
            <v>Xianyang</v>
          </cell>
          <cell r="D2283" t="str">
            <v>B</v>
          </cell>
          <cell r="E2283">
            <v>3.5</v>
          </cell>
          <cell r="F2283" t="str">
            <v>Local KA</v>
          </cell>
          <cell r="G2283" t="str">
            <v>Plateno</v>
          </cell>
          <cell r="H2283" t="str">
            <v>Lavande</v>
          </cell>
          <cell r="I2283" t="str">
            <v>WeHotel</v>
          </cell>
          <cell r="J2283" t="str">
            <v>Chloe.Liu@agoda.com</v>
          </cell>
        </row>
        <row r="2284">
          <cell r="A2284">
            <v>9387153</v>
          </cell>
          <cell r="B2284" t="str">
            <v>7 Days Premium·Yan'an Stadium Baotashan Scenic Spot</v>
          </cell>
          <cell r="C2284" t="str">
            <v>Yanan</v>
          </cell>
          <cell r="D2284" t="str">
            <v>B</v>
          </cell>
          <cell r="E2284">
            <v>2</v>
          </cell>
          <cell r="F2284" t="str">
            <v>Local KA</v>
          </cell>
          <cell r="G2284" t="str">
            <v>Plateno</v>
          </cell>
          <cell r="H2284" t="str">
            <v>Premium</v>
          </cell>
          <cell r="I2284" t="str">
            <v>WeHotel</v>
          </cell>
          <cell r="J2284" t="str">
            <v>Chloe.Liu@agoda.com</v>
          </cell>
        </row>
        <row r="2285">
          <cell r="A2285">
            <v>6797530</v>
          </cell>
          <cell r="B2285" t="str">
            <v>GreenTree Alliance Hotel Dezhou Ningjin County Zhengyang Road Debai Plaza</v>
          </cell>
          <cell r="C2285" t="str">
            <v>Dezhou</v>
          </cell>
          <cell r="D2285" t="str">
            <v>B</v>
          </cell>
          <cell r="E2285">
            <v>2</v>
          </cell>
          <cell r="F2285" t="str">
            <v>Local KA</v>
          </cell>
          <cell r="G2285" t="str">
            <v>Green Tree Inns</v>
          </cell>
          <cell r="H2285" t="str">
            <v>GreenTree Alliance Hotel</v>
          </cell>
          <cell r="I2285" t="str">
            <v>chinaonline</v>
          </cell>
          <cell r="J2285" t="str">
            <v>lavender.miao@agoda.com</v>
          </cell>
        </row>
        <row r="2286">
          <cell r="A2286">
            <v>9387251</v>
          </cell>
          <cell r="B2286" t="str">
            <v>Xana Hotelle·Dezhou Xiajin Yincheng Road</v>
          </cell>
          <cell r="C2286" t="str">
            <v>Dezhou</v>
          </cell>
          <cell r="D2286" t="str">
            <v>B</v>
          </cell>
          <cell r="E2286">
            <v>3.5</v>
          </cell>
          <cell r="F2286" t="str">
            <v>Local KA</v>
          </cell>
          <cell r="G2286" t="str">
            <v>Plateno</v>
          </cell>
          <cell r="H2286" t="str">
            <v>Xana Hotelle</v>
          </cell>
          <cell r="I2286" t="str">
            <v>WeHotel</v>
          </cell>
          <cell r="J2286" t="str">
            <v>Chloe.Liu@agoda.com</v>
          </cell>
        </row>
        <row r="2287">
          <cell r="A2287">
            <v>446196</v>
          </cell>
          <cell r="B2287" t="str">
            <v>Luxury Blue Horizon Hotel Dongying</v>
          </cell>
          <cell r="C2287" t="str">
            <v>Dongying</v>
          </cell>
          <cell r="D2287" t="str">
            <v>B</v>
          </cell>
          <cell r="E2287">
            <v>5</v>
          </cell>
          <cell r="F2287" t="str">
            <v>MM</v>
          </cell>
          <cell r="G2287" t="str">
            <v>Blue Horizon</v>
          </cell>
          <cell r="H2287" t="str">
            <v>Blue Horizon</v>
          </cell>
          <cell r="I2287" t="str">
            <v>UNKNOWN</v>
          </cell>
          <cell r="J2287" t="str">
            <v>Jason.Chen@agoda.com</v>
          </cell>
        </row>
        <row r="2288">
          <cell r="A2288">
            <v>9590530</v>
          </cell>
          <cell r="B2288" t="str">
            <v>Echeng Hotel Dongying Kenli Destrict Government</v>
          </cell>
          <cell r="C2288" t="str">
            <v>Dongying</v>
          </cell>
          <cell r="D2288" t="str">
            <v>B</v>
          </cell>
          <cell r="E2288">
            <v>3</v>
          </cell>
          <cell r="F2288" t="str">
            <v>Local KA</v>
          </cell>
          <cell r="G2288" t="str">
            <v>Dossen</v>
          </cell>
          <cell r="H2288" t="str">
            <v>E-Cheng Hotel</v>
          </cell>
          <cell r="I2288" t="str">
            <v>Dossen by DerbySoft</v>
          </cell>
          <cell r="J2288" t="str">
            <v>Chloe.Liu@agoda.com</v>
          </cell>
        </row>
        <row r="2289">
          <cell r="A2289">
            <v>11063199</v>
          </cell>
          <cell r="B2289" t="str">
            <v>GreenTree Inn Heze Cao County Railway Station</v>
          </cell>
          <cell r="C2289" t="str">
            <v>Heze</v>
          </cell>
          <cell r="D2289" t="str">
            <v>B</v>
          </cell>
          <cell r="E2289">
            <v>2</v>
          </cell>
          <cell r="F2289" t="str">
            <v>Local KA</v>
          </cell>
          <cell r="G2289" t="str">
            <v>Green Tree Inns</v>
          </cell>
          <cell r="H2289" t="str">
            <v>Green Tree Inn</v>
          </cell>
          <cell r="I2289" t="str">
            <v>chinaonline</v>
          </cell>
          <cell r="J2289" t="str">
            <v>lavender.miao@agoda.com</v>
          </cell>
        </row>
        <row r="2290">
          <cell r="A2290">
            <v>3410</v>
          </cell>
          <cell r="B2290" t="str">
            <v>Sofitel Jinan Silver Plaza Hotel</v>
          </cell>
          <cell r="C2290" t="str">
            <v>Jinan</v>
          </cell>
          <cell r="D2290" t="str">
            <v>B</v>
          </cell>
          <cell r="E2290">
            <v>5</v>
          </cell>
          <cell r="F2290" t="str">
            <v>Intl KA</v>
          </cell>
          <cell r="G2290" t="str">
            <v>Accor Hotels</v>
          </cell>
          <cell r="H2290" t="str">
            <v>Sofitel Hotels &amp; Resorts</v>
          </cell>
          <cell r="I2290" t="str">
            <v>UNKNOWN</v>
          </cell>
          <cell r="J2290" t="str">
            <v>Murphy.Jiang@agoda.com</v>
          </cell>
        </row>
        <row r="2291">
          <cell r="A2291">
            <v>7292</v>
          </cell>
          <cell r="B2291" t="str">
            <v>Intercontinental Jinan City Center - previous Crowne Plaza Jinan City Center</v>
          </cell>
          <cell r="C2291" t="str">
            <v>Jinan</v>
          </cell>
          <cell r="D2291" t="str">
            <v>B</v>
          </cell>
          <cell r="E2291">
            <v>4.5</v>
          </cell>
          <cell r="F2291" t="str">
            <v>Intl KA</v>
          </cell>
          <cell r="G2291" t="str">
            <v>InterContinental Hotels Group</v>
          </cell>
          <cell r="H2291" t="str">
            <v>InterContinental</v>
          </cell>
          <cell r="I2291" t="str">
            <v>UNKNOWN</v>
          </cell>
          <cell r="J2291" t="str">
            <v>not.managed@agoda.com</v>
          </cell>
        </row>
        <row r="2292">
          <cell r="A2292">
            <v>178552</v>
          </cell>
          <cell r="B2292" t="str">
            <v>Grand Metropark Hotel Shandong</v>
          </cell>
          <cell r="C2292" t="str">
            <v>Jinan</v>
          </cell>
          <cell r="D2292" t="str">
            <v>B</v>
          </cell>
          <cell r="E2292">
            <v>5</v>
          </cell>
          <cell r="F2292" t="str">
            <v>MM</v>
          </cell>
          <cell r="G2292" t="str">
            <v>No chain</v>
          </cell>
          <cell r="H2292" t="str">
            <v>UNKNOWN</v>
          </cell>
          <cell r="I2292" t="str">
            <v>UNKNOWN</v>
          </cell>
          <cell r="J2292" t="str">
            <v>Jason.Chen@agoda.com</v>
          </cell>
        </row>
        <row r="2293">
          <cell r="A2293">
            <v>210186</v>
          </cell>
          <cell r="B2293" t="str">
            <v>Sheraton Jinan Hotel</v>
          </cell>
          <cell r="C2293" t="str">
            <v>Jinan</v>
          </cell>
          <cell r="D2293" t="str">
            <v>B</v>
          </cell>
          <cell r="E2293">
            <v>5</v>
          </cell>
          <cell r="F2293" t="str">
            <v>Intl KA</v>
          </cell>
          <cell r="G2293" t="str">
            <v>Marriott</v>
          </cell>
          <cell r="H2293" t="str">
            <v>Sheraton</v>
          </cell>
          <cell r="I2293" t="str">
            <v>Marriott by Derbysoft</v>
          </cell>
          <cell r="J2293" t="str">
            <v>Eva.Zhang@agoda.com</v>
          </cell>
        </row>
        <row r="2294">
          <cell r="A2294">
            <v>263747</v>
          </cell>
          <cell r="B2294" t="str">
            <v>Jinjiang Inn Jinan Daming  Lake</v>
          </cell>
          <cell r="C2294" t="str">
            <v>Jinan</v>
          </cell>
          <cell r="D2294" t="str">
            <v>B</v>
          </cell>
          <cell r="E2294">
            <v>2</v>
          </cell>
          <cell r="F2294" t="str">
            <v>Local KA</v>
          </cell>
          <cell r="G2294" t="str">
            <v>Jinjiang International</v>
          </cell>
          <cell r="H2294" t="str">
            <v>Jinjiang Inn</v>
          </cell>
          <cell r="I2294" t="str">
            <v>WeHotel</v>
          </cell>
          <cell r="J2294" t="str">
            <v>Chloe.Liu@agoda.com</v>
          </cell>
        </row>
        <row r="2295">
          <cell r="A2295">
            <v>288878</v>
          </cell>
          <cell r="B2295" t="str">
            <v>Grand Mercure Jinan Sunshine Hotel</v>
          </cell>
          <cell r="C2295" t="str">
            <v>Jinan</v>
          </cell>
          <cell r="D2295" t="str">
            <v>B</v>
          </cell>
          <cell r="E2295">
            <v>4.5</v>
          </cell>
          <cell r="F2295" t="str">
            <v>Intl KA</v>
          </cell>
          <cell r="G2295" t="str">
            <v>Accor Hotels</v>
          </cell>
          <cell r="H2295" t="str">
            <v>Grand Mercure</v>
          </cell>
          <cell r="I2295" t="str">
            <v>UNKNOWN</v>
          </cell>
          <cell r="J2295" t="str">
            <v>Murphy.Jiang@agoda.com</v>
          </cell>
        </row>
        <row r="2296">
          <cell r="A2296">
            <v>412042</v>
          </cell>
          <cell r="B2296" t="str">
            <v>Hyatt Regency Jinan</v>
          </cell>
          <cell r="C2296" t="str">
            <v>Jinan</v>
          </cell>
          <cell r="D2296" t="str">
            <v>B</v>
          </cell>
          <cell r="E2296">
            <v>4.5</v>
          </cell>
          <cell r="F2296" t="str">
            <v>Intl KA</v>
          </cell>
          <cell r="G2296" t="str">
            <v>Hyatt Hotels</v>
          </cell>
          <cell r="H2296" t="str">
            <v>Hyatt Regency Hotels</v>
          </cell>
          <cell r="I2296" t="str">
            <v>Hyatt</v>
          </cell>
          <cell r="J2296" t="str">
            <v>Eva.Zhang@agoda.com</v>
          </cell>
        </row>
        <row r="2297">
          <cell r="A2297">
            <v>566561</v>
          </cell>
          <cell r="B2297" t="str">
            <v>Melia Jinan</v>
          </cell>
          <cell r="C2297" t="str">
            <v>Jinan</v>
          </cell>
          <cell r="D2297" t="str">
            <v>B</v>
          </cell>
          <cell r="E2297">
            <v>5</v>
          </cell>
          <cell r="F2297" t="str">
            <v>MM</v>
          </cell>
          <cell r="G2297" t="str">
            <v>Melia Hotels International</v>
          </cell>
          <cell r="H2297" t="str">
            <v>Melia</v>
          </cell>
          <cell r="I2297" t="str">
            <v>HBSi</v>
          </cell>
          <cell r="J2297" t="str">
            <v>Jason.Chen@agoda.com</v>
          </cell>
        </row>
        <row r="2298">
          <cell r="A2298">
            <v>1181299</v>
          </cell>
          <cell r="B2298" t="str">
            <v>Holiday Inn Express Jinan High-Tech Zone</v>
          </cell>
          <cell r="C2298" t="str">
            <v>Jinan</v>
          </cell>
          <cell r="D2298" t="str">
            <v>B</v>
          </cell>
          <cell r="E2298">
            <v>3.5</v>
          </cell>
          <cell r="F2298" t="str">
            <v>Intl KA</v>
          </cell>
          <cell r="G2298" t="str">
            <v>InterContinental Hotels Group</v>
          </cell>
          <cell r="H2298" t="str">
            <v>Holiday Inn Express</v>
          </cell>
          <cell r="I2298" t="str">
            <v>UNKNOWN</v>
          </cell>
          <cell r="J2298" t="str">
            <v>Murphy.Jiang@agoda.com</v>
          </cell>
        </row>
        <row r="2299">
          <cell r="A2299">
            <v>1273707</v>
          </cell>
          <cell r="B2299" t="str">
            <v>Hilton Jinan South Hotel &amp; Residences</v>
          </cell>
          <cell r="C2299" t="str">
            <v>Jinan</v>
          </cell>
          <cell r="D2299" t="str">
            <v>B</v>
          </cell>
          <cell r="E2299">
            <v>4.5</v>
          </cell>
          <cell r="F2299" t="str">
            <v>Intl KA</v>
          </cell>
          <cell r="G2299" t="str">
            <v>Hilton Worldwide</v>
          </cell>
          <cell r="H2299" t="str">
            <v>Hilton</v>
          </cell>
          <cell r="I2299" t="str">
            <v>Hilton by Derbysoft</v>
          </cell>
          <cell r="J2299" t="str">
            <v>Murphy.Jiang@agoda.com</v>
          </cell>
        </row>
        <row r="2300">
          <cell r="A2300">
            <v>2987114</v>
          </cell>
          <cell r="B2300" t="str">
            <v>Yuquan Simpson Hotel</v>
          </cell>
          <cell r="C2300" t="str">
            <v>Jinan</v>
          </cell>
          <cell r="D2300" t="str">
            <v>A</v>
          </cell>
          <cell r="E2300">
            <v>4</v>
          </cell>
          <cell r="F2300" t="str">
            <v>MM</v>
          </cell>
          <cell r="G2300" t="str">
            <v>No chain</v>
          </cell>
          <cell r="H2300" t="str">
            <v>UNKNOWN</v>
          </cell>
          <cell r="I2300" t="str">
            <v>UNKNOWN</v>
          </cell>
          <cell r="J2300" t="str">
            <v>not.managed@agoda.com</v>
          </cell>
        </row>
        <row r="2301">
          <cell r="A2301">
            <v>2993278</v>
          </cell>
          <cell r="B2301" t="str">
            <v>Ramada Jinan</v>
          </cell>
          <cell r="C2301" t="str">
            <v>Jinan</v>
          </cell>
          <cell r="D2301" t="str">
            <v>A</v>
          </cell>
          <cell r="E2301">
            <v>4.5</v>
          </cell>
          <cell r="F2301" t="str">
            <v>Intl KA</v>
          </cell>
          <cell r="G2301" t="str">
            <v>Wyndham Hotels &amp; Resorts</v>
          </cell>
          <cell r="H2301" t="str">
            <v>Ramada Worldwide</v>
          </cell>
          <cell r="I2301" t="str">
            <v>UNKNOWN</v>
          </cell>
          <cell r="J2301" t="str">
            <v>Jason.Chen@agoda.com</v>
          </cell>
        </row>
        <row r="2302">
          <cell r="A2302">
            <v>4045639</v>
          </cell>
          <cell r="B2302" t="str">
            <v>Holiday Inn Express Jinan Exhibition Center</v>
          </cell>
          <cell r="C2302" t="str">
            <v>Jinan</v>
          </cell>
          <cell r="D2302" t="str">
            <v>B</v>
          </cell>
          <cell r="E2302">
            <v>3.5</v>
          </cell>
          <cell r="F2302" t="str">
            <v>Intl KA</v>
          </cell>
          <cell r="G2302" t="str">
            <v>InterContinental Hotels Group</v>
          </cell>
          <cell r="H2302" t="str">
            <v>Holiday Inn Express</v>
          </cell>
          <cell r="I2302" t="str">
            <v>UNKNOWN</v>
          </cell>
          <cell r="J2302" t="str">
            <v>Murphy.Jiang@agoda.com</v>
          </cell>
        </row>
        <row r="2303">
          <cell r="A2303">
            <v>5696325</v>
          </cell>
          <cell r="B2303" t="str">
            <v>Xana Hotelle Jinan Daminghu North Gate</v>
          </cell>
          <cell r="C2303" t="str">
            <v>Jinan</v>
          </cell>
          <cell r="D2303" t="str">
            <v>B</v>
          </cell>
          <cell r="E2303">
            <v>3</v>
          </cell>
          <cell r="F2303" t="str">
            <v>Local KA</v>
          </cell>
          <cell r="G2303" t="str">
            <v>Plateno</v>
          </cell>
          <cell r="H2303" t="str">
            <v>Xana Hotelle</v>
          </cell>
          <cell r="I2303" t="str">
            <v>WeHotel</v>
          </cell>
          <cell r="J2303" t="str">
            <v>Chloe.Liu@agoda.com</v>
          </cell>
        </row>
        <row r="2304">
          <cell r="A2304">
            <v>9387243</v>
          </cell>
          <cell r="B2304" t="str">
            <v>Xana Hotelle·Ji'nan Hi-tech Zone Century Avenue Tangye</v>
          </cell>
          <cell r="C2304" t="str">
            <v>Jinan</v>
          </cell>
          <cell r="D2304" t="str">
            <v>B</v>
          </cell>
          <cell r="E2304">
            <v>3.5</v>
          </cell>
          <cell r="F2304" t="str">
            <v>Local KA</v>
          </cell>
          <cell r="G2304" t="str">
            <v>Plateno</v>
          </cell>
          <cell r="H2304" t="str">
            <v>Xana Hotelle</v>
          </cell>
          <cell r="I2304" t="str">
            <v>WeHotel</v>
          </cell>
          <cell r="J2304" t="str">
            <v>Chloe.Liu@agoda.com</v>
          </cell>
        </row>
        <row r="2305">
          <cell r="A2305">
            <v>9769578</v>
          </cell>
          <cell r="B2305" t="str">
            <v>GreenTree Alliance Jinan Yuhua Road Qilu Software Park Hotel</v>
          </cell>
          <cell r="C2305" t="str">
            <v>Jinan</v>
          </cell>
          <cell r="D2305" t="str">
            <v>B</v>
          </cell>
          <cell r="E2305">
            <v>2.5</v>
          </cell>
          <cell r="F2305" t="str">
            <v>Local KA</v>
          </cell>
          <cell r="G2305" t="str">
            <v>Green Tree Inns</v>
          </cell>
          <cell r="H2305" t="str">
            <v>GreenTree Alliance Hotel</v>
          </cell>
          <cell r="I2305" t="str">
            <v>chinaonline</v>
          </cell>
          <cell r="J2305" t="str">
            <v>lavender.miao@agoda.com</v>
          </cell>
        </row>
        <row r="2306">
          <cell r="A2306">
            <v>9387117</v>
          </cell>
          <cell r="B2306" t="str">
            <v>Chonpines Hotel·Jining Railway Station Wanda Plaza</v>
          </cell>
          <cell r="C2306" t="str">
            <v>Jining</v>
          </cell>
          <cell r="D2306" t="str">
            <v>B</v>
          </cell>
          <cell r="E2306">
            <v>3</v>
          </cell>
          <cell r="F2306" t="str">
            <v>Local KA</v>
          </cell>
          <cell r="G2306" t="str">
            <v>Plateno</v>
          </cell>
          <cell r="H2306" t="str">
            <v>Chonpines</v>
          </cell>
          <cell r="I2306" t="str">
            <v>WeHotel</v>
          </cell>
          <cell r="J2306" t="str">
            <v>Chloe.Liu@agoda.com</v>
          </cell>
        </row>
        <row r="2307">
          <cell r="A2307">
            <v>11063117</v>
          </cell>
          <cell r="B2307" t="str">
            <v>GreenTree Inn Liaocheng Xin County Bus Station</v>
          </cell>
          <cell r="C2307" t="str">
            <v>Liaocheng</v>
          </cell>
          <cell r="D2307" t="str">
            <v>B</v>
          </cell>
          <cell r="E2307">
            <v>2</v>
          </cell>
          <cell r="F2307" t="str">
            <v>Local KA</v>
          </cell>
          <cell r="G2307" t="str">
            <v>Green Tree Inns</v>
          </cell>
          <cell r="H2307" t="str">
            <v>Green Tree Inn</v>
          </cell>
          <cell r="I2307" t="str">
            <v>chinaonline</v>
          </cell>
          <cell r="J2307" t="str">
            <v>lavender.miao@agoda.com</v>
          </cell>
        </row>
        <row r="2308">
          <cell r="A2308">
            <v>248423</v>
          </cell>
          <cell r="B2308" t="str">
            <v>Linyi Blue Horizon Intenational Hotel</v>
          </cell>
          <cell r="C2308" t="str">
            <v>Linyi</v>
          </cell>
          <cell r="D2308" t="str">
            <v>A</v>
          </cell>
          <cell r="E2308">
            <v>5</v>
          </cell>
          <cell r="F2308" t="str">
            <v>MM</v>
          </cell>
          <cell r="G2308" t="str">
            <v>Blue Horizon</v>
          </cell>
          <cell r="H2308" t="str">
            <v>Blue Horizon</v>
          </cell>
          <cell r="I2308" t="str">
            <v>UNKNOWN</v>
          </cell>
          <cell r="J2308" t="str">
            <v>Jason.Chen@agoda.com</v>
          </cell>
        </row>
        <row r="2309">
          <cell r="A2309">
            <v>394424</v>
          </cell>
          <cell r="B2309" t="str">
            <v>Pullman Linyi Lushang Hotel</v>
          </cell>
          <cell r="C2309" t="str">
            <v>Linyi</v>
          </cell>
          <cell r="D2309" t="str">
            <v>B</v>
          </cell>
          <cell r="E2309">
            <v>5</v>
          </cell>
          <cell r="F2309" t="str">
            <v>Intl KA</v>
          </cell>
          <cell r="G2309" t="str">
            <v>Accor Hotels</v>
          </cell>
          <cell r="H2309" t="str">
            <v>Pullman</v>
          </cell>
          <cell r="I2309" t="str">
            <v>UNKNOWN</v>
          </cell>
          <cell r="J2309" t="str">
            <v>Murphy.Jiang@agoda.com</v>
          </cell>
        </row>
        <row r="2310">
          <cell r="A2310">
            <v>555448</v>
          </cell>
          <cell r="B2310" t="str">
            <v>Ramada Linyi North</v>
          </cell>
          <cell r="C2310" t="str">
            <v>Linyi</v>
          </cell>
          <cell r="D2310" t="str">
            <v>A</v>
          </cell>
          <cell r="E2310">
            <v>4</v>
          </cell>
          <cell r="F2310" t="str">
            <v>Intl KA</v>
          </cell>
          <cell r="G2310" t="str">
            <v>Wyndham Hotels &amp; Resorts</v>
          </cell>
          <cell r="H2310" t="str">
            <v>Ramada Worldwide</v>
          </cell>
          <cell r="I2310" t="str">
            <v>UNKNOWN</v>
          </cell>
          <cell r="J2310" t="str">
            <v>Jason.Chen@agoda.com</v>
          </cell>
        </row>
        <row r="2311">
          <cell r="A2311">
            <v>9387142</v>
          </cell>
          <cell r="B2311" t="str">
            <v>7 Days Premium·Linyi International Convention and Exhibition Center Hengda Cinema</v>
          </cell>
          <cell r="C2311" t="str">
            <v>Linyi</v>
          </cell>
          <cell r="D2311" t="str">
            <v>B</v>
          </cell>
          <cell r="E2311">
            <v>3</v>
          </cell>
          <cell r="F2311" t="str">
            <v>Local KA</v>
          </cell>
          <cell r="G2311" t="str">
            <v>Plateno</v>
          </cell>
          <cell r="H2311" t="str">
            <v>Premium</v>
          </cell>
          <cell r="I2311" t="str">
            <v>WeHotel</v>
          </cell>
          <cell r="J2311" t="str">
            <v>Chloe.Liu@agoda.com</v>
          </cell>
        </row>
        <row r="2312">
          <cell r="A2312">
            <v>5194</v>
          </cell>
          <cell r="B2312" t="str">
            <v>Crowne Plaza Qingdao</v>
          </cell>
          <cell r="C2312" t="str">
            <v>Qingdao</v>
          </cell>
          <cell r="D2312" t="str">
            <v>B</v>
          </cell>
          <cell r="E2312">
            <v>4</v>
          </cell>
          <cell r="F2312" t="str">
            <v>Intl KA</v>
          </cell>
          <cell r="G2312" t="str">
            <v>InterContinental Hotels Group</v>
          </cell>
          <cell r="H2312" t="str">
            <v>Crowne Plaza</v>
          </cell>
          <cell r="I2312" t="str">
            <v>UNKNOWN</v>
          </cell>
          <cell r="J2312" t="str">
            <v>Murphy.Jiang@agoda.com</v>
          </cell>
        </row>
        <row r="2313">
          <cell r="A2313">
            <v>45145</v>
          </cell>
          <cell r="B2313" t="str">
            <v>The Equatorial Qingdao</v>
          </cell>
          <cell r="C2313" t="str">
            <v>Qingdao</v>
          </cell>
          <cell r="D2313" t="str">
            <v>A</v>
          </cell>
          <cell r="E2313">
            <v>4</v>
          </cell>
          <cell r="F2313" t="str">
            <v>MM</v>
          </cell>
          <cell r="G2313" t="str">
            <v>No chain</v>
          </cell>
          <cell r="H2313" t="str">
            <v>UNKNOWN</v>
          </cell>
          <cell r="I2313" t="str">
            <v>UNKNOWN</v>
          </cell>
          <cell r="J2313" t="str">
            <v>Jason.Chen@agoda.com</v>
          </cell>
        </row>
        <row r="2314">
          <cell r="A2314">
            <v>61943</v>
          </cell>
          <cell r="B2314" t="str">
            <v>Qingdao Donghai Hotel</v>
          </cell>
          <cell r="C2314" t="str">
            <v>Qingdao</v>
          </cell>
          <cell r="D2314" t="str">
            <v>B</v>
          </cell>
          <cell r="E2314">
            <v>4</v>
          </cell>
          <cell r="F2314" t="str">
            <v>MM</v>
          </cell>
          <cell r="G2314" t="str">
            <v>No chain</v>
          </cell>
          <cell r="H2314" t="str">
            <v>UNKNOWN</v>
          </cell>
          <cell r="I2314" t="str">
            <v>UNKNOWN</v>
          </cell>
          <cell r="J2314" t="str">
            <v>Jason.Chen@agoda.com</v>
          </cell>
        </row>
        <row r="2315">
          <cell r="A2315">
            <v>61946</v>
          </cell>
          <cell r="B2315" t="str">
            <v>Grand Regency Hotel</v>
          </cell>
          <cell r="C2315" t="str">
            <v>Qingdao</v>
          </cell>
          <cell r="D2315" t="str">
            <v>A</v>
          </cell>
          <cell r="E2315">
            <v>5</v>
          </cell>
          <cell r="F2315" t="str">
            <v>MM</v>
          </cell>
          <cell r="G2315" t="str">
            <v>No chain</v>
          </cell>
          <cell r="H2315" t="str">
            <v>UNKNOWN</v>
          </cell>
          <cell r="I2315" t="str">
            <v>UNKNOWN</v>
          </cell>
          <cell r="J2315" t="str">
            <v>Jason.Chen@agoda.com</v>
          </cell>
        </row>
        <row r="2316">
          <cell r="A2316">
            <v>61950</v>
          </cell>
          <cell r="B2316" t="str">
            <v>Qingdao Huiquan Dynasty Hotel</v>
          </cell>
          <cell r="C2316" t="str">
            <v>Qingdao</v>
          </cell>
          <cell r="D2316" t="str">
            <v>B</v>
          </cell>
          <cell r="E2316">
            <v>5</v>
          </cell>
          <cell r="F2316" t="str">
            <v>MM</v>
          </cell>
          <cell r="G2316" t="str">
            <v>No chain</v>
          </cell>
          <cell r="H2316" t="str">
            <v>UNKNOWN</v>
          </cell>
          <cell r="I2316" t="str">
            <v>UNKNOWN</v>
          </cell>
          <cell r="J2316" t="str">
            <v>Jason.Chen@agoda.com</v>
          </cell>
        </row>
        <row r="2317">
          <cell r="A2317">
            <v>61960</v>
          </cell>
          <cell r="B2317" t="str">
            <v>Qingdao Sea View Garden Hotel</v>
          </cell>
          <cell r="C2317" t="str">
            <v>Qingdao</v>
          </cell>
          <cell r="D2317" t="str">
            <v>A</v>
          </cell>
          <cell r="E2317">
            <v>5</v>
          </cell>
          <cell r="F2317" t="str">
            <v>MM</v>
          </cell>
          <cell r="G2317" t="str">
            <v>No chain</v>
          </cell>
          <cell r="H2317" t="str">
            <v>UNKNOWN</v>
          </cell>
          <cell r="I2317" t="str">
            <v>UNKNOWN</v>
          </cell>
          <cell r="J2317" t="str">
            <v>Jason.Chen@agoda.com</v>
          </cell>
        </row>
        <row r="2318">
          <cell r="A2318">
            <v>109822</v>
          </cell>
          <cell r="B2318" t="str">
            <v>Holiday Inn Qingdao Parkview</v>
          </cell>
          <cell r="C2318" t="str">
            <v>Qingdao</v>
          </cell>
          <cell r="D2318" t="str">
            <v>B</v>
          </cell>
          <cell r="E2318">
            <v>4</v>
          </cell>
          <cell r="F2318" t="str">
            <v>Intl KA</v>
          </cell>
          <cell r="G2318" t="str">
            <v>InterContinental Hotels Group</v>
          </cell>
          <cell r="H2318" t="str">
            <v>Holiday Inn</v>
          </cell>
          <cell r="I2318" t="str">
            <v>UNKNOWN</v>
          </cell>
          <cell r="J2318" t="str">
            <v>Murphy.Jiang@agoda.com</v>
          </cell>
        </row>
        <row r="2319">
          <cell r="A2319">
            <v>109823</v>
          </cell>
          <cell r="B2319" t="str">
            <v>InterContinental Qingdao</v>
          </cell>
          <cell r="C2319" t="str">
            <v>Qingdao</v>
          </cell>
          <cell r="D2319" t="str">
            <v>B</v>
          </cell>
          <cell r="E2319">
            <v>5</v>
          </cell>
          <cell r="F2319" t="str">
            <v>Intl KA</v>
          </cell>
          <cell r="G2319" t="str">
            <v>InterContinental Hotels Group</v>
          </cell>
          <cell r="H2319" t="str">
            <v>InterContinental</v>
          </cell>
          <cell r="I2319" t="str">
            <v>UNKNOWN</v>
          </cell>
          <cell r="J2319" t="str">
            <v>Murphy.Jiang@agoda.com</v>
          </cell>
        </row>
        <row r="2320">
          <cell r="A2320">
            <v>154820</v>
          </cell>
          <cell r="B2320" t="str">
            <v>Housing International Hotel Qingdao</v>
          </cell>
          <cell r="C2320" t="str">
            <v>Qingdao</v>
          </cell>
          <cell r="D2320" t="str">
            <v>A</v>
          </cell>
          <cell r="E2320">
            <v>4</v>
          </cell>
          <cell r="F2320" t="str">
            <v>MM</v>
          </cell>
          <cell r="G2320" t="str">
            <v>No chain</v>
          </cell>
          <cell r="H2320" t="str">
            <v>UNKNOWN</v>
          </cell>
          <cell r="I2320" t="str">
            <v>UNKNOWN</v>
          </cell>
          <cell r="J2320" t="str">
            <v>Jason.Chen@agoda.com</v>
          </cell>
        </row>
        <row r="2321">
          <cell r="A2321">
            <v>193927</v>
          </cell>
          <cell r="B2321" t="str">
            <v>China Community Art and Culture Hotel Qingdao</v>
          </cell>
          <cell r="C2321" t="str">
            <v>Qingdao</v>
          </cell>
          <cell r="D2321" t="str">
            <v>A</v>
          </cell>
          <cell r="E2321">
            <v>4</v>
          </cell>
          <cell r="F2321" t="str">
            <v>MM</v>
          </cell>
          <cell r="G2321" t="str">
            <v>No chain</v>
          </cell>
          <cell r="H2321" t="str">
            <v>UNKNOWN</v>
          </cell>
          <cell r="I2321" t="str">
            <v>UNKNOWN</v>
          </cell>
          <cell r="J2321" t="str">
            <v>Jason.Chen@agoda.com</v>
          </cell>
        </row>
        <row r="2322">
          <cell r="A2322">
            <v>194962</v>
          </cell>
          <cell r="B2322" t="str">
            <v>Le Méridien Qingdao</v>
          </cell>
          <cell r="C2322" t="str">
            <v>Qingdao</v>
          </cell>
          <cell r="D2322" t="str">
            <v>B</v>
          </cell>
          <cell r="E2322">
            <v>5</v>
          </cell>
          <cell r="F2322" t="str">
            <v>Intl KA</v>
          </cell>
          <cell r="G2322" t="str">
            <v>Marriott</v>
          </cell>
          <cell r="H2322" t="str">
            <v>Le Méridien</v>
          </cell>
          <cell r="I2322" t="str">
            <v>Marriott by Derbysoft</v>
          </cell>
          <cell r="J2322" t="str">
            <v>Eva.Zhang@agoda.com</v>
          </cell>
        </row>
        <row r="2323">
          <cell r="A2323">
            <v>195341</v>
          </cell>
          <cell r="B2323" t="str">
            <v>Qingdao Qiulin Hotel</v>
          </cell>
          <cell r="C2323" t="str">
            <v>Qingdao</v>
          </cell>
          <cell r="D2323" t="str">
            <v>B</v>
          </cell>
          <cell r="E2323">
            <v>3</v>
          </cell>
          <cell r="F2323" t="str">
            <v>MM</v>
          </cell>
          <cell r="G2323" t="str">
            <v>No chain</v>
          </cell>
          <cell r="H2323" t="str">
            <v>UNKNOWN</v>
          </cell>
          <cell r="I2323" t="str">
            <v>UNKNOWN</v>
          </cell>
          <cell r="J2323" t="str">
            <v>Jason.Chen@agoda.com</v>
          </cell>
        </row>
        <row r="2324">
          <cell r="A2324">
            <v>195873</v>
          </cell>
          <cell r="B2324" t="str">
            <v>Qingdao Kuaitong International Hotel</v>
          </cell>
          <cell r="C2324" t="str">
            <v>Qingdao</v>
          </cell>
          <cell r="D2324" t="str">
            <v>B</v>
          </cell>
          <cell r="E2324">
            <v>4</v>
          </cell>
          <cell r="F2324" t="str">
            <v>MM</v>
          </cell>
          <cell r="G2324" t="str">
            <v>No chain</v>
          </cell>
          <cell r="H2324" t="str">
            <v>UNKNOWN</v>
          </cell>
          <cell r="I2324" t="str">
            <v>UNKNOWN</v>
          </cell>
          <cell r="J2324" t="str">
            <v>Jason.Chen@agoda.com</v>
          </cell>
        </row>
        <row r="2325">
          <cell r="A2325">
            <v>248343</v>
          </cell>
          <cell r="B2325" t="str">
            <v>Qingdao Blue Horizon Hotel Huangdao</v>
          </cell>
          <cell r="C2325" t="str">
            <v>Qingdao</v>
          </cell>
          <cell r="D2325" t="str">
            <v>B</v>
          </cell>
          <cell r="E2325">
            <v>4</v>
          </cell>
          <cell r="F2325" t="str">
            <v>MM</v>
          </cell>
          <cell r="G2325" t="str">
            <v>Blue Horizon</v>
          </cell>
          <cell r="H2325" t="str">
            <v>Blue Horizon</v>
          </cell>
          <cell r="I2325" t="str">
            <v>UNKNOWN</v>
          </cell>
          <cell r="J2325" t="str">
            <v>Jason.Chen@agoda.com</v>
          </cell>
        </row>
        <row r="2326">
          <cell r="A2326">
            <v>248344</v>
          </cell>
          <cell r="B2326" t="str">
            <v>Qingdao Blue Horizon Hotel Laoshan</v>
          </cell>
          <cell r="C2326" t="str">
            <v>Qingdao</v>
          </cell>
          <cell r="D2326" t="str">
            <v>B</v>
          </cell>
          <cell r="E2326">
            <v>4</v>
          </cell>
          <cell r="F2326" t="str">
            <v>MM</v>
          </cell>
          <cell r="G2326" t="str">
            <v>Blue Horizon</v>
          </cell>
          <cell r="H2326" t="str">
            <v>Blue Horizon</v>
          </cell>
          <cell r="I2326" t="str">
            <v>UNKNOWN</v>
          </cell>
          <cell r="J2326" t="str">
            <v>Jason.Chen@agoda.com</v>
          </cell>
        </row>
        <row r="2327">
          <cell r="A2327">
            <v>248345</v>
          </cell>
          <cell r="B2327" t="str">
            <v>Qingdao Blue Horizon Hotel Licang</v>
          </cell>
          <cell r="C2327" t="str">
            <v>Qingdao</v>
          </cell>
          <cell r="D2327" t="str">
            <v>B</v>
          </cell>
          <cell r="E2327">
            <v>4</v>
          </cell>
          <cell r="F2327" t="str">
            <v>MM</v>
          </cell>
          <cell r="G2327" t="str">
            <v>Blue Horizon</v>
          </cell>
          <cell r="H2327" t="str">
            <v>Blue Horizon</v>
          </cell>
          <cell r="I2327" t="str">
            <v>UNKNOWN</v>
          </cell>
          <cell r="J2327" t="str">
            <v>Jason.Chen@agoda.com</v>
          </cell>
        </row>
        <row r="2328">
          <cell r="A2328">
            <v>256358</v>
          </cell>
          <cell r="B2328" t="str">
            <v>Ibis Qingdao Ningxia Road</v>
          </cell>
          <cell r="C2328" t="str">
            <v>Qingdao</v>
          </cell>
          <cell r="D2328" t="str">
            <v>B</v>
          </cell>
          <cell r="E2328">
            <v>3</v>
          </cell>
          <cell r="F2328" t="str">
            <v>Intl KA</v>
          </cell>
          <cell r="G2328" t="str">
            <v>Accor Hotels</v>
          </cell>
          <cell r="H2328" t="str">
            <v>Ibis Hotels</v>
          </cell>
          <cell r="I2328" t="str">
            <v>UNKNOWN</v>
          </cell>
          <cell r="J2328" t="str">
            <v>Murphy.Jiang@agoda.com</v>
          </cell>
        </row>
        <row r="2329">
          <cell r="A2329">
            <v>276954</v>
          </cell>
          <cell r="B2329" t="str">
            <v>Holiday Inn Qingdao City Center</v>
          </cell>
          <cell r="C2329" t="str">
            <v>Qingdao</v>
          </cell>
          <cell r="D2329" t="str">
            <v>A</v>
          </cell>
          <cell r="E2329">
            <v>4</v>
          </cell>
          <cell r="F2329" t="str">
            <v>Intl KA</v>
          </cell>
          <cell r="G2329" t="str">
            <v>InterContinental Hotels Group</v>
          </cell>
          <cell r="H2329" t="str">
            <v>Holiday Inn</v>
          </cell>
          <cell r="I2329" t="str">
            <v>UNKNOWN</v>
          </cell>
          <cell r="J2329" t="str">
            <v>Murphy.Jiang@agoda.com</v>
          </cell>
        </row>
        <row r="2330">
          <cell r="A2330">
            <v>286360</v>
          </cell>
          <cell r="B2330" t="str">
            <v>Qingdao 52 Square Meter Apartment Hotel</v>
          </cell>
          <cell r="C2330" t="str">
            <v>Qingdao</v>
          </cell>
          <cell r="D2330" t="str">
            <v>B</v>
          </cell>
          <cell r="E2330">
            <v>4</v>
          </cell>
          <cell r="F2330" t="str">
            <v>MM</v>
          </cell>
          <cell r="G2330" t="str">
            <v>No chain</v>
          </cell>
          <cell r="H2330" t="str">
            <v>UNKNOWN</v>
          </cell>
          <cell r="I2330" t="str">
            <v>UNKNOWN</v>
          </cell>
          <cell r="J2330" t="str">
            <v>Jason.Chen@agoda.com</v>
          </cell>
        </row>
        <row r="2331">
          <cell r="A2331">
            <v>303007</v>
          </cell>
          <cell r="B2331" t="str">
            <v>Wyndham Grand Qingdao</v>
          </cell>
          <cell r="C2331" t="str">
            <v>Qingdao</v>
          </cell>
          <cell r="D2331" t="str">
            <v>A</v>
          </cell>
          <cell r="E2331">
            <v>5</v>
          </cell>
          <cell r="F2331" t="str">
            <v>Intl KA</v>
          </cell>
          <cell r="G2331" t="str">
            <v>Wyndham Hotels &amp; Resorts</v>
          </cell>
          <cell r="H2331" t="str">
            <v>Wyndham Hotels and Resorts</v>
          </cell>
          <cell r="I2331" t="str">
            <v>UNKNOWN</v>
          </cell>
          <cell r="J2331" t="str">
            <v>Jason.Chen@agoda.com</v>
          </cell>
        </row>
        <row r="2332">
          <cell r="A2332">
            <v>335779</v>
          </cell>
          <cell r="B2332" t="str">
            <v>Grand Madison Qingdao Harbour-view Central（Former Qingdao Farglory Hotel）</v>
          </cell>
          <cell r="C2332" t="str">
            <v>Qingdao</v>
          </cell>
          <cell r="D2332" t="str">
            <v>A</v>
          </cell>
          <cell r="E2332">
            <v>4</v>
          </cell>
          <cell r="F2332" t="str">
            <v>MM</v>
          </cell>
          <cell r="G2332" t="str">
            <v>No chain</v>
          </cell>
          <cell r="H2332" t="str">
            <v>UNKNOWN</v>
          </cell>
          <cell r="I2332" t="str">
            <v>UNKNOWN</v>
          </cell>
          <cell r="J2332" t="str">
            <v>Jason.Chen@agoda.com</v>
          </cell>
        </row>
        <row r="2333">
          <cell r="A2333">
            <v>335785</v>
          </cell>
          <cell r="B2333" t="str">
            <v>Qingdao Haidu Hotel  Building B</v>
          </cell>
          <cell r="C2333" t="str">
            <v>Qingdao</v>
          </cell>
          <cell r="D2333" t="str">
            <v>B</v>
          </cell>
          <cell r="E2333">
            <v>5</v>
          </cell>
          <cell r="F2333" t="str">
            <v>MM</v>
          </cell>
          <cell r="G2333" t="str">
            <v>No chain</v>
          </cell>
          <cell r="H2333" t="str">
            <v>UNKNOWN</v>
          </cell>
          <cell r="I2333" t="str">
            <v>UNKNOWN</v>
          </cell>
          <cell r="J2333" t="str">
            <v>Jason.Chen@agoda.com</v>
          </cell>
        </row>
        <row r="2334">
          <cell r="A2334">
            <v>398984</v>
          </cell>
          <cell r="B2334" t="str">
            <v>Qingdao Lilac Hotel</v>
          </cell>
          <cell r="C2334" t="str">
            <v>Qingdao</v>
          </cell>
          <cell r="D2334" t="str">
            <v>B</v>
          </cell>
          <cell r="E2334">
            <v>3</v>
          </cell>
          <cell r="F2334" t="str">
            <v>MM</v>
          </cell>
          <cell r="G2334" t="str">
            <v>No chain</v>
          </cell>
          <cell r="H2334" t="str">
            <v>UNKNOWN</v>
          </cell>
          <cell r="I2334" t="str">
            <v>Derbysoft Direct</v>
          </cell>
          <cell r="J2334" t="str">
            <v>Jason.Chen@agoda.com</v>
          </cell>
        </row>
        <row r="2335">
          <cell r="A2335">
            <v>399984</v>
          </cell>
          <cell r="B2335" t="str">
            <v>Four Points by Sheraton Qingdao, Chengyang</v>
          </cell>
          <cell r="C2335" t="str">
            <v>Qingdao</v>
          </cell>
          <cell r="D2335" t="str">
            <v>B</v>
          </cell>
          <cell r="E2335">
            <v>4</v>
          </cell>
          <cell r="F2335" t="str">
            <v>Intl KA</v>
          </cell>
          <cell r="G2335" t="str">
            <v>Marriott</v>
          </cell>
          <cell r="H2335" t="str">
            <v>Four Points</v>
          </cell>
          <cell r="I2335" t="str">
            <v>Marriott by Derbysoft</v>
          </cell>
          <cell r="J2335" t="str">
            <v>Eva.Zhang@agoda.com</v>
          </cell>
        </row>
        <row r="2336">
          <cell r="A2336">
            <v>399998</v>
          </cell>
          <cell r="B2336" t="str">
            <v>Sheraton Qingdao Jiaozhou Hotel</v>
          </cell>
          <cell r="C2336" t="str">
            <v>Qingdao</v>
          </cell>
          <cell r="D2336" t="str">
            <v>B</v>
          </cell>
          <cell r="E2336">
            <v>5</v>
          </cell>
          <cell r="F2336" t="str">
            <v>Intl KA</v>
          </cell>
          <cell r="G2336" t="str">
            <v>Marriott</v>
          </cell>
          <cell r="H2336" t="str">
            <v>Sheraton</v>
          </cell>
          <cell r="I2336" t="str">
            <v>Marriott by Derbysoft</v>
          </cell>
          <cell r="J2336" t="str">
            <v>Eva.Zhang@agoda.com</v>
          </cell>
        </row>
        <row r="2337">
          <cell r="A2337">
            <v>407645</v>
          </cell>
          <cell r="B2337" t="str">
            <v>Qingdao Hengbo Hotel</v>
          </cell>
          <cell r="C2337" t="str">
            <v>Qingdao</v>
          </cell>
          <cell r="D2337" t="str">
            <v>B</v>
          </cell>
          <cell r="E2337">
            <v>4</v>
          </cell>
          <cell r="F2337" t="str">
            <v>MM</v>
          </cell>
          <cell r="G2337" t="str">
            <v>No chain</v>
          </cell>
          <cell r="H2337" t="str">
            <v>UNKNOWN</v>
          </cell>
          <cell r="I2337" t="str">
            <v>UNKNOWN</v>
          </cell>
          <cell r="J2337" t="str">
            <v>Jason.Chen@agoda.com</v>
          </cell>
        </row>
        <row r="2338">
          <cell r="A2338">
            <v>408978</v>
          </cell>
          <cell r="B2338" t="str">
            <v>Ibis Qingdao Chengyang</v>
          </cell>
          <cell r="C2338" t="str">
            <v>Qingdao</v>
          </cell>
          <cell r="D2338" t="str">
            <v>B</v>
          </cell>
          <cell r="E2338">
            <v>3</v>
          </cell>
          <cell r="F2338" t="str">
            <v>Intl KA</v>
          </cell>
          <cell r="G2338" t="str">
            <v>Accor Hotels</v>
          </cell>
          <cell r="H2338" t="str">
            <v>Ibis Hotels</v>
          </cell>
          <cell r="I2338" t="str">
            <v>UNKNOWN</v>
          </cell>
          <cell r="J2338" t="str">
            <v>Murphy.Jiang@agoda.com</v>
          </cell>
        </row>
        <row r="2339">
          <cell r="A2339">
            <v>410398</v>
          </cell>
          <cell r="B2339" t="str">
            <v>Four Points by Sheraton Qingdao, West Coast</v>
          </cell>
          <cell r="C2339" t="str">
            <v>Qingdao</v>
          </cell>
          <cell r="D2339" t="str">
            <v>B</v>
          </cell>
          <cell r="E2339">
            <v>4</v>
          </cell>
          <cell r="F2339" t="str">
            <v>Intl KA</v>
          </cell>
          <cell r="G2339" t="str">
            <v>Marriott</v>
          </cell>
          <cell r="H2339" t="str">
            <v>Four Points</v>
          </cell>
          <cell r="I2339" t="str">
            <v>Marriott by Derbysoft</v>
          </cell>
          <cell r="J2339" t="str">
            <v>Eva.Zhang@agoda.com</v>
          </cell>
        </row>
        <row r="2340">
          <cell r="A2340">
            <v>412530</v>
          </cell>
          <cell r="B2340" t="str">
            <v>Qingdao Lejiaxuan Boutique Apartment - Exhibition Center</v>
          </cell>
          <cell r="C2340" t="str">
            <v>Qingdao</v>
          </cell>
          <cell r="D2340" t="str">
            <v>B</v>
          </cell>
          <cell r="E2340">
            <v>3</v>
          </cell>
          <cell r="F2340" t="str">
            <v>MM</v>
          </cell>
          <cell r="G2340" t="str">
            <v>No chain</v>
          </cell>
          <cell r="H2340" t="str">
            <v>UNKNOWN</v>
          </cell>
          <cell r="I2340" t="str">
            <v>UNKNOWN</v>
          </cell>
          <cell r="J2340" t="str">
            <v>Jason.Chen@agoda.com</v>
          </cell>
        </row>
        <row r="2341">
          <cell r="A2341">
            <v>432915</v>
          </cell>
          <cell r="B2341" t="str">
            <v>Qingdao King Hood Hotel</v>
          </cell>
          <cell r="C2341" t="str">
            <v>Qingdao</v>
          </cell>
          <cell r="D2341" t="str">
            <v>B</v>
          </cell>
          <cell r="E2341">
            <v>4</v>
          </cell>
          <cell r="F2341" t="str">
            <v>MM</v>
          </cell>
          <cell r="G2341" t="str">
            <v>No chain</v>
          </cell>
          <cell r="H2341" t="str">
            <v>UNKNOWN</v>
          </cell>
          <cell r="I2341" t="str">
            <v>UNKNOWN</v>
          </cell>
          <cell r="J2341" t="str">
            <v>Jason.Chen@agoda.com</v>
          </cell>
        </row>
        <row r="2342">
          <cell r="A2342">
            <v>443111</v>
          </cell>
          <cell r="B2342" t="str">
            <v>Qingdao Grand New Century Hotel</v>
          </cell>
          <cell r="C2342" t="str">
            <v>Qingdao</v>
          </cell>
          <cell r="D2342" t="str">
            <v>B</v>
          </cell>
          <cell r="E2342">
            <v>5</v>
          </cell>
          <cell r="F2342" t="str">
            <v>MM</v>
          </cell>
          <cell r="G2342" t="str">
            <v>New Century Tourism Group</v>
          </cell>
          <cell r="H2342" t="str">
            <v>New Century Tourism Group</v>
          </cell>
          <cell r="I2342" t="str">
            <v>UNKNOWN</v>
          </cell>
          <cell r="J2342" t="str">
            <v>Jason.Chen@agoda.com</v>
          </cell>
        </row>
        <row r="2343">
          <cell r="A2343">
            <v>443452</v>
          </cell>
          <cell r="B2343" t="str">
            <v>Hyatt Regency Qingdao</v>
          </cell>
          <cell r="C2343" t="str">
            <v>Qingdao</v>
          </cell>
          <cell r="D2343" t="str">
            <v>B</v>
          </cell>
          <cell r="E2343">
            <v>4.5</v>
          </cell>
          <cell r="F2343" t="str">
            <v>Intl KA</v>
          </cell>
          <cell r="G2343" t="str">
            <v>Hyatt Hotels</v>
          </cell>
          <cell r="H2343" t="str">
            <v>Hyatt Regency Hotels</v>
          </cell>
          <cell r="I2343" t="str">
            <v>Hyatt</v>
          </cell>
          <cell r="J2343" t="str">
            <v>Eva.Zhang@agoda.com</v>
          </cell>
        </row>
        <row r="2344">
          <cell r="A2344">
            <v>487574</v>
          </cell>
          <cell r="B2344" t="str">
            <v>Qingdao Villa Inn No. 21 Seaside</v>
          </cell>
          <cell r="C2344" t="str">
            <v>Qingdao</v>
          </cell>
          <cell r="D2344" t="str">
            <v>A</v>
          </cell>
          <cell r="E2344">
            <v>4</v>
          </cell>
          <cell r="F2344" t="str">
            <v>MM</v>
          </cell>
          <cell r="G2344" t="str">
            <v>No chain</v>
          </cell>
          <cell r="H2344" t="str">
            <v>UNKNOWN</v>
          </cell>
          <cell r="I2344" t="str">
            <v>UNKNOWN</v>
          </cell>
          <cell r="J2344" t="str">
            <v>not.managed@agoda.com</v>
          </cell>
        </row>
        <row r="2345">
          <cell r="A2345">
            <v>564168</v>
          </cell>
          <cell r="B2345" t="str">
            <v>Holiday Inn Qingdao Expo</v>
          </cell>
          <cell r="C2345" t="str">
            <v>Qingdao</v>
          </cell>
          <cell r="D2345" t="str">
            <v>B</v>
          </cell>
          <cell r="E2345">
            <v>4</v>
          </cell>
          <cell r="F2345" t="str">
            <v>Intl KA</v>
          </cell>
          <cell r="G2345" t="str">
            <v>InterContinental Hotels Group</v>
          </cell>
          <cell r="H2345" t="str">
            <v>Holiday Inn</v>
          </cell>
          <cell r="I2345" t="str">
            <v>UNKNOWN</v>
          </cell>
          <cell r="J2345" t="str">
            <v>Murphy.Jiang@agoda.com</v>
          </cell>
        </row>
        <row r="2346">
          <cell r="A2346">
            <v>570426</v>
          </cell>
          <cell r="B2346" t="str">
            <v>The Westin Qingdao</v>
          </cell>
          <cell r="C2346" t="str">
            <v>Qingdao</v>
          </cell>
          <cell r="D2346" t="str">
            <v>A</v>
          </cell>
          <cell r="E2346">
            <v>4.5</v>
          </cell>
          <cell r="F2346" t="str">
            <v>Intl KA</v>
          </cell>
          <cell r="G2346" t="str">
            <v>Marriott</v>
          </cell>
          <cell r="H2346" t="str">
            <v>Westin</v>
          </cell>
          <cell r="I2346" t="str">
            <v>Marriott by Derbysoft</v>
          </cell>
          <cell r="J2346" t="str">
            <v>Eva.Zhang@agoda.com</v>
          </cell>
        </row>
        <row r="2347">
          <cell r="A2347">
            <v>574469</v>
          </cell>
          <cell r="B2347" t="str">
            <v>Sheraton Qingdao Licang Hotel</v>
          </cell>
          <cell r="C2347" t="str">
            <v>Qingdao</v>
          </cell>
          <cell r="D2347" t="str">
            <v>B</v>
          </cell>
          <cell r="E2347">
            <v>5</v>
          </cell>
          <cell r="F2347" t="str">
            <v>Intl KA</v>
          </cell>
          <cell r="G2347" t="str">
            <v>Marriott</v>
          </cell>
          <cell r="H2347" t="str">
            <v>Sheraton</v>
          </cell>
          <cell r="I2347" t="str">
            <v>Marriott by Derbysoft</v>
          </cell>
          <cell r="J2347" t="str">
            <v>Eva.Zhang@agoda.com</v>
          </cell>
        </row>
        <row r="2348">
          <cell r="A2348">
            <v>621563</v>
          </cell>
          <cell r="B2348" t="str">
            <v>Howard Johnson Kangda Plaza Qingdao Hotel</v>
          </cell>
          <cell r="C2348" t="str">
            <v>Qingdao</v>
          </cell>
          <cell r="D2348" t="str">
            <v>B</v>
          </cell>
          <cell r="E2348">
            <v>5</v>
          </cell>
          <cell r="F2348" t="str">
            <v>Intl KA</v>
          </cell>
          <cell r="G2348" t="str">
            <v>Wyndham Hotels &amp; Resorts</v>
          </cell>
          <cell r="H2348" t="str">
            <v>Howard Johnson</v>
          </cell>
          <cell r="I2348" t="str">
            <v>CCM by Chinaonline</v>
          </cell>
          <cell r="J2348" t="str">
            <v>Jason.Chen@agoda.com</v>
          </cell>
        </row>
        <row r="2349">
          <cell r="A2349">
            <v>623587</v>
          </cell>
          <cell r="B2349" t="str">
            <v>Himalayas Qingdao Hotel</v>
          </cell>
          <cell r="C2349" t="str">
            <v>Qingdao</v>
          </cell>
          <cell r="D2349" t="str">
            <v>B</v>
          </cell>
          <cell r="E2349">
            <v>5</v>
          </cell>
          <cell r="F2349" t="str">
            <v>MM</v>
          </cell>
          <cell r="G2349" t="str">
            <v>No chain</v>
          </cell>
          <cell r="H2349" t="str">
            <v>UNKNOWN</v>
          </cell>
          <cell r="I2349" t="str">
            <v>UNKNOWN</v>
          </cell>
          <cell r="J2349" t="str">
            <v>Jason.Chen@agoda.com</v>
          </cell>
        </row>
        <row r="2350">
          <cell r="A2350">
            <v>625143</v>
          </cell>
          <cell r="B2350" t="str">
            <v>Qingdao Lejiaxuan Nostalgia Theme Inn</v>
          </cell>
          <cell r="C2350" t="str">
            <v>Qingdao</v>
          </cell>
          <cell r="D2350" t="str">
            <v>B</v>
          </cell>
          <cell r="E2350">
            <v>4</v>
          </cell>
          <cell r="F2350" t="str">
            <v>MM</v>
          </cell>
          <cell r="G2350" t="str">
            <v>No chain</v>
          </cell>
          <cell r="H2350" t="str">
            <v>UNKNOWN</v>
          </cell>
          <cell r="I2350" t="str">
            <v>UNKNOWN</v>
          </cell>
          <cell r="J2350" t="str">
            <v>Jason.Chen@agoda.com</v>
          </cell>
        </row>
        <row r="2351">
          <cell r="A2351">
            <v>686416</v>
          </cell>
          <cell r="B2351" t="str">
            <v>Hilton Qingdao Golden Beach</v>
          </cell>
          <cell r="C2351" t="str">
            <v>Qingdao</v>
          </cell>
          <cell r="D2351" t="str">
            <v>B</v>
          </cell>
          <cell r="E2351">
            <v>4.5</v>
          </cell>
          <cell r="F2351" t="str">
            <v>Intl KA</v>
          </cell>
          <cell r="G2351" t="str">
            <v>Hilton Worldwide</v>
          </cell>
          <cell r="H2351" t="str">
            <v>Hilton</v>
          </cell>
          <cell r="I2351" t="str">
            <v>Hilton by Derbysoft</v>
          </cell>
          <cell r="J2351" t="str">
            <v>Murphy.Jiang@agoda.com</v>
          </cell>
        </row>
        <row r="2352">
          <cell r="A2352">
            <v>687159</v>
          </cell>
          <cell r="B2352" t="str">
            <v>The Lalu Qingdao Hotel</v>
          </cell>
          <cell r="C2352" t="str">
            <v>Qingdao</v>
          </cell>
          <cell r="D2352" t="str">
            <v>B</v>
          </cell>
          <cell r="E2352">
            <v>5</v>
          </cell>
          <cell r="F2352" t="str">
            <v>MM</v>
          </cell>
          <cell r="G2352" t="str">
            <v>No chain</v>
          </cell>
          <cell r="H2352" t="str">
            <v>UNKNOWN</v>
          </cell>
          <cell r="I2352" t="str">
            <v>UNKNOWN</v>
          </cell>
          <cell r="J2352" t="str">
            <v>Jason.Chen@agoda.com</v>
          </cell>
        </row>
        <row r="2353">
          <cell r="A2353">
            <v>746263</v>
          </cell>
          <cell r="B2353" t="str">
            <v>Pullman Qingdao Ziyue</v>
          </cell>
          <cell r="C2353" t="str">
            <v>Qingdao</v>
          </cell>
          <cell r="D2353" t="str">
            <v>B</v>
          </cell>
          <cell r="E2353">
            <v>5</v>
          </cell>
          <cell r="F2353" t="str">
            <v>Intl KA</v>
          </cell>
          <cell r="G2353" t="str">
            <v>Accor Hotels</v>
          </cell>
          <cell r="H2353" t="str">
            <v>Pullman</v>
          </cell>
          <cell r="I2353" t="str">
            <v>UNKNOWN</v>
          </cell>
          <cell r="J2353" t="str">
            <v>Murphy.Jiang@agoda.com</v>
          </cell>
        </row>
        <row r="2354">
          <cell r="A2354">
            <v>785628</v>
          </cell>
          <cell r="B2354" t="str">
            <v>Qingdao Sophia International Hotel</v>
          </cell>
          <cell r="C2354" t="str">
            <v>Qingdao</v>
          </cell>
          <cell r="D2354" t="str">
            <v>B</v>
          </cell>
          <cell r="E2354">
            <v>4</v>
          </cell>
          <cell r="F2354" t="str">
            <v>MM</v>
          </cell>
          <cell r="G2354" t="str">
            <v>No chain</v>
          </cell>
          <cell r="H2354" t="str">
            <v>UNKNOWN</v>
          </cell>
          <cell r="I2354" t="str">
            <v>UNKNOWN</v>
          </cell>
          <cell r="J2354" t="str">
            <v>Jason.Chen@agoda.com</v>
          </cell>
        </row>
        <row r="2355">
          <cell r="A2355">
            <v>929392</v>
          </cell>
          <cell r="B2355" t="str">
            <v>7 Days Inn Li Cun Laoshan Shopping Mall</v>
          </cell>
          <cell r="C2355" t="str">
            <v>Qingdao</v>
          </cell>
          <cell r="D2355" t="str">
            <v>B</v>
          </cell>
          <cell r="E2355">
            <v>2</v>
          </cell>
          <cell r="F2355" t="str">
            <v>Local KA</v>
          </cell>
          <cell r="G2355" t="str">
            <v>Plateno</v>
          </cell>
          <cell r="H2355" t="str">
            <v>7 days</v>
          </cell>
          <cell r="I2355" t="str">
            <v>WeHotel</v>
          </cell>
          <cell r="J2355" t="str">
            <v>Chloe.Liu@agoda.com</v>
          </cell>
        </row>
        <row r="2356">
          <cell r="A2356">
            <v>992060</v>
          </cell>
          <cell r="B2356" t="str">
            <v>DoubleTree by Hilton Hotel Qingdao-Jimo</v>
          </cell>
          <cell r="C2356" t="str">
            <v>Qingdao</v>
          </cell>
          <cell r="D2356" t="str">
            <v>B</v>
          </cell>
          <cell r="E2356">
            <v>4</v>
          </cell>
          <cell r="F2356" t="str">
            <v>Intl KA</v>
          </cell>
          <cell r="G2356" t="str">
            <v>Hilton Worldwide</v>
          </cell>
          <cell r="H2356" t="str">
            <v>Doubletree</v>
          </cell>
          <cell r="I2356" t="str">
            <v>Hilton by Derbysoft</v>
          </cell>
          <cell r="J2356" t="str">
            <v>Murphy.Jiang@agoda.com</v>
          </cell>
        </row>
        <row r="2357">
          <cell r="A2357">
            <v>1060175</v>
          </cell>
          <cell r="B2357" t="str">
            <v>Qingdao Jinshan We Holiday Apartment Olympic Sailing Center</v>
          </cell>
          <cell r="C2357" t="str">
            <v>Qingdao</v>
          </cell>
          <cell r="D2357" t="str">
            <v>B</v>
          </cell>
          <cell r="E2357">
            <v>4</v>
          </cell>
          <cell r="F2357" t="str">
            <v>MM</v>
          </cell>
          <cell r="G2357" t="str">
            <v>No chain</v>
          </cell>
          <cell r="H2357" t="str">
            <v>UNKNOWN</v>
          </cell>
          <cell r="I2357" t="str">
            <v>UNKNOWN</v>
          </cell>
          <cell r="J2357" t="str">
            <v>Jason.Chen@agoda.com</v>
          </cell>
        </row>
        <row r="2358">
          <cell r="A2358">
            <v>1110410</v>
          </cell>
          <cell r="B2358" t="str">
            <v>Wyndham Qingdao</v>
          </cell>
          <cell r="C2358" t="str">
            <v>Qingdao</v>
          </cell>
          <cell r="D2358" t="str">
            <v>B</v>
          </cell>
          <cell r="E2358">
            <v>5</v>
          </cell>
          <cell r="F2358" t="str">
            <v>Intl KA</v>
          </cell>
          <cell r="G2358" t="str">
            <v>Wyndham Hotels &amp; Resorts</v>
          </cell>
          <cell r="H2358" t="str">
            <v>Wyndham Hotels and Resorts</v>
          </cell>
          <cell r="I2358" t="str">
            <v>UNKNOWN</v>
          </cell>
          <cell r="J2358" t="str">
            <v>Jason.Chen@agoda.com</v>
          </cell>
        </row>
        <row r="2359">
          <cell r="A2359">
            <v>1120951</v>
          </cell>
          <cell r="B2359" t="str">
            <v>Grand Mercure Qingdao Nanshan Resort</v>
          </cell>
          <cell r="C2359" t="str">
            <v>Qingdao</v>
          </cell>
          <cell r="D2359" t="str">
            <v>B</v>
          </cell>
          <cell r="E2359">
            <v>5</v>
          </cell>
          <cell r="F2359" t="str">
            <v>Intl KA</v>
          </cell>
          <cell r="G2359" t="str">
            <v>Accor Hotels</v>
          </cell>
          <cell r="H2359" t="str">
            <v>Grand Mercure</v>
          </cell>
          <cell r="I2359" t="str">
            <v>UNKNOWN</v>
          </cell>
          <cell r="J2359" t="str">
            <v>Murphy.Jiang@agoda.com</v>
          </cell>
        </row>
        <row r="2360">
          <cell r="A2360">
            <v>1155107</v>
          </cell>
          <cell r="B2360" t="str">
            <v>Qingdao Ariva Apartment</v>
          </cell>
          <cell r="C2360" t="str">
            <v>Qingdao</v>
          </cell>
          <cell r="D2360" t="str">
            <v>B</v>
          </cell>
          <cell r="E2360">
            <v>4</v>
          </cell>
          <cell r="F2360" t="str">
            <v>MM</v>
          </cell>
          <cell r="G2360" t="str">
            <v>No chain</v>
          </cell>
          <cell r="H2360" t="str">
            <v>UNKNOWN</v>
          </cell>
          <cell r="I2360" t="str">
            <v>UNKNOWN</v>
          </cell>
          <cell r="J2360" t="str">
            <v>not.managed@agoda.com</v>
          </cell>
        </row>
        <row r="2361">
          <cell r="A2361">
            <v>1155842</v>
          </cell>
          <cell r="B2361" t="str">
            <v>Qingdao Tired Bird Hotel</v>
          </cell>
          <cell r="C2361" t="str">
            <v>Qingdao</v>
          </cell>
          <cell r="D2361" t="str">
            <v>B</v>
          </cell>
          <cell r="E2361">
            <v>3</v>
          </cell>
          <cell r="F2361" t="str">
            <v>MM</v>
          </cell>
          <cell r="G2361" t="str">
            <v>No chain</v>
          </cell>
          <cell r="H2361" t="str">
            <v>UNKNOWN</v>
          </cell>
          <cell r="I2361" t="str">
            <v>UNKNOWN</v>
          </cell>
          <cell r="J2361" t="str">
            <v>Jason.Chen@agoda.com</v>
          </cell>
        </row>
        <row r="2362">
          <cell r="A2362">
            <v>1163283</v>
          </cell>
          <cell r="B2362" t="str">
            <v>China Community Art Habitat Hotel</v>
          </cell>
          <cell r="C2362" t="str">
            <v>Qingdao</v>
          </cell>
          <cell r="D2362" t="str">
            <v>B</v>
          </cell>
          <cell r="E2362">
            <v>3</v>
          </cell>
          <cell r="F2362" t="str">
            <v>MM</v>
          </cell>
          <cell r="G2362" t="str">
            <v>No chain</v>
          </cell>
          <cell r="H2362" t="str">
            <v>UNKNOWN</v>
          </cell>
          <cell r="I2362" t="str">
            <v>UNKNOWN</v>
          </cell>
          <cell r="J2362" t="str">
            <v>Jason.Chen@agoda.com</v>
          </cell>
        </row>
        <row r="2363">
          <cell r="A2363">
            <v>1178775</v>
          </cell>
          <cell r="B2363" t="str">
            <v>Qingdao Center Hotel and Apartment (May 4th Square)</v>
          </cell>
          <cell r="C2363" t="str">
            <v>Qingdao</v>
          </cell>
          <cell r="D2363" t="str">
            <v>B</v>
          </cell>
          <cell r="E2363">
            <v>4</v>
          </cell>
          <cell r="F2363" t="str">
            <v>MM</v>
          </cell>
          <cell r="G2363" t="str">
            <v>No chain</v>
          </cell>
          <cell r="H2363" t="str">
            <v>UNKNOWN</v>
          </cell>
          <cell r="I2363" t="str">
            <v>UNKNOWN</v>
          </cell>
          <cell r="J2363" t="str">
            <v>Jason.Chen@agoda.com</v>
          </cell>
        </row>
        <row r="2364">
          <cell r="A2364">
            <v>1279913</v>
          </cell>
          <cell r="B2364" t="str">
            <v>Mangrove Tree Resort World Qingdao</v>
          </cell>
          <cell r="C2364" t="str">
            <v>Qingdao</v>
          </cell>
          <cell r="D2364" t="str">
            <v>B</v>
          </cell>
          <cell r="E2364">
            <v>5</v>
          </cell>
          <cell r="F2364" t="str">
            <v>MM</v>
          </cell>
          <cell r="G2364" t="str">
            <v>No chain</v>
          </cell>
          <cell r="H2364" t="str">
            <v>UNKNOWN</v>
          </cell>
          <cell r="I2364" t="str">
            <v>UNKNOWN</v>
          </cell>
          <cell r="J2364" t="str">
            <v>Jason.Chen@agoda.com</v>
          </cell>
        </row>
        <row r="2365">
          <cell r="A2365">
            <v>1370891</v>
          </cell>
          <cell r="B2365" t="str">
            <v>Le Méridien Qingdao West Coast Resort</v>
          </cell>
          <cell r="C2365" t="str">
            <v>Qingdao</v>
          </cell>
          <cell r="D2365" t="str">
            <v>B</v>
          </cell>
          <cell r="E2365">
            <v>4.5</v>
          </cell>
          <cell r="F2365" t="str">
            <v>Intl KA</v>
          </cell>
          <cell r="G2365" t="str">
            <v>Marriott</v>
          </cell>
          <cell r="H2365" t="str">
            <v>Le Méridien</v>
          </cell>
          <cell r="I2365" t="str">
            <v>Marriott by Derbysoft</v>
          </cell>
          <cell r="J2365" t="str">
            <v>Eva.Zhang@agoda.com</v>
          </cell>
        </row>
        <row r="2366">
          <cell r="A2366">
            <v>1504846</v>
          </cell>
          <cell r="B2366" t="str">
            <v>Qingdao Jinshan We Holiday Apartment Wu Si Square</v>
          </cell>
          <cell r="C2366" t="str">
            <v>Qingdao</v>
          </cell>
          <cell r="D2366" t="str">
            <v>B</v>
          </cell>
          <cell r="E2366">
            <v>5</v>
          </cell>
          <cell r="F2366" t="str">
            <v>MM</v>
          </cell>
          <cell r="G2366" t="str">
            <v>No chain</v>
          </cell>
          <cell r="H2366" t="str">
            <v>UNKNOWN</v>
          </cell>
          <cell r="I2366" t="str">
            <v>UNKNOWN</v>
          </cell>
          <cell r="J2366" t="str">
            <v>Jason.Chen@agoda.com</v>
          </cell>
        </row>
        <row r="2367">
          <cell r="A2367">
            <v>1622166</v>
          </cell>
          <cell r="B2367" t="str">
            <v>Sheraton Huangdao Hotel</v>
          </cell>
          <cell r="C2367" t="str">
            <v>Qingdao</v>
          </cell>
          <cell r="D2367" t="str">
            <v>B</v>
          </cell>
          <cell r="E2367">
            <v>4</v>
          </cell>
          <cell r="F2367" t="str">
            <v>Intl KA</v>
          </cell>
          <cell r="G2367" t="str">
            <v>Marriott</v>
          </cell>
          <cell r="H2367" t="str">
            <v>Sheraton</v>
          </cell>
          <cell r="I2367" t="str">
            <v>Marriott by Derbysoft</v>
          </cell>
          <cell r="J2367" t="str">
            <v>Eva.Zhang@agoda.com</v>
          </cell>
        </row>
        <row r="2368">
          <cell r="A2368">
            <v>2150351</v>
          </cell>
          <cell r="B2368" t="str">
            <v>Qingdao Galaxy Holiday Hotel</v>
          </cell>
          <cell r="C2368" t="str">
            <v>Qingdao</v>
          </cell>
          <cell r="D2368" t="str">
            <v>A</v>
          </cell>
          <cell r="E2368">
            <v>4</v>
          </cell>
          <cell r="F2368" t="str">
            <v>MM</v>
          </cell>
          <cell r="G2368" t="str">
            <v>No chain</v>
          </cell>
          <cell r="H2368" t="str">
            <v>UNKNOWN</v>
          </cell>
          <cell r="I2368" t="str">
            <v>UNKNOWN</v>
          </cell>
          <cell r="J2368" t="str">
            <v>Jason.Chen@agoda.com</v>
          </cell>
        </row>
        <row r="2369">
          <cell r="A2369">
            <v>2315013</v>
          </cell>
          <cell r="B2369" t="str">
            <v>Hotel Plaza Carnival Qingdao</v>
          </cell>
          <cell r="C2369" t="str">
            <v>Qingdao</v>
          </cell>
          <cell r="D2369" t="str">
            <v>B</v>
          </cell>
          <cell r="E2369">
            <v>5</v>
          </cell>
          <cell r="F2369" t="str">
            <v>MM</v>
          </cell>
          <cell r="G2369" t="str">
            <v>No chain</v>
          </cell>
          <cell r="H2369" t="str">
            <v>UNKNOWN</v>
          </cell>
          <cell r="I2369" t="str">
            <v>UNKNOWN</v>
          </cell>
          <cell r="J2369" t="str">
            <v>Jason.Chen@agoda.com</v>
          </cell>
        </row>
        <row r="2370">
          <cell r="A2370">
            <v>4501403</v>
          </cell>
          <cell r="B2370" t="str">
            <v>Crowne Plaza Qingdao Oriental Movie Metropolis</v>
          </cell>
          <cell r="C2370" t="str">
            <v>Qingdao</v>
          </cell>
          <cell r="D2370" t="str">
            <v>B</v>
          </cell>
          <cell r="E2370">
            <v>5</v>
          </cell>
          <cell r="F2370" t="str">
            <v>Intl KA</v>
          </cell>
          <cell r="G2370" t="str">
            <v>InterContinental Hotels Group</v>
          </cell>
          <cell r="H2370" t="str">
            <v>Crowne Plaza</v>
          </cell>
          <cell r="I2370" t="str">
            <v>UNKNOWN</v>
          </cell>
          <cell r="J2370" t="str">
            <v>Murphy.Jiang@agoda.com</v>
          </cell>
        </row>
        <row r="2371">
          <cell r="A2371">
            <v>4898042</v>
          </cell>
          <cell r="B2371" t="str">
            <v>DoubleTree by Hilton Qingdao Oriental Movie Metropolis</v>
          </cell>
          <cell r="C2371" t="str">
            <v>Qingdao</v>
          </cell>
          <cell r="D2371" t="str">
            <v>B</v>
          </cell>
          <cell r="E2371">
            <v>4</v>
          </cell>
          <cell r="F2371" t="str">
            <v>Intl KA</v>
          </cell>
          <cell r="G2371" t="str">
            <v>Hilton Worldwide</v>
          </cell>
          <cell r="H2371" t="str">
            <v>Doubletree</v>
          </cell>
          <cell r="I2371" t="str">
            <v>Hilton by Derbysoft</v>
          </cell>
          <cell r="J2371" t="str">
            <v>Murphy.Jiang@agoda.com</v>
          </cell>
        </row>
        <row r="2372">
          <cell r="A2372">
            <v>5578817</v>
          </cell>
          <cell r="B2372" t="str">
            <v>Crowne Plaza Qingdao Ocean Spring Resort</v>
          </cell>
          <cell r="C2372" t="str">
            <v>Qingdao</v>
          </cell>
          <cell r="D2372" t="str">
            <v>B</v>
          </cell>
          <cell r="E2372">
            <v>4</v>
          </cell>
          <cell r="F2372" t="str">
            <v>Intl KA</v>
          </cell>
          <cell r="G2372" t="str">
            <v>InterContinental Hotels Group</v>
          </cell>
          <cell r="H2372" t="str">
            <v>Crowne Plaza</v>
          </cell>
          <cell r="I2372" t="str">
            <v>UNKNOWN</v>
          </cell>
          <cell r="J2372" t="str">
            <v>Murphy.Jiang@agoda.com</v>
          </cell>
        </row>
        <row r="2373">
          <cell r="A2373">
            <v>5647545</v>
          </cell>
          <cell r="B2373" t="str">
            <v>Novotel Qingdao New Hope</v>
          </cell>
          <cell r="C2373" t="str">
            <v>Qingdao</v>
          </cell>
          <cell r="D2373" t="str">
            <v>B</v>
          </cell>
          <cell r="E2373">
            <v>4</v>
          </cell>
          <cell r="F2373" t="str">
            <v>Intl KA</v>
          </cell>
          <cell r="G2373" t="str">
            <v>Accor Hotels</v>
          </cell>
          <cell r="H2373" t="str">
            <v>Novotel</v>
          </cell>
          <cell r="I2373" t="str">
            <v>UNKNOWN</v>
          </cell>
          <cell r="J2373" t="str">
            <v>Murphy.Jiang@agoda.com</v>
          </cell>
        </row>
        <row r="2374">
          <cell r="A2374">
            <v>5678872</v>
          </cell>
          <cell r="B2374" t="str">
            <v>Hundred Hotel Qingdao</v>
          </cell>
          <cell r="C2374" t="str">
            <v>Qingdao</v>
          </cell>
          <cell r="D2374" t="str">
            <v>B</v>
          </cell>
          <cell r="E2374">
            <v>5</v>
          </cell>
          <cell r="F2374" t="str">
            <v>MM</v>
          </cell>
          <cell r="G2374" t="str">
            <v>No chain</v>
          </cell>
          <cell r="H2374" t="str">
            <v>UNKNOWN</v>
          </cell>
          <cell r="I2374" t="str">
            <v>UNKNOWN</v>
          </cell>
          <cell r="J2374" t="str">
            <v>Jason.Chen@agoda.com</v>
          </cell>
        </row>
        <row r="2375">
          <cell r="A2375">
            <v>5903339</v>
          </cell>
          <cell r="B2375" t="str">
            <v>Lantian Garden Hostel</v>
          </cell>
          <cell r="C2375" t="str">
            <v>Qingdao</v>
          </cell>
          <cell r="D2375" t="str">
            <v>B</v>
          </cell>
          <cell r="E2375">
            <v>2</v>
          </cell>
          <cell r="F2375" t="str">
            <v>MM</v>
          </cell>
          <cell r="G2375" t="str">
            <v>No chain</v>
          </cell>
          <cell r="H2375" t="str">
            <v>UNKNOWN</v>
          </cell>
          <cell r="I2375" t="str">
            <v>UNKNOWN</v>
          </cell>
          <cell r="J2375" t="str">
            <v>Jason.Chen@agoda.com</v>
          </cell>
        </row>
        <row r="2376">
          <cell r="A2376">
            <v>5957809</v>
          </cell>
          <cell r="B2376" t="str">
            <v>Begonia Hotel</v>
          </cell>
          <cell r="C2376" t="str">
            <v>Qingdao</v>
          </cell>
          <cell r="D2376" t="str">
            <v>B</v>
          </cell>
          <cell r="E2376">
            <v>3</v>
          </cell>
          <cell r="F2376" t="str">
            <v>MM</v>
          </cell>
          <cell r="G2376" t="str">
            <v>No chain</v>
          </cell>
          <cell r="H2376" t="str">
            <v>UNKNOWN</v>
          </cell>
          <cell r="I2376" t="str">
            <v>UNKNOWN</v>
          </cell>
          <cell r="J2376" t="str">
            <v>Jason.Chen@agoda.com</v>
          </cell>
        </row>
        <row r="2377">
          <cell r="A2377">
            <v>6257523</v>
          </cell>
          <cell r="B2377" t="str">
            <v>Chateau Star River Qingdao</v>
          </cell>
          <cell r="C2377" t="str">
            <v>Qingdao</v>
          </cell>
          <cell r="D2377" t="str">
            <v>B</v>
          </cell>
          <cell r="E2377">
            <v>5</v>
          </cell>
          <cell r="F2377" t="str">
            <v>MM</v>
          </cell>
          <cell r="G2377" t="str">
            <v>No chain</v>
          </cell>
          <cell r="H2377" t="str">
            <v>UNKNOWN</v>
          </cell>
          <cell r="I2377" t="str">
            <v>UNKNOWN</v>
          </cell>
          <cell r="J2377" t="str">
            <v>Jason.Chen@agoda.com</v>
          </cell>
        </row>
        <row r="2378">
          <cell r="A2378">
            <v>6429905</v>
          </cell>
          <cell r="B2378" t="str">
            <v>Grand Mercure Qingdao Pingdu</v>
          </cell>
          <cell r="C2378" t="str">
            <v>Qingdao</v>
          </cell>
          <cell r="D2378" t="str">
            <v>B</v>
          </cell>
          <cell r="E2378">
            <v>5</v>
          </cell>
          <cell r="F2378" t="str">
            <v>Intl KA</v>
          </cell>
          <cell r="G2378" t="str">
            <v>Accor Hotels</v>
          </cell>
          <cell r="H2378" t="str">
            <v>Mercure</v>
          </cell>
          <cell r="I2378" t="str">
            <v>UNKNOWN</v>
          </cell>
          <cell r="J2378" t="str">
            <v>Murphy.Jiang@agoda.com</v>
          </cell>
        </row>
        <row r="2379">
          <cell r="A2379">
            <v>6643242</v>
          </cell>
          <cell r="B2379" t="str">
            <v>Zhanqiao Prince Hotel</v>
          </cell>
          <cell r="C2379" t="str">
            <v>Qingdao</v>
          </cell>
          <cell r="D2379" t="str">
            <v>B</v>
          </cell>
          <cell r="E2379">
            <v>4</v>
          </cell>
          <cell r="F2379" t="str">
            <v>MM</v>
          </cell>
          <cell r="G2379" t="str">
            <v>No chain</v>
          </cell>
          <cell r="H2379" t="str">
            <v>UNKNOWN</v>
          </cell>
          <cell r="I2379" t="str">
            <v>UNKNOWN</v>
          </cell>
          <cell r="J2379" t="str">
            <v>Jason.Chen@agoda.com</v>
          </cell>
        </row>
        <row r="2380">
          <cell r="A2380">
            <v>7184698</v>
          </cell>
          <cell r="B2380" t="str">
            <v>Holiday Inn Express Qingdao Chengyang Central</v>
          </cell>
          <cell r="C2380" t="str">
            <v>Qingdao</v>
          </cell>
          <cell r="D2380" t="str">
            <v>B</v>
          </cell>
          <cell r="E2380">
            <v>3</v>
          </cell>
          <cell r="F2380" t="str">
            <v>Intl KA</v>
          </cell>
          <cell r="G2380" t="str">
            <v>InterContinental Hotels Group</v>
          </cell>
          <cell r="H2380" t="str">
            <v>Holiday Inn Express</v>
          </cell>
          <cell r="I2380" t="str">
            <v>UNKNOWN</v>
          </cell>
          <cell r="J2380" t="str">
            <v>Murphy.Jiang@agoda.com</v>
          </cell>
        </row>
        <row r="2381">
          <cell r="A2381">
            <v>9387317</v>
          </cell>
          <cell r="B2381" t="str">
            <v>Xana Hotelle·Qingdao Jimo District Government</v>
          </cell>
          <cell r="C2381" t="str">
            <v>Qingdao</v>
          </cell>
          <cell r="D2381" t="str">
            <v>B</v>
          </cell>
          <cell r="E2381">
            <v>3.5</v>
          </cell>
          <cell r="F2381" t="str">
            <v>Local KA</v>
          </cell>
          <cell r="G2381" t="str">
            <v>Plateno</v>
          </cell>
          <cell r="H2381" t="str">
            <v>Xana Hotelle</v>
          </cell>
          <cell r="I2381" t="str">
            <v>WeHotel</v>
          </cell>
          <cell r="J2381" t="str">
            <v>Chloe.Liu@agoda.com</v>
          </cell>
        </row>
        <row r="2382">
          <cell r="A2382">
            <v>9760140</v>
          </cell>
          <cell r="B2382" t="str">
            <v>Kaiyue Hostel</v>
          </cell>
          <cell r="C2382" t="str">
            <v>Qingdao</v>
          </cell>
          <cell r="D2382" t="str">
            <v>B</v>
          </cell>
          <cell r="E2382">
            <v>2</v>
          </cell>
          <cell r="F2382" t="str">
            <v>MM</v>
          </cell>
          <cell r="G2382" t="str">
            <v>No chain</v>
          </cell>
          <cell r="H2382" t="str">
            <v>UNKNOWN</v>
          </cell>
          <cell r="I2382" t="str">
            <v>UNKNOWN</v>
          </cell>
          <cell r="J2382" t="str">
            <v>Jason.Chen@agoda.com</v>
          </cell>
        </row>
        <row r="2383">
          <cell r="A2383">
            <v>2402596</v>
          </cell>
          <cell r="B2383" t="str">
            <v>Novotel Rizhao Suning</v>
          </cell>
          <cell r="C2383" t="str">
            <v>Rizhao</v>
          </cell>
          <cell r="D2383" t="str">
            <v>B</v>
          </cell>
          <cell r="E2383">
            <v>4.5</v>
          </cell>
          <cell r="F2383" t="str">
            <v>Intl KA</v>
          </cell>
          <cell r="G2383" t="str">
            <v>Accor Hotels</v>
          </cell>
          <cell r="H2383" t="str">
            <v>Novotel</v>
          </cell>
          <cell r="I2383" t="str">
            <v>UNKNOWN</v>
          </cell>
          <cell r="J2383" t="str">
            <v>Murphy.Jiang@agoda.com</v>
          </cell>
        </row>
        <row r="2384">
          <cell r="A2384">
            <v>271841</v>
          </cell>
          <cell r="B2384" t="str">
            <v>Taishan International Youth Hostel</v>
          </cell>
          <cell r="C2384" t="str">
            <v>Taian</v>
          </cell>
          <cell r="D2384" t="str">
            <v>B</v>
          </cell>
          <cell r="E2384">
            <v>2</v>
          </cell>
          <cell r="F2384" t="str">
            <v>MM</v>
          </cell>
          <cell r="G2384" t="str">
            <v>No chain</v>
          </cell>
          <cell r="H2384" t="str">
            <v>UNKNOWN</v>
          </cell>
          <cell r="I2384" t="str">
            <v>UNKNOWN</v>
          </cell>
          <cell r="J2384" t="str">
            <v>Jason.Chen@agoda.com</v>
          </cell>
        </row>
        <row r="2385">
          <cell r="A2385">
            <v>399986</v>
          </cell>
          <cell r="B2385" t="str">
            <v>Four Points by Sheraton Tai'an</v>
          </cell>
          <cell r="C2385" t="str">
            <v>Taian</v>
          </cell>
          <cell r="D2385" t="str">
            <v>B</v>
          </cell>
          <cell r="E2385">
            <v>4</v>
          </cell>
          <cell r="F2385" t="str">
            <v>Intl KA</v>
          </cell>
          <cell r="G2385" t="str">
            <v>Marriott</v>
          </cell>
          <cell r="H2385" t="str">
            <v>Four Points</v>
          </cell>
          <cell r="I2385" t="str">
            <v>Marriott by Derbysoft</v>
          </cell>
          <cell r="J2385" t="str">
            <v>Eva.Zhang@agoda.com</v>
          </cell>
        </row>
        <row r="2386">
          <cell r="A2386">
            <v>963856</v>
          </cell>
          <cell r="B2386" t="str">
            <v>7 Days Inn Taian Bus Station Branch</v>
          </cell>
          <cell r="C2386" t="str">
            <v>Taian</v>
          </cell>
          <cell r="D2386" t="str">
            <v>B</v>
          </cell>
          <cell r="E2386">
            <v>2</v>
          </cell>
          <cell r="F2386" t="str">
            <v>Local KA</v>
          </cell>
          <cell r="G2386" t="str">
            <v>Plateno</v>
          </cell>
          <cell r="H2386" t="str">
            <v>7 days</v>
          </cell>
          <cell r="I2386" t="str">
            <v>WeHotel</v>
          </cell>
          <cell r="J2386" t="str">
            <v>Chloe.Liu@agoda.com</v>
          </cell>
        </row>
        <row r="2387">
          <cell r="A2387">
            <v>6912600</v>
          </cell>
          <cell r="B2387" t="str">
            <v>7 Days Inn·Tai'an Ningyang</v>
          </cell>
          <cell r="C2387" t="str">
            <v>Taian</v>
          </cell>
          <cell r="D2387" t="str">
            <v>B</v>
          </cell>
          <cell r="E2387">
            <v>2</v>
          </cell>
          <cell r="F2387" t="str">
            <v>Local KA</v>
          </cell>
          <cell r="G2387" t="str">
            <v>Plateno</v>
          </cell>
          <cell r="H2387" t="str">
            <v>7 days</v>
          </cell>
          <cell r="I2387" t="str">
            <v>WeHotel</v>
          </cell>
          <cell r="J2387" t="str">
            <v>Chloe.Liu@agoda.com</v>
          </cell>
        </row>
        <row r="2388">
          <cell r="A2388">
            <v>625950</v>
          </cell>
          <cell r="B2388" t="str">
            <v>Pullman Weifang</v>
          </cell>
          <cell r="C2388" t="str">
            <v>Weifang</v>
          </cell>
          <cell r="D2388" t="str">
            <v>B</v>
          </cell>
          <cell r="E2388">
            <v>5</v>
          </cell>
          <cell r="F2388" t="str">
            <v>Intl KA</v>
          </cell>
          <cell r="G2388" t="str">
            <v>Accor Hotels</v>
          </cell>
          <cell r="H2388" t="str">
            <v>Pullman</v>
          </cell>
          <cell r="I2388" t="str">
            <v>UNKNOWN</v>
          </cell>
          <cell r="J2388" t="str">
            <v>Murphy.Jiang@agoda.com</v>
          </cell>
        </row>
        <row r="2389">
          <cell r="A2389">
            <v>212536</v>
          </cell>
          <cell r="B2389" t="str">
            <v>Weihai Haiyue Jianguo Hotel</v>
          </cell>
          <cell r="C2389" t="str">
            <v>Weihai</v>
          </cell>
          <cell r="D2389" t="str">
            <v>B</v>
          </cell>
          <cell r="E2389">
            <v>5</v>
          </cell>
          <cell r="F2389" t="str">
            <v>MM</v>
          </cell>
          <cell r="G2389" t="str">
            <v>No chain</v>
          </cell>
          <cell r="H2389" t="str">
            <v>UNKNOWN</v>
          </cell>
          <cell r="I2389" t="str">
            <v>Derbysoft Direct</v>
          </cell>
          <cell r="J2389" t="str">
            <v>Jason.Chen@agoda.com</v>
          </cell>
        </row>
        <row r="2390">
          <cell r="A2390">
            <v>255550</v>
          </cell>
          <cell r="B2390" t="str">
            <v>Golden Bay Hotel Weihai</v>
          </cell>
          <cell r="C2390" t="str">
            <v>Weihai</v>
          </cell>
          <cell r="D2390" t="str">
            <v>B</v>
          </cell>
          <cell r="E2390">
            <v>5</v>
          </cell>
          <cell r="F2390" t="str">
            <v>MM</v>
          </cell>
          <cell r="G2390" t="str">
            <v>No chain</v>
          </cell>
          <cell r="H2390" t="str">
            <v>UNKNOWN</v>
          </cell>
          <cell r="I2390" t="str">
            <v>UNKNOWN</v>
          </cell>
          <cell r="J2390" t="str">
            <v>Jason.Chen@agoda.com</v>
          </cell>
        </row>
        <row r="2391">
          <cell r="A2391">
            <v>299000</v>
          </cell>
          <cell r="B2391" t="str">
            <v>Weihai Center Hotel</v>
          </cell>
          <cell r="C2391" t="str">
            <v>Weihai</v>
          </cell>
          <cell r="D2391" t="str">
            <v>B</v>
          </cell>
          <cell r="E2391">
            <v>4</v>
          </cell>
          <cell r="F2391" t="str">
            <v>MM</v>
          </cell>
          <cell r="G2391" t="str">
            <v>No chain</v>
          </cell>
          <cell r="H2391" t="str">
            <v>UNKNOWN</v>
          </cell>
          <cell r="I2391" t="str">
            <v>UNKNOWN</v>
          </cell>
          <cell r="J2391" t="str">
            <v>Jason.Chen@agoda.com</v>
          </cell>
        </row>
        <row r="2392">
          <cell r="A2392">
            <v>517722</v>
          </cell>
          <cell r="B2392" t="str">
            <v>Jinjiang Inn Weihai Shandong University</v>
          </cell>
          <cell r="C2392" t="str">
            <v>Weihai</v>
          </cell>
          <cell r="D2392" t="str">
            <v>B</v>
          </cell>
          <cell r="E2392">
            <v>2</v>
          </cell>
          <cell r="F2392" t="str">
            <v>Local KA</v>
          </cell>
          <cell r="G2392" t="str">
            <v>Jinjiang International</v>
          </cell>
          <cell r="H2392" t="str">
            <v>Jinjiang Inn</v>
          </cell>
          <cell r="I2392" t="str">
            <v>WeHotel</v>
          </cell>
          <cell r="J2392" t="str">
            <v>Chloe.Liu@agoda.com</v>
          </cell>
        </row>
        <row r="2393">
          <cell r="A2393">
            <v>607996</v>
          </cell>
          <cell r="B2393" t="str">
            <v>Jinjiang Inn Weihai Liugong Island</v>
          </cell>
          <cell r="C2393" t="str">
            <v>Weihai</v>
          </cell>
          <cell r="D2393" t="str">
            <v>B</v>
          </cell>
          <cell r="E2393">
            <v>2</v>
          </cell>
          <cell r="F2393" t="str">
            <v>Local KA</v>
          </cell>
          <cell r="G2393" t="str">
            <v>Jinjiang International</v>
          </cell>
          <cell r="H2393" t="str">
            <v>Jinjiang Inn</v>
          </cell>
          <cell r="I2393" t="str">
            <v>WeHotel</v>
          </cell>
          <cell r="J2393" t="str">
            <v>Chloe.Liu@agoda.com</v>
          </cell>
        </row>
        <row r="2394">
          <cell r="A2394">
            <v>801614</v>
          </cell>
          <cell r="B2394" t="str">
            <v>7 Days Inn Weihai High-Speed Rail &amp; Bus Station Hotel</v>
          </cell>
          <cell r="C2394" t="str">
            <v>Weihai</v>
          </cell>
          <cell r="D2394" t="str">
            <v>B</v>
          </cell>
          <cell r="E2394">
            <v>2</v>
          </cell>
          <cell r="F2394" t="str">
            <v>Local KA</v>
          </cell>
          <cell r="G2394" t="str">
            <v>Plateno</v>
          </cell>
          <cell r="H2394" t="str">
            <v>7 days</v>
          </cell>
          <cell r="I2394" t="str">
            <v>WeHotel</v>
          </cell>
          <cell r="J2394" t="str">
            <v>Chloe.Liu@agoda.com</v>
          </cell>
        </row>
        <row r="2395">
          <cell r="A2395">
            <v>62223</v>
          </cell>
          <cell r="B2395" t="str">
            <v>Asia Hotel Yantai</v>
          </cell>
          <cell r="C2395" t="str">
            <v>Yantai</v>
          </cell>
          <cell r="D2395" t="str">
            <v>B</v>
          </cell>
          <cell r="E2395">
            <v>4</v>
          </cell>
          <cell r="F2395" t="str">
            <v>MM</v>
          </cell>
          <cell r="G2395" t="str">
            <v>No chain</v>
          </cell>
          <cell r="H2395" t="str">
            <v>UNKNOWN</v>
          </cell>
          <cell r="I2395" t="str">
            <v>UNKNOWN</v>
          </cell>
          <cell r="J2395" t="str">
            <v>Jason.Chen@agoda.com</v>
          </cell>
        </row>
        <row r="2396">
          <cell r="A2396">
            <v>62224</v>
          </cell>
          <cell r="B2396" t="str">
            <v>Yantai Golden Gulf Hotel</v>
          </cell>
          <cell r="C2396" t="str">
            <v>Yantai</v>
          </cell>
          <cell r="D2396" t="str">
            <v>B</v>
          </cell>
          <cell r="E2396">
            <v>5</v>
          </cell>
          <cell r="F2396" t="str">
            <v>MM</v>
          </cell>
          <cell r="G2396" t="str">
            <v>No chain</v>
          </cell>
          <cell r="H2396" t="str">
            <v>UNKNOWN</v>
          </cell>
          <cell r="I2396" t="str">
            <v>UNKNOWN</v>
          </cell>
          <cell r="J2396" t="str">
            <v>Jason.Chen@agoda.com</v>
          </cell>
        </row>
        <row r="2397">
          <cell r="A2397">
            <v>154521</v>
          </cell>
          <cell r="B2397" t="str">
            <v>Crowne Plaza Yantai Sea View</v>
          </cell>
          <cell r="C2397" t="str">
            <v>Yantai</v>
          </cell>
          <cell r="D2397" t="str">
            <v>B</v>
          </cell>
          <cell r="E2397">
            <v>4.5</v>
          </cell>
          <cell r="F2397" t="str">
            <v>Intl KA</v>
          </cell>
          <cell r="G2397" t="str">
            <v>InterContinental Hotels Group</v>
          </cell>
          <cell r="H2397" t="str">
            <v>Crowne Plaza</v>
          </cell>
          <cell r="I2397" t="str">
            <v>UNKNOWN</v>
          </cell>
          <cell r="J2397" t="str">
            <v>Murphy.Jiang@agoda.com</v>
          </cell>
        </row>
        <row r="2398">
          <cell r="A2398">
            <v>400005</v>
          </cell>
          <cell r="B2398" t="str">
            <v>Sheraton Yantai Golden Beach Resort</v>
          </cell>
          <cell r="C2398" t="str">
            <v>Yantai</v>
          </cell>
          <cell r="D2398" t="str">
            <v>B</v>
          </cell>
          <cell r="E2398">
            <v>5</v>
          </cell>
          <cell r="F2398" t="str">
            <v>Intl KA</v>
          </cell>
          <cell r="G2398" t="str">
            <v>Marriott</v>
          </cell>
          <cell r="H2398" t="str">
            <v>Sheraton</v>
          </cell>
          <cell r="I2398" t="str">
            <v>Marriott by Derbysoft</v>
          </cell>
          <cell r="J2398" t="str">
            <v>Eva.Zhang@agoda.com</v>
          </cell>
        </row>
        <row r="2399">
          <cell r="A2399">
            <v>928002</v>
          </cell>
          <cell r="B2399" t="str">
            <v>7 Days Inn Laiyang Bus Station Branch</v>
          </cell>
          <cell r="C2399" t="str">
            <v>Yantai</v>
          </cell>
          <cell r="D2399" t="str">
            <v>B</v>
          </cell>
          <cell r="E2399">
            <v>2</v>
          </cell>
          <cell r="F2399" t="str">
            <v>Local KA</v>
          </cell>
          <cell r="G2399" t="str">
            <v>Plateno</v>
          </cell>
          <cell r="H2399" t="str">
            <v>7 days</v>
          </cell>
          <cell r="I2399" t="str">
            <v>WeHotel</v>
          </cell>
          <cell r="J2399" t="str">
            <v>Chloe.Liu@agoda.com</v>
          </cell>
        </row>
        <row r="2400">
          <cell r="A2400">
            <v>1248798</v>
          </cell>
          <cell r="B2400" t="str">
            <v>Hilton Yantai Golden Coast</v>
          </cell>
          <cell r="C2400" t="str">
            <v>Yantai</v>
          </cell>
          <cell r="D2400" t="str">
            <v>B</v>
          </cell>
          <cell r="E2400">
            <v>5</v>
          </cell>
          <cell r="F2400" t="str">
            <v>Intl KA</v>
          </cell>
          <cell r="G2400" t="str">
            <v>Hilton Worldwide</v>
          </cell>
          <cell r="H2400" t="str">
            <v>Hilton</v>
          </cell>
          <cell r="I2400" t="str">
            <v>Hilton by Derbysoft</v>
          </cell>
          <cell r="J2400" t="str">
            <v>Murphy.Jiang@agoda.com</v>
          </cell>
        </row>
        <row r="2401">
          <cell r="A2401">
            <v>1374173</v>
          </cell>
          <cell r="B2401" t="str">
            <v>Yantai Tianma Argyle Suite</v>
          </cell>
          <cell r="C2401" t="str">
            <v>Yantai</v>
          </cell>
          <cell r="D2401" t="str">
            <v>B</v>
          </cell>
          <cell r="E2401">
            <v>5</v>
          </cell>
          <cell r="F2401" t="str">
            <v>MM</v>
          </cell>
          <cell r="G2401" t="str">
            <v>No chain</v>
          </cell>
          <cell r="H2401" t="str">
            <v>UNKNOWN</v>
          </cell>
          <cell r="I2401" t="str">
            <v>UNKNOWN</v>
          </cell>
          <cell r="J2401" t="str">
            <v>Jason.Chen@agoda.com</v>
          </cell>
        </row>
        <row r="2402">
          <cell r="A2402">
            <v>2651964</v>
          </cell>
          <cell r="B2402" t="str">
            <v>Hilton Yantai</v>
          </cell>
          <cell r="C2402" t="str">
            <v>Yantai</v>
          </cell>
          <cell r="D2402" t="str">
            <v>B</v>
          </cell>
          <cell r="E2402">
            <v>4.5</v>
          </cell>
          <cell r="F2402" t="str">
            <v>Intl KA</v>
          </cell>
          <cell r="G2402" t="str">
            <v>Hilton Worldwide</v>
          </cell>
          <cell r="H2402" t="str">
            <v>Hilton</v>
          </cell>
          <cell r="I2402" t="str">
            <v>Hilton by Derbysoft</v>
          </cell>
          <cell r="J2402" t="str">
            <v>Murphy.Jiang@agoda.com</v>
          </cell>
        </row>
        <row r="2403">
          <cell r="A2403">
            <v>4935077</v>
          </cell>
          <cell r="B2403" t="str">
            <v>Mercure Yantai Golden Beach</v>
          </cell>
          <cell r="C2403" t="str">
            <v>Yantai</v>
          </cell>
          <cell r="D2403" t="str">
            <v>A</v>
          </cell>
          <cell r="E2403">
            <v>4</v>
          </cell>
          <cell r="F2403" t="str">
            <v>Intl KA</v>
          </cell>
          <cell r="G2403" t="str">
            <v>Accor Hotels</v>
          </cell>
          <cell r="H2403" t="str">
            <v>Mercure</v>
          </cell>
          <cell r="I2403" t="str">
            <v>UNKNOWN</v>
          </cell>
          <cell r="J2403" t="str">
            <v>Murphy.Jiang@agoda.com</v>
          </cell>
        </row>
        <row r="2404">
          <cell r="A2404">
            <v>5942911</v>
          </cell>
          <cell r="B2404" t="str">
            <v>Yantai Marriott Hotel</v>
          </cell>
          <cell r="C2404" t="str">
            <v>Yantai</v>
          </cell>
          <cell r="D2404" t="str">
            <v>B</v>
          </cell>
          <cell r="E2404">
            <v>5</v>
          </cell>
          <cell r="F2404" t="str">
            <v>Intl KA</v>
          </cell>
          <cell r="G2404" t="str">
            <v>Marriott</v>
          </cell>
          <cell r="H2404" t="str">
            <v>Marriott</v>
          </cell>
          <cell r="I2404" t="str">
            <v>Marriott by Derbysoft</v>
          </cell>
          <cell r="J2404" t="str">
            <v>Eva.Zhang@agoda.com</v>
          </cell>
        </row>
        <row r="2405">
          <cell r="A2405">
            <v>344360</v>
          </cell>
          <cell r="B2405" t="str">
            <v>Zibo Puquan Hotel</v>
          </cell>
          <cell r="C2405" t="str">
            <v>Zibo</v>
          </cell>
          <cell r="D2405" t="str">
            <v>B</v>
          </cell>
          <cell r="E2405">
            <v>3</v>
          </cell>
          <cell r="F2405" t="str">
            <v>MM</v>
          </cell>
          <cell r="G2405" t="str">
            <v>No chain</v>
          </cell>
          <cell r="H2405" t="str">
            <v>UNKNOWN</v>
          </cell>
          <cell r="I2405" t="str">
            <v>UNKNOWN</v>
          </cell>
          <cell r="J2405" t="str">
            <v>Jason.Chen@agoda.com</v>
          </cell>
        </row>
        <row r="2406">
          <cell r="A2406">
            <v>1522268</v>
          </cell>
          <cell r="B2406" t="str">
            <v>Sheraton Zibo Hotel</v>
          </cell>
          <cell r="C2406" t="str">
            <v>Zibo</v>
          </cell>
          <cell r="D2406" t="str">
            <v>B</v>
          </cell>
          <cell r="E2406">
            <v>4</v>
          </cell>
          <cell r="F2406" t="str">
            <v>Intl KA</v>
          </cell>
          <cell r="G2406" t="str">
            <v>Marriott</v>
          </cell>
          <cell r="H2406" t="str">
            <v>Sheraton</v>
          </cell>
          <cell r="I2406" t="str">
            <v>Marriott by Derbysoft</v>
          </cell>
          <cell r="J2406" t="str">
            <v>Eva.Zhang@agoda.com</v>
          </cell>
        </row>
        <row r="2407">
          <cell r="A2407">
            <v>66</v>
          </cell>
          <cell r="B2407" t="str">
            <v>Everbright Convention &amp; Exhibition Centre International Hotel</v>
          </cell>
          <cell r="C2407" t="str">
            <v>Shanghai</v>
          </cell>
          <cell r="D2407" t="str">
            <v>B</v>
          </cell>
          <cell r="E2407">
            <v>4</v>
          </cell>
          <cell r="F2407" t="str">
            <v>MM</v>
          </cell>
          <cell r="G2407" t="str">
            <v>No chain</v>
          </cell>
          <cell r="H2407" t="str">
            <v>UNKNOWN</v>
          </cell>
          <cell r="I2407" t="str">
            <v>UNKNOWN</v>
          </cell>
          <cell r="J2407" t="str">
            <v>Yan.Sun@agoda.com</v>
          </cell>
        </row>
        <row r="2408">
          <cell r="A2408">
            <v>840</v>
          </cell>
          <cell r="B2408" t="str">
            <v>City Hotel</v>
          </cell>
          <cell r="C2408" t="str">
            <v>Shanghai</v>
          </cell>
          <cell r="D2408" t="str">
            <v>A</v>
          </cell>
          <cell r="E2408">
            <v>4</v>
          </cell>
          <cell r="F2408" t="str">
            <v>MM</v>
          </cell>
          <cell r="G2408" t="str">
            <v>No chain</v>
          </cell>
          <cell r="H2408" t="str">
            <v>UNKNOWN</v>
          </cell>
          <cell r="I2408" t="str">
            <v>UNKNOWN</v>
          </cell>
          <cell r="J2408" t="str">
            <v>Yan.Sun@agoda.com</v>
          </cell>
        </row>
        <row r="2409">
          <cell r="A2409">
            <v>1160</v>
          </cell>
          <cell r="B2409" t="str">
            <v>Radisson Blu Plaza Xing Guo Hotel Shanghai</v>
          </cell>
          <cell r="C2409" t="str">
            <v>Shanghai</v>
          </cell>
          <cell r="D2409" t="str">
            <v>B</v>
          </cell>
          <cell r="E2409">
            <v>4.5</v>
          </cell>
          <cell r="F2409" t="str">
            <v>Intl KA</v>
          </cell>
          <cell r="G2409" t="str">
            <v>Radisson Hotel Group</v>
          </cell>
          <cell r="H2409" t="str">
            <v>Radisson Blu</v>
          </cell>
          <cell r="I2409" t="str">
            <v>Carlson by Derbysoft</v>
          </cell>
          <cell r="J2409" t="str">
            <v>Tracy.Chen@agoda.com</v>
          </cell>
        </row>
        <row r="2410">
          <cell r="A2410">
            <v>3648</v>
          </cell>
          <cell r="B2410" t="str">
            <v>Central Hotel</v>
          </cell>
          <cell r="C2410" t="str">
            <v>Shanghai</v>
          </cell>
          <cell r="D2410" t="str">
            <v>A</v>
          </cell>
          <cell r="E2410">
            <v>4.5</v>
          </cell>
          <cell r="F2410" t="str">
            <v>Intl KA</v>
          </cell>
          <cell r="G2410" t="str">
            <v>Best Western International</v>
          </cell>
          <cell r="H2410" t="str">
            <v>World Hotels</v>
          </cell>
          <cell r="I2410" t="str">
            <v>UNKNOWN</v>
          </cell>
          <cell r="J2410" t="str">
            <v>sophia.zhang@agoda.com</v>
          </cell>
        </row>
        <row r="2411">
          <cell r="A2411">
            <v>4022</v>
          </cell>
          <cell r="B2411" t="str">
            <v>Novotel Shanghai Atlantis</v>
          </cell>
          <cell r="C2411" t="str">
            <v>Shanghai</v>
          </cell>
          <cell r="D2411" t="str">
            <v>A</v>
          </cell>
          <cell r="E2411">
            <v>4</v>
          </cell>
          <cell r="F2411" t="str">
            <v>Intl KA</v>
          </cell>
          <cell r="G2411" t="str">
            <v>Accor Hotels</v>
          </cell>
          <cell r="H2411" t="str">
            <v>Novotel</v>
          </cell>
          <cell r="I2411" t="str">
            <v>UNKNOWN</v>
          </cell>
          <cell r="J2411" t="str">
            <v>Yalu.Li@agoda.com</v>
          </cell>
        </row>
        <row r="2412">
          <cell r="A2412">
            <v>4072</v>
          </cell>
          <cell r="B2412" t="str">
            <v>Shanghai Marriott Hotel Hongqiao</v>
          </cell>
          <cell r="C2412" t="str">
            <v>Shanghai</v>
          </cell>
          <cell r="D2412" t="str">
            <v>B</v>
          </cell>
          <cell r="E2412">
            <v>4.5</v>
          </cell>
          <cell r="F2412" t="str">
            <v>Intl KA</v>
          </cell>
          <cell r="G2412" t="str">
            <v>Marriott</v>
          </cell>
          <cell r="H2412" t="str">
            <v>Marriott</v>
          </cell>
          <cell r="I2412" t="str">
            <v>Marriott by Derbysoft</v>
          </cell>
          <cell r="J2412" t="str">
            <v>Yalu.Li@agoda.com</v>
          </cell>
        </row>
        <row r="2413">
          <cell r="A2413">
            <v>4560</v>
          </cell>
          <cell r="B2413" t="str">
            <v>InterContinental Shanghai Pudong</v>
          </cell>
          <cell r="C2413" t="str">
            <v>Shanghai</v>
          </cell>
          <cell r="D2413" t="str">
            <v>A</v>
          </cell>
          <cell r="E2413">
            <v>4.5</v>
          </cell>
          <cell r="F2413" t="str">
            <v>Intl KA</v>
          </cell>
          <cell r="G2413" t="str">
            <v>InterContinental Hotels Group</v>
          </cell>
          <cell r="H2413" t="str">
            <v>InterContinental</v>
          </cell>
          <cell r="I2413" t="str">
            <v>UNKNOWN</v>
          </cell>
          <cell r="J2413" t="str">
            <v>Yalu.Li@agoda.com</v>
          </cell>
        </row>
        <row r="2414">
          <cell r="A2414">
            <v>6175</v>
          </cell>
          <cell r="B2414" t="str">
            <v>Renaissance Shanghai Yangtze Hotel</v>
          </cell>
          <cell r="C2414" t="str">
            <v>Shanghai</v>
          </cell>
          <cell r="D2414" t="str">
            <v>B</v>
          </cell>
          <cell r="E2414">
            <v>5</v>
          </cell>
          <cell r="F2414" t="str">
            <v>Intl KA</v>
          </cell>
          <cell r="G2414" t="str">
            <v>Marriott</v>
          </cell>
          <cell r="H2414" t="str">
            <v>Renaissance</v>
          </cell>
          <cell r="I2414" t="str">
            <v>Marriott by Derbysoft</v>
          </cell>
          <cell r="J2414" t="str">
            <v>Yalu.Li@agoda.com</v>
          </cell>
        </row>
        <row r="2415">
          <cell r="A2415">
            <v>6481</v>
          </cell>
          <cell r="B2415" t="str">
            <v>Holiday Inn Shanghai Pudong</v>
          </cell>
          <cell r="C2415" t="str">
            <v>Shanghai</v>
          </cell>
          <cell r="D2415" t="str">
            <v>A</v>
          </cell>
          <cell r="E2415">
            <v>4</v>
          </cell>
          <cell r="F2415" t="str">
            <v>Intl KA</v>
          </cell>
          <cell r="G2415" t="str">
            <v>InterContinental Hotels Group</v>
          </cell>
          <cell r="H2415" t="str">
            <v>Holiday Inn</v>
          </cell>
          <cell r="I2415" t="str">
            <v>UNKNOWN</v>
          </cell>
          <cell r="J2415" t="str">
            <v>Yalu.Li@agoda.com</v>
          </cell>
        </row>
        <row r="2416">
          <cell r="A2416">
            <v>7139</v>
          </cell>
          <cell r="B2416" t="str">
            <v>Grand Hyatt Shanghai</v>
          </cell>
          <cell r="C2416" t="str">
            <v>Shanghai</v>
          </cell>
          <cell r="D2416" t="str">
            <v>A</v>
          </cell>
          <cell r="E2416">
            <v>5</v>
          </cell>
          <cell r="F2416" t="str">
            <v>Intl KA</v>
          </cell>
          <cell r="G2416" t="str">
            <v>Hyatt Hotels</v>
          </cell>
          <cell r="H2416" t="str">
            <v>Grand Hyatt Hotels</v>
          </cell>
          <cell r="I2416" t="str">
            <v>Hyatt</v>
          </cell>
          <cell r="J2416" t="str">
            <v>Rosemary.Ding@agoda.com</v>
          </cell>
        </row>
        <row r="2417">
          <cell r="A2417">
            <v>10304</v>
          </cell>
          <cell r="B2417" t="str">
            <v>Hua Ting Hotel And Towers</v>
          </cell>
          <cell r="C2417" t="str">
            <v>Shanghai</v>
          </cell>
          <cell r="D2417" t="str">
            <v>A</v>
          </cell>
          <cell r="E2417">
            <v>5</v>
          </cell>
          <cell r="F2417" t="str">
            <v>Local KA</v>
          </cell>
          <cell r="G2417" t="str">
            <v>Jinjiang International</v>
          </cell>
          <cell r="H2417" t="str">
            <v>Jinjiang International</v>
          </cell>
          <cell r="I2417" t="str">
            <v>WeHotel</v>
          </cell>
          <cell r="J2417" t="str">
            <v>Yan.Sun@agoda.com</v>
          </cell>
        </row>
        <row r="2418">
          <cell r="A2418">
            <v>10305</v>
          </cell>
          <cell r="B2418" t="str">
            <v>Jin Jiang Tower Hotel</v>
          </cell>
          <cell r="C2418" t="str">
            <v>Shanghai</v>
          </cell>
          <cell r="D2418" t="str">
            <v>A</v>
          </cell>
          <cell r="E2418">
            <v>5</v>
          </cell>
          <cell r="F2418" t="str">
            <v>Local KA</v>
          </cell>
          <cell r="G2418" t="str">
            <v>Jinjiang International</v>
          </cell>
          <cell r="H2418" t="str">
            <v>Jinjiang International</v>
          </cell>
          <cell r="I2418" t="str">
            <v>WeHotel</v>
          </cell>
          <cell r="J2418" t="str">
            <v>Yan.Sun@agoda.com</v>
          </cell>
        </row>
        <row r="2419">
          <cell r="A2419">
            <v>10308</v>
          </cell>
          <cell r="B2419" t="str">
            <v>Juss Hengshan Hotel（Former Regal International East Asia Hotel）</v>
          </cell>
          <cell r="C2419" t="str">
            <v>Shanghai</v>
          </cell>
          <cell r="D2419" t="str">
            <v>A</v>
          </cell>
          <cell r="E2419">
            <v>5</v>
          </cell>
          <cell r="F2419" t="str">
            <v>MM</v>
          </cell>
          <cell r="G2419" t="str">
            <v>Regal Hotels International</v>
          </cell>
          <cell r="H2419" t="str">
            <v>Regal</v>
          </cell>
          <cell r="I2419" t="str">
            <v>UNKNOWN</v>
          </cell>
          <cell r="J2419" t="str">
            <v>Yan.Sun@agoda.com</v>
          </cell>
        </row>
        <row r="2420">
          <cell r="A2420">
            <v>10309</v>
          </cell>
          <cell r="B2420" t="str">
            <v>The Kunlun Jing An</v>
          </cell>
          <cell r="C2420" t="str">
            <v>Shanghai</v>
          </cell>
          <cell r="D2420" t="str">
            <v>A</v>
          </cell>
          <cell r="E2420">
            <v>5</v>
          </cell>
          <cell r="F2420" t="str">
            <v>Local KA</v>
          </cell>
          <cell r="G2420" t="str">
            <v>Jinjiang International</v>
          </cell>
          <cell r="H2420" t="str">
            <v>Other</v>
          </cell>
          <cell r="I2420" t="str">
            <v>WeHotel</v>
          </cell>
          <cell r="J2420" t="str">
            <v>mandy.gu@agoda.com</v>
          </cell>
        </row>
        <row r="2421">
          <cell r="A2421">
            <v>10310</v>
          </cell>
          <cell r="B2421" t="str">
            <v>Shanghai Hotel</v>
          </cell>
          <cell r="C2421" t="str">
            <v>Shanghai</v>
          </cell>
          <cell r="D2421" t="str">
            <v>B</v>
          </cell>
          <cell r="E2421">
            <v>4</v>
          </cell>
          <cell r="F2421" t="str">
            <v>Local KA</v>
          </cell>
          <cell r="G2421" t="str">
            <v>Jinjiang International</v>
          </cell>
          <cell r="H2421" t="str">
            <v>Jinjiang International</v>
          </cell>
          <cell r="I2421" t="str">
            <v>WeHotel</v>
          </cell>
          <cell r="J2421" t="str">
            <v>mandy.gu@agoda.com</v>
          </cell>
        </row>
        <row r="2422">
          <cell r="A2422">
            <v>10312</v>
          </cell>
          <cell r="B2422" t="str">
            <v>Sofitel Shanghai Hyland Hotel</v>
          </cell>
          <cell r="C2422" t="str">
            <v>Shanghai</v>
          </cell>
          <cell r="D2422" t="str">
            <v>A</v>
          </cell>
          <cell r="E2422">
            <v>4</v>
          </cell>
          <cell r="F2422" t="str">
            <v>Intl KA</v>
          </cell>
          <cell r="G2422" t="str">
            <v>Accor Hotels</v>
          </cell>
          <cell r="H2422" t="str">
            <v>Sofitel Hotels &amp; Resorts</v>
          </cell>
          <cell r="I2422" t="str">
            <v>UNKNOWN</v>
          </cell>
          <cell r="J2422" t="str">
            <v>Yalu.Li@agoda.com</v>
          </cell>
        </row>
        <row r="2423">
          <cell r="A2423">
            <v>10315</v>
          </cell>
          <cell r="B2423" t="str">
            <v>The Portman Ritz-Carlton, Shanghai</v>
          </cell>
          <cell r="C2423" t="str">
            <v>Shanghai</v>
          </cell>
          <cell r="D2423" t="str">
            <v>A</v>
          </cell>
          <cell r="E2423">
            <v>5</v>
          </cell>
          <cell r="F2423" t="str">
            <v>Intl KA</v>
          </cell>
          <cell r="G2423" t="str">
            <v>Marriott</v>
          </cell>
          <cell r="H2423" t="str">
            <v>The Ritz-Carlton</v>
          </cell>
          <cell r="I2423" t="str">
            <v>Marriott by Derbysoft</v>
          </cell>
          <cell r="J2423" t="str">
            <v>Yalu.Li@agoda.com</v>
          </cell>
        </row>
        <row r="2424">
          <cell r="A2424">
            <v>45106</v>
          </cell>
          <cell r="B2424" t="str">
            <v>Majesty Plaza Shanghai Hotel</v>
          </cell>
          <cell r="C2424" t="str">
            <v>Shanghai</v>
          </cell>
          <cell r="D2424" t="str">
            <v>A</v>
          </cell>
          <cell r="E2424">
            <v>5</v>
          </cell>
          <cell r="F2424" t="str">
            <v>MM</v>
          </cell>
          <cell r="G2424" t="str">
            <v>No chain</v>
          </cell>
          <cell r="H2424" t="str">
            <v>UNKNOWN</v>
          </cell>
          <cell r="I2424" t="str">
            <v>UNKNOWN</v>
          </cell>
          <cell r="J2424" t="str">
            <v>sophia.zhang@agoda.com</v>
          </cell>
        </row>
        <row r="2425">
          <cell r="A2425">
            <v>45116</v>
          </cell>
          <cell r="B2425" t="str">
            <v>Park Hotel</v>
          </cell>
          <cell r="C2425" t="str">
            <v>Shanghai</v>
          </cell>
          <cell r="D2425" t="str">
            <v>A</v>
          </cell>
          <cell r="E2425">
            <v>4</v>
          </cell>
          <cell r="F2425" t="str">
            <v>Local KA</v>
          </cell>
          <cell r="G2425" t="str">
            <v>Jinjiang International</v>
          </cell>
          <cell r="H2425" t="str">
            <v>Jinjiang International</v>
          </cell>
          <cell r="I2425" t="str">
            <v>WeHotel</v>
          </cell>
          <cell r="J2425" t="str">
            <v>sophia.zhang@agoda.com</v>
          </cell>
        </row>
        <row r="2426">
          <cell r="A2426">
            <v>45124</v>
          </cell>
          <cell r="B2426" t="str">
            <v>JingAn Hotel</v>
          </cell>
          <cell r="C2426" t="str">
            <v>Shanghai</v>
          </cell>
          <cell r="D2426" t="str">
            <v>B</v>
          </cell>
          <cell r="E2426">
            <v>4</v>
          </cell>
          <cell r="F2426" t="str">
            <v>Local KA</v>
          </cell>
          <cell r="G2426" t="str">
            <v>Jinjiang International</v>
          </cell>
          <cell r="H2426" t="str">
            <v>Jinjiang International</v>
          </cell>
          <cell r="I2426" t="str">
            <v>WeHotel</v>
          </cell>
          <cell r="J2426" t="str">
            <v>mandy.gu@agoda.com</v>
          </cell>
        </row>
        <row r="2427">
          <cell r="A2427">
            <v>45137</v>
          </cell>
          <cell r="B2427" t="str">
            <v>Oriental Riverside Bund View Hotel</v>
          </cell>
          <cell r="C2427" t="str">
            <v>Shanghai</v>
          </cell>
          <cell r="D2427" t="str">
            <v>A</v>
          </cell>
          <cell r="E2427">
            <v>5</v>
          </cell>
          <cell r="F2427" t="str">
            <v>MM</v>
          </cell>
          <cell r="G2427" t="str">
            <v>No chain</v>
          </cell>
          <cell r="H2427" t="str">
            <v>UNKNOWN</v>
          </cell>
          <cell r="I2427" t="str">
            <v>UNKNOWN</v>
          </cell>
          <cell r="J2427" t="str">
            <v>Rosemary.Ding@agoda.com</v>
          </cell>
        </row>
        <row r="2428">
          <cell r="A2428">
            <v>45144</v>
          </cell>
          <cell r="B2428" t="str">
            <v>Jianguo Hotel</v>
          </cell>
          <cell r="C2428" t="str">
            <v>Shanghai</v>
          </cell>
          <cell r="D2428" t="str">
            <v>B</v>
          </cell>
          <cell r="E2428">
            <v>4</v>
          </cell>
          <cell r="F2428" t="str">
            <v>Local KA</v>
          </cell>
          <cell r="G2428" t="str">
            <v>Jinjiang International</v>
          </cell>
          <cell r="H2428" t="str">
            <v>Jinjiang International</v>
          </cell>
          <cell r="I2428" t="str">
            <v>WeHotel</v>
          </cell>
          <cell r="J2428" t="str">
            <v>Yan.Sun@agoda.com</v>
          </cell>
        </row>
        <row r="2429">
          <cell r="A2429">
            <v>45409</v>
          </cell>
          <cell r="B2429" t="str">
            <v>Jin Jiang Hotel</v>
          </cell>
          <cell r="C2429" t="str">
            <v>Shanghai</v>
          </cell>
          <cell r="D2429" t="str">
            <v>A</v>
          </cell>
          <cell r="E2429">
            <v>5</v>
          </cell>
          <cell r="F2429" t="str">
            <v>Local KA</v>
          </cell>
          <cell r="G2429" t="str">
            <v>Jinjiang International</v>
          </cell>
          <cell r="H2429" t="str">
            <v>Jinjiang International</v>
          </cell>
          <cell r="I2429" t="str">
            <v>WeHotel</v>
          </cell>
          <cell r="J2429" t="str">
            <v>Yan.Sun@agoda.com</v>
          </cell>
        </row>
        <row r="2430">
          <cell r="A2430">
            <v>45410</v>
          </cell>
          <cell r="B2430" t="str">
            <v>Somerset Xu Hui Shanghai</v>
          </cell>
          <cell r="C2430" t="str">
            <v>Shanghai</v>
          </cell>
          <cell r="D2430" t="str">
            <v>B</v>
          </cell>
          <cell r="E2430">
            <v>4</v>
          </cell>
          <cell r="F2430" t="str">
            <v>Intl KA</v>
          </cell>
          <cell r="G2430" t="str">
            <v>Ascott International</v>
          </cell>
          <cell r="H2430" t="str">
            <v>Somerest Serviced Residence</v>
          </cell>
          <cell r="I2430" t="str">
            <v>UNKNOWN</v>
          </cell>
          <cell r="J2430" t="str">
            <v>Yan.Sun@agoda.com</v>
          </cell>
        </row>
        <row r="2431">
          <cell r="A2431">
            <v>45434</v>
          </cell>
          <cell r="B2431" t="str">
            <v>Shanghai Pine City Hotel</v>
          </cell>
          <cell r="C2431" t="str">
            <v>Shanghai</v>
          </cell>
          <cell r="D2431" t="str">
            <v>B</v>
          </cell>
          <cell r="E2431">
            <v>4</v>
          </cell>
          <cell r="F2431" t="str">
            <v>Local KA</v>
          </cell>
          <cell r="G2431" t="str">
            <v>Jinjiang International</v>
          </cell>
          <cell r="H2431" t="str">
            <v>Jinjiang International</v>
          </cell>
          <cell r="I2431" t="str">
            <v>WeHotel</v>
          </cell>
          <cell r="J2431" t="str">
            <v>Yan.Sun@agoda.com</v>
          </cell>
        </row>
        <row r="2432">
          <cell r="A2432">
            <v>45436</v>
          </cell>
          <cell r="B2432" t="str">
            <v>Holiday Inn Shanghai Vista</v>
          </cell>
          <cell r="C2432" t="str">
            <v>Shanghai</v>
          </cell>
          <cell r="D2432" t="str">
            <v>B</v>
          </cell>
          <cell r="E2432">
            <v>4</v>
          </cell>
          <cell r="F2432" t="str">
            <v>Intl KA</v>
          </cell>
          <cell r="G2432" t="str">
            <v>InterContinental Hotels Group</v>
          </cell>
          <cell r="H2432" t="str">
            <v>Holiday Inn</v>
          </cell>
          <cell r="I2432" t="str">
            <v>UNKNOWN</v>
          </cell>
          <cell r="J2432" t="str">
            <v>Yalu.Li@agoda.com</v>
          </cell>
        </row>
        <row r="2433">
          <cell r="A2433">
            <v>45446</v>
          </cell>
          <cell r="B2433" t="str">
            <v>Moller Villa Hotel</v>
          </cell>
          <cell r="C2433" t="str">
            <v>Shanghai</v>
          </cell>
          <cell r="D2433" t="str">
            <v>A</v>
          </cell>
          <cell r="E2433">
            <v>5</v>
          </cell>
          <cell r="F2433" t="str">
            <v>MM</v>
          </cell>
          <cell r="G2433" t="str">
            <v>No chain</v>
          </cell>
          <cell r="H2433" t="str">
            <v>UNKNOWN</v>
          </cell>
          <cell r="I2433" t="str">
            <v>UNKNOWN</v>
          </cell>
          <cell r="J2433" t="str">
            <v>Yan.Sun@agoda.com</v>
          </cell>
        </row>
        <row r="2434">
          <cell r="A2434">
            <v>45458</v>
          </cell>
          <cell r="B2434" t="str">
            <v>Okura Garden Hotel</v>
          </cell>
          <cell r="C2434" t="str">
            <v>Shanghai</v>
          </cell>
          <cell r="D2434" t="str">
            <v>A</v>
          </cell>
          <cell r="E2434">
            <v>5</v>
          </cell>
          <cell r="F2434" t="str">
            <v>MM</v>
          </cell>
          <cell r="G2434" t="str">
            <v>Okura Nikko Hotels</v>
          </cell>
          <cell r="H2434" t="str">
            <v>Okura Hotels and Resorts</v>
          </cell>
          <cell r="I2434" t="str">
            <v>Siteminder &amp; RDX</v>
          </cell>
          <cell r="J2434" t="str">
            <v>Yan.Sun@agoda.com</v>
          </cell>
        </row>
        <row r="2435">
          <cell r="A2435">
            <v>45462</v>
          </cell>
          <cell r="B2435" t="str">
            <v>Regal Shanghai East Asia Hotel</v>
          </cell>
          <cell r="C2435" t="str">
            <v>Shanghai</v>
          </cell>
          <cell r="D2435" t="str">
            <v>A</v>
          </cell>
          <cell r="E2435">
            <v>4</v>
          </cell>
          <cell r="F2435" t="str">
            <v>MM</v>
          </cell>
          <cell r="G2435" t="str">
            <v>Regal Hotels International</v>
          </cell>
          <cell r="H2435" t="str">
            <v>Regal</v>
          </cell>
          <cell r="I2435" t="str">
            <v>UNKNOWN</v>
          </cell>
          <cell r="J2435" t="str">
            <v>Yan.Sun@agoda.com</v>
          </cell>
        </row>
        <row r="2436">
          <cell r="A2436">
            <v>45465</v>
          </cell>
          <cell r="B2436" t="str">
            <v>Renaissance Shanghai Pudong Hotel</v>
          </cell>
          <cell r="C2436" t="str">
            <v>Shanghai</v>
          </cell>
          <cell r="D2436" t="str">
            <v>B</v>
          </cell>
          <cell r="E2436">
            <v>4.5</v>
          </cell>
          <cell r="F2436" t="str">
            <v>Intl KA</v>
          </cell>
          <cell r="G2436" t="str">
            <v>Marriott</v>
          </cell>
          <cell r="H2436" t="str">
            <v>Renaissance</v>
          </cell>
          <cell r="I2436" t="str">
            <v>Marriott by Derbysoft</v>
          </cell>
          <cell r="J2436" t="str">
            <v>Yalu.Li@agoda.com</v>
          </cell>
        </row>
        <row r="2437">
          <cell r="A2437">
            <v>45469</v>
          </cell>
          <cell r="B2437" t="str">
            <v>Hengshan Picardie Hotel</v>
          </cell>
          <cell r="C2437" t="str">
            <v>Shanghai</v>
          </cell>
          <cell r="D2437" t="str">
            <v>B</v>
          </cell>
          <cell r="E2437">
            <v>5</v>
          </cell>
          <cell r="F2437" t="str">
            <v>MM</v>
          </cell>
          <cell r="G2437" t="str">
            <v>No chain</v>
          </cell>
          <cell r="H2437" t="str">
            <v>UNKNOWN</v>
          </cell>
          <cell r="I2437" t="str">
            <v>UNKNOWN</v>
          </cell>
          <cell r="J2437" t="str">
            <v>Yan.Sun@agoda.com</v>
          </cell>
        </row>
        <row r="2438">
          <cell r="A2438">
            <v>45478</v>
          </cell>
          <cell r="B2438" t="str">
            <v>Rui Tai Hotel Hongqiao</v>
          </cell>
          <cell r="C2438" t="str">
            <v>Shanghai</v>
          </cell>
          <cell r="D2438" t="str">
            <v>A</v>
          </cell>
          <cell r="E2438">
            <v>4</v>
          </cell>
          <cell r="F2438" t="str">
            <v>MM</v>
          </cell>
          <cell r="G2438" t="str">
            <v>No chain</v>
          </cell>
          <cell r="H2438" t="str">
            <v>UNKNOWN</v>
          </cell>
          <cell r="I2438" t="str">
            <v>UNKNOWN</v>
          </cell>
          <cell r="J2438" t="str">
            <v>Tracy.Chen@agoda.com</v>
          </cell>
        </row>
        <row r="2439">
          <cell r="A2439">
            <v>45480</v>
          </cell>
          <cell r="B2439" t="str">
            <v>Ramada Plaza Shanghai Pudong Airport</v>
          </cell>
          <cell r="C2439" t="str">
            <v>Shanghai</v>
          </cell>
          <cell r="D2439" t="str">
            <v>A</v>
          </cell>
          <cell r="E2439">
            <v>4</v>
          </cell>
          <cell r="F2439" t="str">
            <v>Intl KA</v>
          </cell>
          <cell r="G2439" t="str">
            <v>Wyndham Hotels &amp; Resorts</v>
          </cell>
          <cell r="H2439" t="str">
            <v>Ramada Worldwide</v>
          </cell>
          <cell r="I2439" t="str">
            <v>UNKNOWN</v>
          </cell>
          <cell r="J2439" t="str">
            <v>Rosemary.Ding@agoda.com</v>
          </cell>
        </row>
        <row r="2440">
          <cell r="A2440">
            <v>45481</v>
          </cell>
          <cell r="B2440" t="str">
            <v>Courtyard Shanghai-Pudong</v>
          </cell>
          <cell r="C2440" t="str">
            <v>Shanghai</v>
          </cell>
          <cell r="D2440" t="str">
            <v>B</v>
          </cell>
          <cell r="E2440">
            <v>4</v>
          </cell>
          <cell r="F2440" t="str">
            <v>Intl KA</v>
          </cell>
          <cell r="G2440" t="str">
            <v>Marriott</v>
          </cell>
          <cell r="H2440" t="str">
            <v>Courtyard</v>
          </cell>
          <cell r="I2440" t="str">
            <v>Marriott by Derbysoft</v>
          </cell>
          <cell r="J2440" t="str">
            <v>Yalu.Li@agoda.com</v>
          </cell>
        </row>
        <row r="2441">
          <cell r="A2441">
            <v>45494</v>
          </cell>
          <cell r="B2441" t="str">
            <v>Anting Villa Hotel HengShan</v>
          </cell>
          <cell r="C2441" t="str">
            <v>Shanghai</v>
          </cell>
          <cell r="D2441" t="str">
            <v>B</v>
          </cell>
          <cell r="E2441">
            <v>4.5</v>
          </cell>
          <cell r="F2441" t="str">
            <v>MM</v>
          </cell>
          <cell r="G2441" t="str">
            <v>No chain</v>
          </cell>
          <cell r="H2441" t="str">
            <v>UNKNOWN</v>
          </cell>
          <cell r="I2441" t="str">
            <v>UNKNOWN</v>
          </cell>
          <cell r="J2441" t="str">
            <v>Yan.Sun@agoda.com</v>
          </cell>
        </row>
        <row r="2442">
          <cell r="A2442">
            <v>45499</v>
          </cell>
          <cell r="B2442" t="str">
            <v>Magnificent International Hotel</v>
          </cell>
          <cell r="C2442" t="str">
            <v>Shanghai</v>
          </cell>
          <cell r="D2442" t="str">
            <v>A</v>
          </cell>
          <cell r="E2442">
            <v>4</v>
          </cell>
          <cell r="F2442" t="str">
            <v>MM</v>
          </cell>
          <cell r="G2442" t="str">
            <v>No chain</v>
          </cell>
          <cell r="H2442" t="str">
            <v>UNKNOWN</v>
          </cell>
          <cell r="I2442" t="str">
            <v>UNKNOWN</v>
          </cell>
          <cell r="J2442" t="str">
            <v>Yan.Sun@agoda.com</v>
          </cell>
        </row>
        <row r="2443">
          <cell r="A2443">
            <v>45504</v>
          </cell>
          <cell r="B2443" t="str">
            <v>The Yangtze Boutique Shanghai</v>
          </cell>
          <cell r="C2443" t="str">
            <v>Shanghai</v>
          </cell>
          <cell r="D2443" t="str">
            <v>A</v>
          </cell>
          <cell r="E2443">
            <v>5</v>
          </cell>
          <cell r="F2443" t="str">
            <v>MM</v>
          </cell>
          <cell r="G2443" t="str">
            <v>No chain</v>
          </cell>
          <cell r="H2443" t="str">
            <v>UNKNOWN</v>
          </cell>
          <cell r="I2443" t="str">
            <v>UNKNOWN</v>
          </cell>
          <cell r="J2443" t="str">
            <v>sophia.zhang@agoda.com</v>
          </cell>
        </row>
        <row r="2444">
          <cell r="A2444">
            <v>45513</v>
          </cell>
          <cell r="B2444" t="str">
            <v>Merry Hotel Shanghai</v>
          </cell>
          <cell r="C2444" t="str">
            <v>Shanghai</v>
          </cell>
          <cell r="D2444" t="str">
            <v>A</v>
          </cell>
          <cell r="E2444">
            <v>4</v>
          </cell>
          <cell r="F2444" t="str">
            <v>MM</v>
          </cell>
          <cell r="G2444" t="str">
            <v>No chain</v>
          </cell>
          <cell r="H2444" t="str">
            <v>No brand</v>
          </cell>
          <cell r="I2444" t="str">
            <v>UNKNOWN</v>
          </cell>
          <cell r="J2444" t="str">
            <v>mandy.gu@agoda.com</v>
          </cell>
        </row>
        <row r="2445">
          <cell r="A2445">
            <v>50126</v>
          </cell>
          <cell r="B2445" t="str">
            <v>Baolong Hotel Shanghai</v>
          </cell>
          <cell r="C2445" t="str">
            <v>Shanghai</v>
          </cell>
          <cell r="D2445" t="str">
            <v>B</v>
          </cell>
          <cell r="E2445">
            <v>5</v>
          </cell>
          <cell r="F2445" t="str">
            <v>MM</v>
          </cell>
          <cell r="G2445" t="str">
            <v>No chain</v>
          </cell>
          <cell r="H2445" t="str">
            <v>UNKNOWN</v>
          </cell>
          <cell r="I2445" t="str">
            <v>UNKNOWN</v>
          </cell>
          <cell r="J2445" t="str">
            <v>mandy.gu@agoda.com</v>
          </cell>
        </row>
        <row r="2446">
          <cell r="A2446">
            <v>61976</v>
          </cell>
          <cell r="B2446" t="str">
            <v>Broadway Mansions Hotel</v>
          </cell>
          <cell r="C2446" t="str">
            <v>Shanghai</v>
          </cell>
          <cell r="D2446" t="str">
            <v>A</v>
          </cell>
          <cell r="E2446">
            <v>5</v>
          </cell>
          <cell r="F2446" t="str">
            <v>MM</v>
          </cell>
          <cell r="G2446" t="str">
            <v>No chain</v>
          </cell>
          <cell r="H2446" t="str">
            <v>UNKNOWN</v>
          </cell>
          <cell r="I2446" t="str">
            <v>UNKNOWN</v>
          </cell>
          <cell r="J2446" t="str">
            <v>Tracy.Chen@agoda.com</v>
          </cell>
        </row>
        <row r="2447">
          <cell r="A2447">
            <v>61980</v>
          </cell>
          <cell r="B2447" t="str">
            <v>Guangdong Hotel</v>
          </cell>
          <cell r="C2447" t="str">
            <v>Shanghai</v>
          </cell>
          <cell r="D2447" t="str">
            <v>B</v>
          </cell>
          <cell r="E2447">
            <v>5</v>
          </cell>
          <cell r="F2447" t="str">
            <v>MM</v>
          </cell>
          <cell r="G2447" t="str">
            <v>No chain</v>
          </cell>
          <cell r="H2447" t="str">
            <v>UNKNOWN</v>
          </cell>
          <cell r="I2447" t="str">
            <v>UNKNOWN</v>
          </cell>
          <cell r="J2447" t="str">
            <v>mandy.gu@agoda.com</v>
          </cell>
        </row>
        <row r="2448">
          <cell r="A2448">
            <v>61990</v>
          </cell>
          <cell r="B2448" t="str">
            <v>New Harbour Service Apartments</v>
          </cell>
          <cell r="C2448" t="str">
            <v>Shanghai</v>
          </cell>
          <cell r="D2448" t="str">
            <v>A</v>
          </cell>
          <cell r="E2448">
            <v>4</v>
          </cell>
          <cell r="F2448" t="str">
            <v>MM</v>
          </cell>
          <cell r="G2448" t="str">
            <v>No chain</v>
          </cell>
          <cell r="H2448" t="str">
            <v>UNKNOWN</v>
          </cell>
          <cell r="I2448" t="str">
            <v>UNKNOWN</v>
          </cell>
          <cell r="J2448" t="str">
            <v>sophia.zhang@agoda.com</v>
          </cell>
        </row>
        <row r="2449">
          <cell r="A2449">
            <v>61993</v>
          </cell>
          <cell r="B2449" t="str">
            <v>Pacific Hotel</v>
          </cell>
          <cell r="C2449" t="str">
            <v>Shanghai</v>
          </cell>
          <cell r="D2449" t="str">
            <v>A</v>
          </cell>
          <cell r="E2449">
            <v>4</v>
          </cell>
          <cell r="F2449" t="str">
            <v>Local KA</v>
          </cell>
          <cell r="G2449" t="str">
            <v>Jinjiang International</v>
          </cell>
          <cell r="H2449" t="str">
            <v>Jinjiang International</v>
          </cell>
          <cell r="I2449" t="str">
            <v>WeHotel</v>
          </cell>
          <cell r="J2449" t="str">
            <v>sophia.zhang@agoda.com</v>
          </cell>
        </row>
        <row r="2450">
          <cell r="A2450">
            <v>61995</v>
          </cell>
          <cell r="B2450" t="str">
            <v>Jinling Purple Mountain Hotel Shanghai</v>
          </cell>
          <cell r="C2450" t="str">
            <v>Shanghai</v>
          </cell>
          <cell r="D2450" t="str">
            <v>A</v>
          </cell>
          <cell r="E2450">
            <v>5</v>
          </cell>
          <cell r="F2450" t="str">
            <v>MM</v>
          </cell>
          <cell r="G2450" t="str">
            <v>No chain</v>
          </cell>
          <cell r="H2450" t="str">
            <v>UNKNOWN</v>
          </cell>
          <cell r="I2450" t="str">
            <v>UNKNOWN</v>
          </cell>
          <cell r="J2450" t="str">
            <v>Rosemary.Ding@agoda.com</v>
          </cell>
        </row>
        <row r="2451">
          <cell r="A2451">
            <v>61998</v>
          </cell>
          <cell r="B2451" t="str">
            <v>Mercure Shanghai Royalton</v>
          </cell>
          <cell r="C2451" t="str">
            <v>Shanghai</v>
          </cell>
          <cell r="D2451" t="str">
            <v>A</v>
          </cell>
          <cell r="E2451">
            <v>4</v>
          </cell>
          <cell r="F2451" t="str">
            <v>Intl KA</v>
          </cell>
          <cell r="G2451" t="str">
            <v>Accor Hotels</v>
          </cell>
          <cell r="H2451" t="str">
            <v>Mercure</v>
          </cell>
          <cell r="I2451" t="str">
            <v>UNKNOWN</v>
          </cell>
          <cell r="J2451" t="str">
            <v>Yalu.Li@agoda.com</v>
          </cell>
        </row>
        <row r="2452">
          <cell r="A2452">
            <v>63224</v>
          </cell>
          <cell r="B2452" t="str">
            <v>Jinjiang Inn-Nanjing East Road Pedestrian Street</v>
          </cell>
          <cell r="C2452" t="str">
            <v>Shanghai</v>
          </cell>
          <cell r="D2452" t="str">
            <v>A</v>
          </cell>
          <cell r="E2452">
            <v>3</v>
          </cell>
          <cell r="F2452" t="str">
            <v>Local KA</v>
          </cell>
          <cell r="G2452" t="str">
            <v>Jinjiang International</v>
          </cell>
          <cell r="H2452" t="str">
            <v>Jinjiang Inn</v>
          </cell>
          <cell r="I2452" t="str">
            <v>WeHotel</v>
          </cell>
          <cell r="J2452" t="str">
            <v>Chloe.Liu@agoda.com</v>
          </cell>
        </row>
        <row r="2453">
          <cell r="A2453">
            <v>63232</v>
          </cell>
          <cell r="B2453" t="str">
            <v>Hongqiao State Guest Hotel</v>
          </cell>
          <cell r="C2453" t="str">
            <v>Shanghai</v>
          </cell>
          <cell r="D2453" t="str">
            <v>B</v>
          </cell>
          <cell r="E2453">
            <v>5</v>
          </cell>
          <cell r="F2453" t="str">
            <v>MM</v>
          </cell>
          <cell r="G2453" t="str">
            <v>No chain</v>
          </cell>
          <cell r="H2453" t="str">
            <v>UNKNOWN</v>
          </cell>
          <cell r="I2453" t="str">
            <v>UNKNOWN</v>
          </cell>
          <cell r="J2453" t="str">
            <v>Tracy.Chen@agoda.com</v>
          </cell>
        </row>
        <row r="2454">
          <cell r="A2454">
            <v>65355</v>
          </cell>
          <cell r="B2454" t="str">
            <v>Ramada Plaza Hotel Pudong</v>
          </cell>
          <cell r="C2454" t="str">
            <v>Shanghai</v>
          </cell>
          <cell r="D2454" t="str">
            <v>B</v>
          </cell>
          <cell r="E2454">
            <v>4</v>
          </cell>
          <cell r="F2454" t="str">
            <v>Intl KA</v>
          </cell>
          <cell r="G2454" t="str">
            <v>Wyndham Hotels &amp; Resorts</v>
          </cell>
          <cell r="H2454" t="str">
            <v>Ramada Worldwide</v>
          </cell>
          <cell r="I2454" t="str">
            <v>UNKNOWN</v>
          </cell>
          <cell r="J2454" t="str">
            <v>Rosemary.Ding@agoda.com</v>
          </cell>
        </row>
        <row r="2455">
          <cell r="A2455">
            <v>65363</v>
          </cell>
          <cell r="B2455" t="str">
            <v>Charms Hotel</v>
          </cell>
          <cell r="C2455" t="str">
            <v>Shanghai</v>
          </cell>
          <cell r="D2455" t="str">
            <v>A</v>
          </cell>
          <cell r="E2455">
            <v>3.5</v>
          </cell>
          <cell r="F2455" t="str">
            <v>MM</v>
          </cell>
          <cell r="G2455" t="str">
            <v>No chain</v>
          </cell>
          <cell r="H2455" t="str">
            <v>UNKNOWN</v>
          </cell>
          <cell r="I2455" t="str">
            <v>UNKNOWN</v>
          </cell>
          <cell r="J2455" t="str">
            <v>sophia.zhang@agoda.com</v>
          </cell>
        </row>
        <row r="2456">
          <cell r="A2456">
            <v>65390</v>
          </cell>
          <cell r="B2456" t="str">
            <v>Tong Mao Hotel</v>
          </cell>
          <cell r="C2456" t="str">
            <v>Shanghai</v>
          </cell>
          <cell r="D2456" t="str">
            <v>A</v>
          </cell>
          <cell r="E2456">
            <v>4</v>
          </cell>
          <cell r="F2456" t="str">
            <v>MM</v>
          </cell>
          <cell r="G2456" t="str">
            <v>No chain</v>
          </cell>
          <cell r="H2456" t="str">
            <v>UNKNOWN</v>
          </cell>
          <cell r="I2456" t="str">
            <v>UNKNOWN</v>
          </cell>
          <cell r="J2456" t="str">
            <v>Rosemary.Ding@agoda.com</v>
          </cell>
        </row>
        <row r="2457">
          <cell r="A2457">
            <v>69078</v>
          </cell>
          <cell r="B2457" t="str">
            <v>Crowne Plaza Shanghai Pudong</v>
          </cell>
          <cell r="C2457" t="str">
            <v>Shanghai</v>
          </cell>
          <cell r="D2457" t="str">
            <v>B</v>
          </cell>
          <cell r="E2457">
            <v>5</v>
          </cell>
          <cell r="F2457" t="str">
            <v>Intl KA</v>
          </cell>
          <cell r="G2457" t="str">
            <v>InterContinental Hotels Group</v>
          </cell>
          <cell r="H2457" t="str">
            <v>Crowne Plaza</v>
          </cell>
          <cell r="I2457" t="str">
            <v>UNKNOWN</v>
          </cell>
          <cell r="J2457" t="str">
            <v>Yalu.Li@agoda.com</v>
          </cell>
        </row>
        <row r="2458">
          <cell r="A2458">
            <v>69090</v>
          </cell>
          <cell r="B2458" t="str">
            <v>Tianping Hotel</v>
          </cell>
          <cell r="C2458" t="str">
            <v>Shanghai</v>
          </cell>
          <cell r="D2458" t="str">
            <v>B</v>
          </cell>
          <cell r="E2458">
            <v>4</v>
          </cell>
          <cell r="F2458" t="str">
            <v>MM</v>
          </cell>
          <cell r="G2458" t="str">
            <v>No chain</v>
          </cell>
          <cell r="H2458" t="str">
            <v>UNKNOWN</v>
          </cell>
          <cell r="I2458" t="str">
            <v>UNKNOWN</v>
          </cell>
          <cell r="J2458" t="str">
            <v>Yan.Sun@agoda.com</v>
          </cell>
        </row>
        <row r="2459">
          <cell r="A2459">
            <v>69101</v>
          </cell>
          <cell r="B2459" t="str">
            <v>The Bund Riverside Hotel</v>
          </cell>
          <cell r="C2459" t="str">
            <v>Shanghai</v>
          </cell>
          <cell r="D2459" t="str">
            <v>A</v>
          </cell>
          <cell r="E2459">
            <v>4</v>
          </cell>
          <cell r="F2459" t="str">
            <v>MM</v>
          </cell>
          <cell r="G2459" t="str">
            <v>No chain</v>
          </cell>
          <cell r="H2459" t="str">
            <v>UNKNOWN</v>
          </cell>
          <cell r="I2459" t="str">
            <v>UNKNOWN</v>
          </cell>
          <cell r="J2459" t="str">
            <v>sophia.zhang@agoda.com</v>
          </cell>
        </row>
        <row r="2460">
          <cell r="A2460">
            <v>70219</v>
          </cell>
          <cell r="B2460" t="str">
            <v>Rayfont Celebrity Hotel &amp; Apartment</v>
          </cell>
          <cell r="C2460" t="str">
            <v>Shanghai</v>
          </cell>
          <cell r="D2460" t="str">
            <v>A</v>
          </cell>
          <cell r="E2460">
            <v>4</v>
          </cell>
          <cell r="F2460" t="str">
            <v>MM</v>
          </cell>
          <cell r="G2460" t="str">
            <v>No chain</v>
          </cell>
          <cell r="H2460" t="str">
            <v>UNKNOWN</v>
          </cell>
          <cell r="I2460" t="str">
            <v>UNKNOWN</v>
          </cell>
          <cell r="J2460" t="str">
            <v>Yan.Sun@agoda.com</v>
          </cell>
        </row>
        <row r="2461">
          <cell r="A2461">
            <v>70290</v>
          </cell>
          <cell r="B2461" t="str">
            <v>Haiyatt Hotel Shanghai</v>
          </cell>
          <cell r="C2461" t="str">
            <v>Shanghai</v>
          </cell>
          <cell r="D2461" t="str">
            <v>B</v>
          </cell>
          <cell r="E2461">
            <v>4.5</v>
          </cell>
          <cell r="F2461" t="str">
            <v>MM</v>
          </cell>
          <cell r="G2461" t="str">
            <v>No chain</v>
          </cell>
          <cell r="H2461" t="str">
            <v>UNKNOWN</v>
          </cell>
          <cell r="I2461" t="str">
            <v>UNKNOWN</v>
          </cell>
          <cell r="J2461" t="str">
            <v>Yan.Sun@agoda.com</v>
          </cell>
        </row>
        <row r="2462">
          <cell r="A2462">
            <v>70295</v>
          </cell>
          <cell r="B2462" t="str">
            <v>The Yuluxe Sheshan, Shanghai, A Tribute Portfolio Hotel</v>
          </cell>
          <cell r="C2462" t="str">
            <v>Shanghai</v>
          </cell>
          <cell r="D2462" t="str">
            <v>B</v>
          </cell>
          <cell r="E2462">
            <v>4.5</v>
          </cell>
          <cell r="F2462" t="str">
            <v>Intl KA</v>
          </cell>
          <cell r="G2462" t="str">
            <v>Marriott</v>
          </cell>
          <cell r="H2462" t="str">
            <v>Tribute Portfolio</v>
          </cell>
          <cell r="I2462" t="str">
            <v>Marriott by Derbysoft</v>
          </cell>
          <cell r="J2462" t="str">
            <v>Yalu.Li@agoda.com</v>
          </cell>
        </row>
        <row r="2463">
          <cell r="A2463">
            <v>70296</v>
          </cell>
          <cell r="B2463" t="str">
            <v>Shaanxi Business Hotel</v>
          </cell>
          <cell r="C2463" t="str">
            <v>Shanghai</v>
          </cell>
          <cell r="D2463" t="str">
            <v>B</v>
          </cell>
          <cell r="E2463">
            <v>4</v>
          </cell>
          <cell r="F2463" t="str">
            <v>MM</v>
          </cell>
          <cell r="G2463" t="str">
            <v>No chain</v>
          </cell>
          <cell r="H2463" t="str">
            <v>No brand</v>
          </cell>
          <cell r="I2463" t="str">
            <v>UNKNOWN</v>
          </cell>
          <cell r="J2463" t="str">
            <v>mandy.gu@agoda.com</v>
          </cell>
        </row>
        <row r="2464">
          <cell r="A2464">
            <v>70299</v>
          </cell>
          <cell r="B2464" t="str">
            <v>The Longemont Shanghai Hotel</v>
          </cell>
          <cell r="C2464" t="str">
            <v>Shanghai</v>
          </cell>
          <cell r="D2464" t="str">
            <v>A</v>
          </cell>
          <cell r="E2464">
            <v>5</v>
          </cell>
          <cell r="F2464" t="str">
            <v>MM</v>
          </cell>
          <cell r="G2464" t="str">
            <v>No chain</v>
          </cell>
          <cell r="H2464" t="str">
            <v>UNKNOWN</v>
          </cell>
          <cell r="I2464" t="str">
            <v>UNKNOWN</v>
          </cell>
          <cell r="J2464" t="str">
            <v>Tracy.Chen@agoda.com</v>
          </cell>
        </row>
        <row r="2465">
          <cell r="A2465">
            <v>71825</v>
          </cell>
          <cell r="B2465" t="str">
            <v>Grand Mercure Shanghai Century Park</v>
          </cell>
          <cell r="C2465" t="str">
            <v>Shanghai</v>
          </cell>
          <cell r="D2465" t="str">
            <v>A</v>
          </cell>
          <cell r="E2465">
            <v>5</v>
          </cell>
          <cell r="F2465" t="str">
            <v>Intl KA</v>
          </cell>
          <cell r="G2465" t="str">
            <v>Accor Hotels</v>
          </cell>
          <cell r="H2465" t="str">
            <v>Grand Mercure</v>
          </cell>
          <cell r="I2465" t="str">
            <v>UNKNOWN</v>
          </cell>
          <cell r="J2465" t="str">
            <v>Yalu.Li@agoda.com</v>
          </cell>
        </row>
        <row r="2466">
          <cell r="A2466">
            <v>72495</v>
          </cell>
          <cell r="B2466" t="str">
            <v>Crowne Plaza Shanghai Fudan</v>
          </cell>
          <cell r="C2466" t="str">
            <v>Shanghai</v>
          </cell>
          <cell r="D2466" t="str">
            <v>B</v>
          </cell>
          <cell r="E2466">
            <v>4.5</v>
          </cell>
          <cell r="F2466" t="str">
            <v>Intl KA</v>
          </cell>
          <cell r="G2466" t="str">
            <v>InterContinental Hotels Group</v>
          </cell>
          <cell r="H2466" t="str">
            <v>Crowne Plaza</v>
          </cell>
          <cell r="I2466" t="str">
            <v>UNKNOWN</v>
          </cell>
          <cell r="J2466" t="str">
            <v>Yalu.Li@agoda.com</v>
          </cell>
        </row>
        <row r="2467">
          <cell r="A2467">
            <v>73240</v>
          </cell>
          <cell r="B2467" t="str">
            <v>The Eton Hotel Pudong</v>
          </cell>
          <cell r="C2467" t="str">
            <v>Shanghai</v>
          </cell>
          <cell r="D2467" t="str">
            <v>A</v>
          </cell>
          <cell r="E2467">
            <v>5</v>
          </cell>
          <cell r="F2467" t="str">
            <v>MM</v>
          </cell>
          <cell r="G2467" t="str">
            <v>No chain</v>
          </cell>
          <cell r="H2467" t="str">
            <v>UNKNOWN</v>
          </cell>
          <cell r="I2467" t="str">
            <v>Rate Tiger  (eRevMax)</v>
          </cell>
          <cell r="J2467" t="str">
            <v>Rosemary.Ding@agoda.com</v>
          </cell>
        </row>
        <row r="2468">
          <cell r="A2468">
            <v>74393</v>
          </cell>
          <cell r="B2468" t="str">
            <v>Le Royal Méridien Shanghai</v>
          </cell>
          <cell r="C2468" t="str">
            <v>Shanghai</v>
          </cell>
          <cell r="D2468" t="str">
            <v>A</v>
          </cell>
          <cell r="E2468">
            <v>5</v>
          </cell>
          <cell r="F2468" t="str">
            <v>Intl KA</v>
          </cell>
          <cell r="G2468" t="str">
            <v>Marriott</v>
          </cell>
          <cell r="H2468" t="str">
            <v>Le Méridien</v>
          </cell>
          <cell r="I2468" t="str">
            <v>Marriott by Derbysoft</v>
          </cell>
          <cell r="J2468" t="str">
            <v>Yalu.Li@agoda.com</v>
          </cell>
        </row>
        <row r="2469">
          <cell r="A2469">
            <v>75383</v>
          </cell>
          <cell r="B2469" t="str">
            <v>Green Court Residence City Center - Shanghai</v>
          </cell>
          <cell r="C2469" t="str">
            <v>Shanghai</v>
          </cell>
          <cell r="D2469" t="str">
            <v>A</v>
          </cell>
          <cell r="E2469">
            <v>4.5</v>
          </cell>
          <cell r="F2469" t="str">
            <v>MM</v>
          </cell>
          <cell r="G2469" t="str">
            <v>No chain</v>
          </cell>
          <cell r="H2469" t="str">
            <v>UNKNOWN</v>
          </cell>
          <cell r="I2469" t="str">
            <v>UNKNOWN</v>
          </cell>
          <cell r="J2469" t="str">
            <v>sophia.zhang@agoda.com</v>
          </cell>
        </row>
        <row r="2470">
          <cell r="A2470">
            <v>76376</v>
          </cell>
          <cell r="B2470" t="str">
            <v>PUDI Boutique Hotel Fuxing Park Shanghai Xintiandi</v>
          </cell>
          <cell r="C2470" t="str">
            <v>Shanghai</v>
          </cell>
          <cell r="D2470" t="str">
            <v>A</v>
          </cell>
          <cell r="E2470">
            <v>5</v>
          </cell>
          <cell r="F2470" t="str">
            <v>MM</v>
          </cell>
          <cell r="G2470" t="str">
            <v>No chain</v>
          </cell>
          <cell r="H2470" t="str">
            <v>UNKNOWN</v>
          </cell>
          <cell r="I2470" t="str">
            <v>UNKNOWN</v>
          </cell>
          <cell r="J2470" t="str">
            <v>Yan.Sun@agoda.com</v>
          </cell>
        </row>
        <row r="2471">
          <cell r="A2471">
            <v>76653</v>
          </cell>
          <cell r="B2471" t="str">
            <v>Sky Fortune Boutique Hotel</v>
          </cell>
          <cell r="C2471" t="str">
            <v>Shanghai</v>
          </cell>
          <cell r="D2471" t="str">
            <v>B</v>
          </cell>
          <cell r="E2471">
            <v>5</v>
          </cell>
          <cell r="F2471" t="str">
            <v>MM</v>
          </cell>
          <cell r="G2471" t="str">
            <v>No chain</v>
          </cell>
          <cell r="H2471" t="str">
            <v>UNKNOWN</v>
          </cell>
          <cell r="I2471" t="str">
            <v>Siteminder &amp; RDX</v>
          </cell>
          <cell r="J2471" t="str">
            <v>Tracy.Chen@agoda.com</v>
          </cell>
        </row>
        <row r="2472">
          <cell r="A2472">
            <v>76884</v>
          </cell>
          <cell r="B2472" t="str">
            <v>Hundred Centuries Hotel</v>
          </cell>
          <cell r="C2472" t="str">
            <v>Shanghai</v>
          </cell>
          <cell r="D2472" t="str">
            <v>B</v>
          </cell>
          <cell r="E2472">
            <v>4</v>
          </cell>
          <cell r="F2472" t="str">
            <v>MM</v>
          </cell>
          <cell r="G2472" t="str">
            <v>No chain</v>
          </cell>
          <cell r="H2472" t="str">
            <v>UNKNOWN</v>
          </cell>
          <cell r="I2472" t="str">
            <v>UNKNOWN</v>
          </cell>
          <cell r="J2472" t="str">
            <v>Yan.Sun@agoda.com</v>
          </cell>
        </row>
        <row r="2473">
          <cell r="A2473">
            <v>81605</v>
          </cell>
          <cell r="B2473" t="str">
            <v>Parkyard Hotel Shanghai</v>
          </cell>
          <cell r="C2473" t="str">
            <v>Shanghai</v>
          </cell>
          <cell r="D2473" t="str">
            <v>A</v>
          </cell>
          <cell r="E2473">
            <v>5</v>
          </cell>
          <cell r="F2473" t="str">
            <v>MM</v>
          </cell>
          <cell r="G2473" t="str">
            <v>No chain</v>
          </cell>
          <cell r="H2473" t="str">
            <v>UNKNOWN</v>
          </cell>
          <cell r="I2473" t="str">
            <v>UNKNOWN</v>
          </cell>
          <cell r="J2473" t="str">
            <v>Rosemary.Ding@agoda.com</v>
          </cell>
        </row>
        <row r="2474">
          <cell r="A2474">
            <v>81932</v>
          </cell>
          <cell r="B2474" t="str">
            <v>Grand Mercure Shanghai Hongqiao</v>
          </cell>
          <cell r="C2474" t="str">
            <v>Shanghai</v>
          </cell>
          <cell r="D2474" t="str">
            <v>A</v>
          </cell>
          <cell r="E2474">
            <v>4.5</v>
          </cell>
          <cell r="F2474" t="str">
            <v>Intl KA</v>
          </cell>
          <cell r="G2474" t="str">
            <v>Accor Hotels</v>
          </cell>
          <cell r="H2474" t="str">
            <v>Grand Mercure</v>
          </cell>
          <cell r="I2474" t="str">
            <v>UNKNOWN</v>
          </cell>
          <cell r="J2474" t="str">
            <v>Yalu.Li@agoda.com</v>
          </cell>
        </row>
        <row r="2475">
          <cell r="A2475">
            <v>82061</v>
          </cell>
          <cell r="B2475" t="str">
            <v>The Westin Bund Center, Shanghai</v>
          </cell>
          <cell r="C2475" t="str">
            <v>Shanghai</v>
          </cell>
          <cell r="D2475" t="str">
            <v>A</v>
          </cell>
          <cell r="E2475">
            <v>5</v>
          </cell>
          <cell r="F2475" t="str">
            <v>Intl KA</v>
          </cell>
          <cell r="G2475" t="str">
            <v>Marriott</v>
          </cell>
          <cell r="H2475" t="str">
            <v>Westin</v>
          </cell>
          <cell r="I2475" t="str">
            <v>Marriott by Derbysoft</v>
          </cell>
          <cell r="J2475" t="str">
            <v>Yalu.Li@agoda.com</v>
          </cell>
        </row>
        <row r="2476">
          <cell r="A2476">
            <v>83186</v>
          </cell>
          <cell r="B2476" t="str">
            <v>World Union Service Apartment</v>
          </cell>
          <cell r="C2476" t="str">
            <v>Shanghai</v>
          </cell>
          <cell r="D2476" t="str">
            <v>B</v>
          </cell>
          <cell r="E2476">
            <v>4</v>
          </cell>
          <cell r="F2476" t="str">
            <v>MM</v>
          </cell>
          <cell r="G2476" t="str">
            <v>No chain</v>
          </cell>
          <cell r="H2476" t="str">
            <v>UNKNOWN</v>
          </cell>
          <cell r="I2476" t="str">
            <v>Derbysoft Direct</v>
          </cell>
          <cell r="J2476" t="str">
            <v>mandy.gu@agoda.com</v>
          </cell>
        </row>
        <row r="2477">
          <cell r="A2477">
            <v>89316</v>
          </cell>
          <cell r="B2477" t="str">
            <v>Rayfont Shanghai Nanpu Hotel</v>
          </cell>
          <cell r="C2477" t="str">
            <v>Shanghai</v>
          </cell>
          <cell r="D2477" t="str">
            <v>B</v>
          </cell>
          <cell r="E2477">
            <v>3</v>
          </cell>
          <cell r="F2477" t="str">
            <v>MM</v>
          </cell>
          <cell r="G2477" t="str">
            <v>No chain</v>
          </cell>
          <cell r="H2477" t="str">
            <v>UNKNOWN</v>
          </cell>
          <cell r="I2477" t="str">
            <v>UNKNOWN</v>
          </cell>
          <cell r="J2477" t="str">
            <v>sophia.zhang@agoda.com</v>
          </cell>
        </row>
        <row r="2478">
          <cell r="A2478">
            <v>89701</v>
          </cell>
          <cell r="B2478" t="str">
            <v>Jinjiang Metropolo Hotel Classiq YMCA</v>
          </cell>
          <cell r="C2478" t="str">
            <v>Shanghai</v>
          </cell>
          <cell r="D2478" t="str">
            <v>A</v>
          </cell>
          <cell r="E2478">
            <v>4</v>
          </cell>
          <cell r="F2478" t="str">
            <v>Local KA</v>
          </cell>
          <cell r="G2478" t="str">
            <v>Jinjiang International</v>
          </cell>
          <cell r="H2478" t="str">
            <v>Metropolo</v>
          </cell>
          <cell r="I2478" t="str">
            <v>UNKNOWN</v>
          </cell>
          <cell r="J2478" t="str">
            <v>sophia.zhang@agoda.com</v>
          </cell>
        </row>
        <row r="2479">
          <cell r="A2479">
            <v>89705</v>
          </cell>
          <cell r="B2479" t="str">
            <v>Argyle International Airport Hotel Shanghai</v>
          </cell>
          <cell r="C2479" t="str">
            <v>Shanghai</v>
          </cell>
          <cell r="D2479" t="str">
            <v>B</v>
          </cell>
          <cell r="E2479">
            <v>4</v>
          </cell>
          <cell r="F2479" t="str">
            <v>MM</v>
          </cell>
          <cell r="G2479" t="str">
            <v>No chain</v>
          </cell>
          <cell r="H2479" t="str">
            <v>UNKNOWN</v>
          </cell>
          <cell r="I2479" t="str">
            <v>UNKNOWN</v>
          </cell>
          <cell r="J2479" t="str">
            <v>mandy.gu@agoda.com</v>
          </cell>
        </row>
        <row r="2480">
          <cell r="A2480">
            <v>89706</v>
          </cell>
          <cell r="B2480" t="str">
            <v>Jinjiang Inn Style Shanghai Nanjing Road Pedestrian Street Middle Fujian Road Branch</v>
          </cell>
          <cell r="C2480" t="str">
            <v>Shanghai</v>
          </cell>
          <cell r="D2480" t="str">
            <v>B</v>
          </cell>
          <cell r="E2480">
            <v>2</v>
          </cell>
          <cell r="F2480" t="str">
            <v>Local KA</v>
          </cell>
          <cell r="G2480" t="str">
            <v>Jinjiang International</v>
          </cell>
          <cell r="H2480" t="str">
            <v>Goldmet Inn</v>
          </cell>
          <cell r="I2480" t="str">
            <v>WeHotel</v>
          </cell>
          <cell r="J2480" t="str">
            <v>Chloe.Liu@agoda.com</v>
          </cell>
        </row>
        <row r="2481">
          <cell r="A2481">
            <v>89844</v>
          </cell>
          <cell r="B2481" t="str">
            <v>Pullman Shanghai Skyway</v>
          </cell>
          <cell r="C2481" t="str">
            <v>Shanghai</v>
          </cell>
          <cell r="D2481" t="str">
            <v>A</v>
          </cell>
          <cell r="E2481">
            <v>5</v>
          </cell>
          <cell r="F2481" t="str">
            <v>Intl KA</v>
          </cell>
          <cell r="G2481" t="str">
            <v>Accor Hotels</v>
          </cell>
          <cell r="H2481" t="str">
            <v>Pullman</v>
          </cell>
          <cell r="I2481" t="str">
            <v>UNKNOWN</v>
          </cell>
          <cell r="J2481" t="str">
            <v>Yalu.Li@agoda.com</v>
          </cell>
        </row>
        <row r="2482">
          <cell r="A2482">
            <v>90391</v>
          </cell>
          <cell r="B2482" t="str">
            <v>Holiday Inn Express Shanghai Putuo</v>
          </cell>
          <cell r="C2482" t="str">
            <v>Shanghai</v>
          </cell>
          <cell r="D2482" t="str">
            <v>B</v>
          </cell>
          <cell r="E2482">
            <v>3.5</v>
          </cell>
          <cell r="F2482" t="str">
            <v>Intl KA</v>
          </cell>
          <cell r="G2482" t="str">
            <v>InterContinental Hotels Group</v>
          </cell>
          <cell r="H2482" t="str">
            <v>Holiday Inn Express</v>
          </cell>
          <cell r="I2482" t="str">
            <v>UNKNOWN</v>
          </cell>
          <cell r="J2482" t="str">
            <v>Yalu.Li@agoda.com</v>
          </cell>
        </row>
        <row r="2483">
          <cell r="A2483">
            <v>90413</v>
          </cell>
          <cell r="B2483" t="str">
            <v>Renaissance Shanghai Yu Garden Hotel</v>
          </cell>
          <cell r="C2483" t="str">
            <v>Shanghai</v>
          </cell>
          <cell r="D2483" t="str">
            <v>A</v>
          </cell>
          <cell r="E2483">
            <v>4.5</v>
          </cell>
          <cell r="F2483" t="str">
            <v>Intl KA</v>
          </cell>
          <cell r="G2483" t="str">
            <v>Marriott</v>
          </cell>
          <cell r="H2483" t="str">
            <v>Renaissance</v>
          </cell>
          <cell r="I2483" t="str">
            <v>Marriott by Derbysoft</v>
          </cell>
          <cell r="J2483" t="str">
            <v>Yalu.Li@agoda.com</v>
          </cell>
        </row>
        <row r="2484">
          <cell r="A2484">
            <v>91629</v>
          </cell>
          <cell r="B2484" t="str">
            <v>Dongjiao State Guest Hotel</v>
          </cell>
          <cell r="C2484" t="str">
            <v>Shanghai</v>
          </cell>
          <cell r="D2484" t="str">
            <v>B</v>
          </cell>
          <cell r="E2484">
            <v>5</v>
          </cell>
          <cell r="F2484" t="str">
            <v>MM</v>
          </cell>
          <cell r="G2484" t="str">
            <v>No chain</v>
          </cell>
          <cell r="H2484" t="str">
            <v>UNKNOWN</v>
          </cell>
          <cell r="I2484" t="str">
            <v>UNKNOWN</v>
          </cell>
          <cell r="J2484" t="str">
            <v>Rosemary.Ding@agoda.com</v>
          </cell>
        </row>
        <row r="2485">
          <cell r="A2485">
            <v>96285</v>
          </cell>
          <cell r="B2485" t="str">
            <v>Crowne Plaza Shanghai</v>
          </cell>
          <cell r="C2485" t="str">
            <v>Shanghai</v>
          </cell>
          <cell r="D2485" t="str">
            <v>A</v>
          </cell>
          <cell r="E2485">
            <v>4.5</v>
          </cell>
          <cell r="F2485" t="str">
            <v>Intl KA</v>
          </cell>
          <cell r="G2485" t="str">
            <v>InterContinental Hotels Group</v>
          </cell>
          <cell r="H2485" t="str">
            <v>Crowne Plaza</v>
          </cell>
          <cell r="I2485" t="str">
            <v>UNKNOWN</v>
          </cell>
          <cell r="J2485" t="str">
            <v>Yalu.Li@agoda.com</v>
          </cell>
        </row>
        <row r="2486">
          <cell r="A2486">
            <v>96520</v>
          </cell>
          <cell r="B2486" t="str">
            <v>Ambassador Hotel</v>
          </cell>
          <cell r="C2486" t="str">
            <v>Shanghai</v>
          </cell>
          <cell r="D2486" t="str">
            <v>B</v>
          </cell>
          <cell r="E2486">
            <v>4</v>
          </cell>
          <cell r="F2486" t="str">
            <v>MM</v>
          </cell>
          <cell r="G2486" t="str">
            <v>No chain</v>
          </cell>
          <cell r="H2486" t="str">
            <v>UNKNOWN</v>
          </cell>
          <cell r="I2486" t="str">
            <v>UNKNOWN</v>
          </cell>
          <cell r="J2486" t="str">
            <v>mandy.gu@agoda.com</v>
          </cell>
        </row>
        <row r="2487">
          <cell r="A2487">
            <v>96523</v>
          </cell>
          <cell r="B2487" t="str">
            <v>Rayfont Downtown Hotel</v>
          </cell>
          <cell r="C2487" t="str">
            <v>Shanghai</v>
          </cell>
          <cell r="D2487" t="str">
            <v>A</v>
          </cell>
          <cell r="E2487">
            <v>4</v>
          </cell>
          <cell r="F2487" t="str">
            <v>MM</v>
          </cell>
          <cell r="G2487" t="str">
            <v>No chain</v>
          </cell>
          <cell r="H2487" t="str">
            <v>UNKNOWN</v>
          </cell>
          <cell r="I2487" t="str">
            <v>UNKNOWN</v>
          </cell>
          <cell r="J2487" t="str">
            <v>Yan.Sun@agoda.com</v>
          </cell>
        </row>
        <row r="2488">
          <cell r="A2488">
            <v>97228</v>
          </cell>
          <cell r="B2488" t="str">
            <v>Baolong Homelike-Henglong Branch Hotel</v>
          </cell>
          <cell r="C2488" t="str">
            <v>Shanghai</v>
          </cell>
          <cell r="D2488" t="str">
            <v>B</v>
          </cell>
          <cell r="E2488">
            <v>2.5</v>
          </cell>
          <cell r="F2488" t="str">
            <v>MM</v>
          </cell>
          <cell r="G2488" t="str">
            <v>No chain</v>
          </cell>
          <cell r="H2488" t="str">
            <v>UNKNOWN</v>
          </cell>
          <cell r="I2488" t="str">
            <v>UNKNOWN</v>
          </cell>
          <cell r="J2488" t="str">
            <v>mandy.gu@agoda.com</v>
          </cell>
        </row>
        <row r="2489">
          <cell r="A2489">
            <v>97375</v>
          </cell>
          <cell r="B2489" t="str">
            <v>Holiday Inn Shanghai Pudong Nanpu</v>
          </cell>
          <cell r="C2489" t="str">
            <v>Shanghai</v>
          </cell>
          <cell r="D2489" t="str">
            <v>B</v>
          </cell>
          <cell r="E2489">
            <v>4</v>
          </cell>
          <cell r="F2489" t="str">
            <v>Intl KA</v>
          </cell>
          <cell r="G2489" t="str">
            <v>InterContinental Hotels Group</v>
          </cell>
          <cell r="H2489" t="str">
            <v>Holiday Inn</v>
          </cell>
          <cell r="I2489" t="str">
            <v>UNKNOWN</v>
          </cell>
          <cell r="J2489" t="str">
            <v>Yalu.Li@agoda.com</v>
          </cell>
        </row>
        <row r="2490">
          <cell r="A2490">
            <v>97379</v>
          </cell>
          <cell r="B2490" t="str">
            <v>Grand Skylight Gardens Hotel</v>
          </cell>
          <cell r="C2490" t="str">
            <v>Shanghai</v>
          </cell>
          <cell r="D2490" t="str">
            <v>B</v>
          </cell>
          <cell r="E2490">
            <v>4</v>
          </cell>
          <cell r="F2490" t="str">
            <v>MM</v>
          </cell>
          <cell r="G2490" t="str">
            <v>Grand Skylight Hotels</v>
          </cell>
          <cell r="H2490" t="str">
            <v>Grand Skylight</v>
          </cell>
          <cell r="I2490" t="str">
            <v>UNKNOWN</v>
          </cell>
          <cell r="J2490" t="str">
            <v>Yan.Sun@agoda.com</v>
          </cell>
        </row>
        <row r="2491">
          <cell r="A2491">
            <v>100119</v>
          </cell>
          <cell r="B2491" t="str">
            <v>JW Marriott Hotel Shanghai at Tomorrow Square</v>
          </cell>
          <cell r="C2491" t="str">
            <v>Shanghai</v>
          </cell>
          <cell r="D2491" t="str">
            <v>A</v>
          </cell>
          <cell r="E2491">
            <v>5</v>
          </cell>
          <cell r="F2491" t="str">
            <v>Intl KA</v>
          </cell>
          <cell r="G2491" t="str">
            <v>Marriott</v>
          </cell>
          <cell r="H2491" t="str">
            <v>Marriott</v>
          </cell>
          <cell r="I2491" t="str">
            <v>Marriott by Derbysoft</v>
          </cell>
          <cell r="J2491" t="str">
            <v>Yalu.Li@agoda.com</v>
          </cell>
        </row>
        <row r="2492">
          <cell r="A2492">
            <v>108125</v>
          </cell>
          <cell r="B2492" t="str">
            <v>Holiday Inn Express Zhabei Shanghai</v>
          </cell>
          <cell r="C2492" t="str">
            <v>Shanghai</v>
          </cell>
          <cell r="D2492" t="str">
            <v>A</v>
          </cell>
          <cell r="E2492">
            <v>3</v>
          </cell>
          <cell r="F2492" t="str">
            <v>Intl KA</v>
          </cell>
          <cell r="G2492" t="str">
            <v>InterContinental Hotels Group</v>
          </cell>
          <cell r="H2492" t="str">
            <v>Holiday Inn Express</v>
          </cell>
          <cell r="I2492" t="str">
            <v>UNKNOWN</v>
          </cell>
          <cell r="J2492" t="str">
            <v>Yalu.Li@agoda.com</v>
          </cell>
        </row>
        <row r="2493">
          <cell r="A2493">
            <v>108190</v>
          </cell>
          <cell r="B2493" t="str">
            <v>Sofitel Shanghai Sheshan Oriental Resort</v>
          </cell>
          <cell r="C2493" t="str">
            <v>Shanghai</v>
          </cell>
          <cell r="D2493" t="str">
            <v>B</v>
          </cell>
          <cell r="E2493">
            <v>5</v>
          </cell>
          <cell r="F2493" t="str">
            <v>Intl KA</v>
          </cell>
          <cell r="G2493" t="str">
            <v>Accor Hotels</v>
          </cell>
          <cell r="H2493" t="str">
            <v>Sofitel Hotels &amp; Resorts</v>
          </cell>
          <cell r="I2493" t="str">
            <v>UNKNOWN</v>
          </cell>
          <cell r="J2493" t="str">
            <v>Yalu.Li@agoda.com</v>
          </cell>
        </row>
        <row r="2494">
          <cell r="A2494">
            <v>108318</v>
          </cell>
          <cell r="B2494" t="str">
            <v>Swissotel Grand Shanghai</v>
          </cell>
          <cell r="C2494" t="str">
            <v>Shanghai</v>
          </cell>
          <cell r="D2494" t="str">
            <v>A</v>
          </cell>
          <cell r="E2494">
            <v>5</v>
          </cell>
          <cell r="F2494" t="str">
            <v>Intl KA</v>
          </cell>
          <cell r="G2494" t="str">
            <v>Fairmont Raffles Hotels International</v>
          </cell>
          <cell r="H2494" t="str">
            <v>Swissotel Hotels &amp; Resorts</v>
          </cell>
          <cell r="I2494" t="str">
            <v>UNKNOWN</v>
          </cell>
          <cell r="J2494" t="str">
            <v>mandy.gu@agoda.com</v>
          </cell>
        </row>
        <row r="2495">
          <cell r="A2495">
            <v>108328</v>
          </cell>
          <cell r="B2495" t="str">
            <v>San Want Hotel</v>
          </cell>
          <cell r="C2495" t="str">
            <v>Shanghai</v>
          </cell>
          <cell r="D2495" t="str">
            <v>B</v>
          </cell>
          <cell r="E2495">
            <v>5</v>
          </cell>
          <cell r="F2495" t="str">
            <v>MM</v>
          </cell>
          <cell r="G2495" t="str">
            <v>No chain</v>
          </cell>
          <cell r="H2495" t="str">
            <v>UNKNOWN</v>
          </cell>
          <cell r="I2495" t="str">
            <v>UNKNOWN</v>
          </cell>
          <cell r="J2495" t="str">
            <v>Yan.Sun@agoda.com</v>
          </cell>
        </row>
        <row r="2496">
          <cell r="A2496">
            <v>108333</v>
          </cell>
          <cell r="B2496" t="str">
            <v>Blue Horizon International Hotel</v>
          </cell>
          <cell r="C2496" t="str">
            <v>Shanghai</v>
          </cell>
          <cell r="D2496" t="str">
            <v>B</v>
          </cell>
          <cell r="E2496">
            <v>4</v>
          </cell>
          <cell r="F2496" t="str">
            <v>MM</v>
          </cell>
          <cell r="G2496" t="str">
            <v>No chain</v>
          </cell>
          <cell r="H2496" t="str">
            <v>UNKNOWN</v>
          </cell>
          <cell r="I2496" t="str">
            <v>UNKNOWN</v>
          </cell>
          <cell r="J2496" t="str">
            <v>Rosemary.Ding@agoda.com</v>
          </cell>
        </row>
        <row r="2497">
          <cell r="A2497">
            <v>108553</v>
          </cell>
          <cell r="B2497" t="str">
            <v>Grand Kempinski Hotel Shanghai</v>
          </cell>
          <cell r="C2497" t="str">
            <v>Shanghai</v>
          </cell>
          <cell r="D2497" t="str">
            <v>A</v>
          </cell>
          <cell r="E2497">
            <v>5</v>
          </cell>
          <cell r="F2497" t="str">
            <v>Intl KA</v>
          </cell>
          <cell r="G2497" t="str">
            <v>Kempinski</v>
          </cell>
          <cell r="H2497" t="str">
            <v>Kempinski</v>
          </cell>
          <cell r="I2497" t="str">
            <v>Rate Tiger  (eRevMax)</v>
          </cell>
          <cell r="J2497" t="str">
            <v>Rosemary.Ding@agoda.com</v>
          </cell>
        </row>
        <row r="2498">
          <cell r="A2498">
            <v>108664</v>
          </cell>
          <cell r="B2498" t="str">
            <v>Tianci Service Apartment</v>
          </cell>
          <cell r="C2498" t="str">
            <v>Shanghai</v>
          </cell>
          <cell r="D2498" t="str">
            <v>B</v>
          </cell>
          <cell r="E2498">
            <v>4</v>
          </cell>
          <cell r="F2498" t="str">
            <v>MM</v>
          </cell>
          <cell r="G2498" t="str">
            <v>No chain</v>
          </cell>
          <cell r="H2498" t="str">
            <v>UNKNOWN</v>
          </cell>
          <cell r="I2498" t="str">
            <v>UNKNOWN</v>
          </cell>
          <cell r="J2498" t="str">
            <v>sophia.zhang@agoda.com</v>
          </cell>
        </row>
        <row r="2499">
          <cell r="A2499">
            <v>108983</v>
          </cell>
          <cell r="B2499" t="str">
            <v>Fraser Residence Shanghai</v>
          </cell>
          <cell r="C2499" t="str">
            <v>Shanghai</v>
          </cell>
          <cell r="D2499" t="str">
            <v>A</v>
          </cell>
          <cell r="E2499">
            <v>5</v>
          </cell>
          <cell r="F2499" t="str">
            <v>Intl KA</v>
          </cell>
          <cell r="G2499" t="str">
            <v>Fraser Hospitality</v>
          </cell>
          <cell r="H2499" t="str">
            <v>Fraser Place</v>
          </cell>
          <cell r="I2499" t="str">
            <v>Siteminder &amp; RDX</v>
          </cell>
          <cell r="J2499" t="str">
            <v>Yan.Sun@agoda.com</v>
          </cell>
        </row>
        <row r="2500">
          <cell r="A2500">
            <v>109008</v>
          </cell>
          <cell r="B2500" t="str">
            <v>Kingtown Hotel Hongqiao Shanghai</v>
          </cell>
          <cell r="C2500" t="str">
            <v>Shanghai</v>
          </cell>
          <cell r="D2500" t="str">
            <v>A</v>
          </cell>
          <cell r="E2500">
            <v>4</v>
          </cell>
          <cell r="F2500" t="str">
            <v>MM</v>
          </cell>
          <cell r="G2500" t="str">
            <v>No chain</v>
          </cell>
          <cell r="H2500" t="str">
            <v>UNKNOWN</v>
          </cell>
          <cell r="I2500" t="str">
            <v>UNKNOWN</v>
          </cell>
          <cell r="J2500" t="str">
            <v>Tracy.Chen@agoda.com</v>
          </cell>
        </row>
        <row r="2501">
          <cell r="A2501">
            <v>109017</v>
          </cell>
          <cell r="B2501" t="str">
            <v>Lotel Hotel</v>
          </cell>
          <cell r="C2501" t="str">
            <v>Shanghai</v>
          </cell>
          <cell r="D2501" t="str">
            <v>B</v>
          </cell>
          <cell r="E2501">
            <v>4</v>
          </cell>
          <cell r="F2501" t="str">
            <v>MM</v>
          </cell>
          <cell r="G2501" t="str">
            <v>No chain</v>
          </cell>
          <cell r="H2501" t="str">
            <v>UNKNOWN</v>
          </cell>
          <cell r="I2501" t="str">
            <v>UNKNOWN</v>
          </cell>
          <cell r="J2501" t="str">
            <v>Yan.Sun@agoda.com</v>
          </cell>
        </row>
        <row r="2502">
          <cell r="A2502">
            <v>109153</v>
          </cell>
          <cell r="B2502" t="str">
            <v>Elegance Bund Hotel</v>
          </cell>
          <cell r="C2502" t="str">
            <v>Shanghai</v>
          </cell>
          <cell r="D2502" t="str">
            <v>A</v>
          </cell>
          <cell r="E2502">
            <v>3.5</v>
          </cell>
          <cell r="F2502" t="str">
            <v>MM</v>
          </cell>
          <cell r="G2502" t="str">
            <v>No chain</v>
          </cell>
          <cell r="H2502" t="str">
            <v>UNKNOWN</v>
          </cell>
          <cell r="I2502" t="str">
            <v>UNKNOWN</v>
          </cell>
          <cell r="J2502" t="str">
            <v>Tracy.Chen@agoda.com</v>
          </cell>
        </row>
        <row r="2503">
          <cell r="A2503">
            <v>109893</v>
          </cell>
          <cell r="B2503" t="str">
            <v>Cachet Boutique Shanghai</v>
          </cell>
          <cell r="C2503" t="str">
            <v>Shanghai</v>
          </cell>
          <cell r="D2503" t="str">
            <v>A</v>
          </cell>
          <cell r="E2503">
            <v>5</v>
          </cell>
          <cell r="F2503" t="str">
            <v>MM</v>
          </cell>
          <cell r="G2503" t="str">
            <v>No chain</v>
          </cell>
          <cell r="H2503" t="str">
            <v>UNKNOWN</v>
          </cell>
          <cell r="I2503" t="str">
            <v>Luopan reservation</v>
          </cell>
          <cell r="J2503" t="str">
            <v>mandy.gu@agoda.com</v>
          </cell>
        </row>
        <row r="2504">
          <cell r="A2504">
            <v>148752</v>
          </cell>
          <cell r="B2504" t="str">
            <v>Grand Millennium Shanghai HongQiao</v>
          </cell>
          <cell r="C2504" t="str">
            <v>Shanghai</v>
          </cell>
          <cell r="D2504" t="str">
            <v>A</v>
          </cell>
          <cell r="E2504">
            <v>5</v>
          </cell>
          <cell r="F2504" t="str">
            <v>Intl KA</v>
          </cell>
          <cell r="G2504" t="str">
            <v>Millennium &amp; Copthorne Hotels</v>
          </cell>
          <cell r="H2504" t="str">
            <v>Millennium Hotels</v>
          </cell>
          <cell r="I2504" t="str">
            <v>Travelclick</v>
          </cell>
          <cell r="J2504" t="str">
            <v>Tracy.Chen@agoda.com</v>
          </cell>
        </row>
        <row r="2505">
          <cell r="A2505">
            <v>148818</v>
          </cell>
          <cell r="B2505" t="str">
            <v>Courtyard Shanghai Xujiahui</v>
          </cell>
          <cell r="C2505" t="str">
            <v>Shanghai</v>
          </cell>
          <cell r="D2505" t="str">
            <v>B</v>
          </cell>
          <cell r="E2505">
            <v>4</v>
          </cell>
          <cell r="F2505" t="str">
            <v>Intl KA</v>
          </cell>
          <cell r="G2505" t="str">
            <v>Marriott</v>
          </cell>
          <cell r="H2505" t="str">
            <v>Courtyard</v>
          </cell>
          <cell r="I2505" t="str">
            <v>Marriott by Derbysoft</v>
          </cell>
          <cell r="J2505" t="str">
            <v>Yalu.Li@agoda.com</v>
          </cell>
        </row>
        <row r="2506">
          <cell r="A2506">
            <v>148819</v>
          </cell>
          <cell r="B2506" t="str">
            <v>Renaissance Shanghai Zhongshan Park Hotel</v>
          </cell>
          <cell r="C2506" t="str">
            <v>Shanghai</v>
          </cell>
          <cell r="D2506" t="str">
            <v>A</v>
          </cell>
          <cell r="E2506">
            <v>4.5</v>
          </cell>
          <cell r="F2506" t="str">
            <v>Intl KA</v>
          </cell>
          <cell r="G2506" t="str">
            <v>Marriott</v>
          </cell>
          <cell r="H2506" t="str">
            <v>Renaissance</v>
          </cell>
          <cell r="I2506" t="str">
            <v>Marriott by Derbysoft</v>
          </cell>
          <cell r="J2506" t="str">
            <v>Yalu.Li@agoda.com</v>
          </cell>
        </row>
        <row r="2507">
          <cell r="A2507">
            <v>149037</v>
          </cell>
          <cell r="B2507" t="str">
            <v>Fraser Suites Top Glory Shanghai</v>
          </cell>
          <cell r="C2507" t="str">
            <v>Shanghai</v>
          </cell>
          <cell r="D2507" t="str">
            <v>B</v>
          </cell>
          <cell r="E2507">
            <v>5</v>
          </cell>
          <cell r="F2507" t="str">
            <v>Intl KA</v>
          </cell>
          <cell r="G2507" t="str">
            <v>Fraser Hospitality</v>
          </cell>
          <cell r="H2507" t="str">
            <v>Fraser Suites</v>
          </cell>
          <cell r="I2507" t="str">
            <v>UNKNOWN</v>
          </cell>
          <cell r="J2507" t="str">
            <v>Rosemary.Ding@agoda.com</v>
          </cell>
        </row>
        <row r="2508">
          <cell r="A2508">
            <v>149113</v>
          </cell>
          <cell r="B2508" t="str">
            <v>Holiday Inn Express Shanghai Wujiaochang</v>
          </cell>
          <cell r="C2508" t="str">
            <v>Shanghai</v>
          </cell>
          <cell r="D2508" t="str">
            <v>B</v>
          </cell>
          <cell r="E2508">
            <v>3.5</v>
          </cell>
          <cell r="F2508" t="str">
            <v>Intl KA</v>
          </cell>
          <cell r="G2508" t="str">
            <v>InterContinental Hotels Group</v>
          </cell>
          <cell r="H2508" t="str">
            <v>Holiday Inn Express</v>
          </cell>
          <cell r="I2508" t="str">
            <v>UNKNOWN</v>
          </cell>
          <cell r="J2508" t="str">
            <v>Yalu.Li@agoda.com</v>
          </cell>
        </row>
        <row r="2509">
          <cell r="A2509">
            <v>149174</v>
          </cell>
          <cell r="B2509" t="str">
            <v>Hyatt on the Bund</v>
          </cell>
          <cell r="C2509" t="str">
            <v>Shanghai</v>
          </cell>
          <cell r="D2509" t="str">
            <v>A</v>
          </cell>
          <cell r="E2509">
            <v>5</v>
          </cell>
          <cell r="F2509" t="str">
            <v>Intl KA</v>
          </cell>
          <cell r="G2509" t="str">
            <v>Hyatt Hotels</v>
          </cell>
          <cell r="H2509" t="str">
            <v>Grand Hyatt Hotels</v>
          </cell>
          <cell r="I2509" t="str">
            <v>Hyatt</v>
          </cell>
          <cell r="J2509" t="str">
            <v>Tracy.Chen@agoda.com</v>
          </cell>
        </row>
        <row r="2510">
          <cell r="A2510">
            <v>149177</v>
          </cell>
          <cell r="B2510" t="str">
            <v>Annshe Hotel Shanghai</v>
          </cell>
          <cell r="C2510" t="str">
            <v>Shanghai</v>
          </cell>
          <cell r="D2510" t="str">
            <v>B</v>
          </cell>
          <cell r="E2510">
            <v>4</v>
          </cell>
          <cell r="F2510" t="str">
            <v>MM</v>
          </cell>
          <cell r="G2510" t="str">
            <v>No chain</v>
          </cell>
          <cell r="H2510" t="str">
            <v>UNKNOWN</v>
          </cell>
          <cell r="I2510" t="str">
            <v>UNKNOWN</v>
          </cell>
          <cell r="J2510" t="str">
            <v>Tracy.Chen@agoda.com</v>
          </cell>
        </row>
        <row r="2511">
          <cell r="A2511">
            <v>154818</v>
          </cell>
          <cell r="B2511" t="str">
            <v>Wyndham Grand Plaza Royale Oriental Shanghai</v>
          </cell>
          <cell r="C2511" t="str">
            <v>Shanghai</v>
          </cell>
          <cell r="D2511" t="str">
            <v>A</v>
          </cell>
          <cell r="E2511">
            <v>5</v>
          </cell>
          <cell r="F2511" t="str">
            <v>Intl KA</v>
          </cell>
          <cell r="G2511" t="str">
            <v>Wyndham Hotels &amp; Resorts</v>
          </cell>
          <cell r="H2511" t="str">
            <v>Wyndham Hotels and Resorts</v>
          </cell>
          <cell r="I2511" t="str">
            <v>UNKNOWN</v>
          </cell>
          <cell r="J2511" t="str">
            <v>Rosemary.Ding@agoda.com</v>
          </cell>
        </row>
        <row r="2512">
          <cell r="A2512">
            <v>161821</v>
          </cell>
          <cell r="B2512" t="str">
            <v>Paradise Jinjiang Hotel</v>
          </cell>
          <cell r="C2512" t="str">
            <v>Shanghai</v>
          </cell>
          <cell r="D2512" t="str">
            <v>B</v>
          </cell>
          <cell r="E2512">
            <v>4</v>
          </cell>
          <cell r="F2512" t="str">
            <v>Local KA</v>
          </cell>
          <cell r="G2512" t="str">
            <v>Jinjiang International</v>
          </cell>
          <cell r="H2512" t="str">
            <v>Jinjiang International</v>
          </cell>
          <cell r="I2512" t="str">
            <v>WeHotel</v>
          </cell>
          <cell r="J2512" t="str">
            <v>mandy.gu@agoda.com</v>
          </cell>
        </row>
        <row r="2513">
          <cell r="A2513">
            <v>161893</v>
          </cell>
          <cell r="B2513" t="str">
            <v>FX Hotel Xujiahui Shanghai Stadium Branch</v>
          </cell>
          <cell r="C2513" t="str">
            <v>Shanghai</v>
          </cell>
          <cell r="D2513" t="str">
            <v>B</v>
          </cell>
          <cell r="E2513">
            <v>4</v>
          </cell>
          <cell r="F2513" t="str">
            <v>Intl KA</v>
          </cell>
          <cell r="G2513" t="str">
            <v>Furama Hotels International</v>
          </cell>
          <cell r="H2513" t="str">
            <v>FX</v>
          </cell>
          <cell r="I2513" t="str">
            <v>UNKNOWN</v>
          </cell>
          <cell r="J2513" t="str">
            <v>Yan.Sun@agoda.com</v>
          </cell>
        </row>
        <row r="2514">
          <cell r="A2514">
            <v>165301</v>
          </cell>
          <cell r="B2514" t="str">
            <v>Holiday Inn Shanghai Hongqiao West</v>
          </cell>
          <cell r="C2514" t="str">
            <v>Shanghai</v>
          </cell>
          <cell r="D2514" t="str">
            <v>B</v>
          </cell>
          <cell r="E2514">
            <v>4</v>
          </cell>
          <cell r="F2514" t="str">
            <v>Intl KA</v>
          </cell>
          <cell r="G2514" t="str">
            <v>InterContinental Hotels Group</v>
          </cell>
          <cell r="H2514" t="str">
            <v>Holiday Inn</v>
          </cell>
          <cell r="I2514" t="str">
            <v>UNKNOWN</v>
          </cell>
          <cell r="J2514" t="str">
            <v>Yalu.Li@agoda.com</v>
          </cell>
        </row>
        <row r="2515">
          <cell r="A2515">
            <v>165330</v>
          </cell>
          <cell r="B2515" t="str">
            <v>Regal Jinfeng Hotel</v>
          </cell>
          <cell r="C2515" t="str">
            <v>Shanghai</v>
          </cell>
          <cell r="D2515" t="str">
            <v>B</v>
          </cell>
          <cell r="E2515">
            <v>4</v>
          </cell>
          <cell r="F2515" t="str">
            <v>MM</v>
          </cell>
          <cell r="G2515" t="str">
            <v>Regal Hotels International</v>
          </cell>
          <cell r="H2515" t="str">
            <v>Regal Residence</v>
          </cell>
          <cell r="I2515" t="str">
            <v>Siteminder &amp; RDX</v>
          </cell>
          <cell r="J2515" t="str">
            <v>Rosemary.Ding@agoda.com</v>
          </cell>
        </row>
        <row r="2516">
          <cell r="A2516">
            <v>167449</v>
          </cell>
          <cell r="B2516" t="str">
            <v>InterContinental Shanghai Jing'An</v>
          </cell>
          <cell r="C2516" t="str">
            <v>Shanghai</v>
          </cell>
          <cell r="D2516" t="str">
            <v>A</v>
          </cell>
          <cell r="E2516">
            <v>5</v>
          </cell>
          <cell r="F2516" t="str">
            <v>Intl KA</v>
          </cell>
          <cell r="G2516" t="str">
            <v>InterContinental Hotels Group</v>
          </cell>
          <cell r="H2516" t="str">
            <v>InterContinental</v>
          </cell>
          <cell r="I2516" t="str">
            <v>UNKNOWN</v>
          </cell>
          <cell r="J2516" t="str">
            <v>Yalu.Li@agoda.com</v>
          </cell>
        </row>
        <row r="2517">
          <cell r="A2517">
            <v>169086</v>
          </cell>
          <cell r="B2517" t="str">
            <v>Seventh Heaven Hotel</v>
          </cell>
          <cell r="C2517" t="str">
            <v>Shanghai</v>
          </cell>
          <cell r="D2517" t="str">
            <v>A</v>
          </cell>
          <cell r="E2517">
            <v>3</v>
          </cell>
          <cell r="F2517" t="str">
            <v>MM</v>
          </cell>
          <cell r="G2517" t="str">
            <v>No chain</v>
          </cell>
          <cell r="H2517" t="str">
            <v>UNKNOWN</v>
          </cell>
          <cell r="I2517" t="str">
            <v>Easeroom</v>
          </cell>
          <cell r="J2517" t="str">
            <v>sophia.zhang@agoda.com</v>
          </cell>
        </row>
        <row r="2518">
          <cell r="A2518">
            <v>174507</v>
          </cell>
          <cell r="B2518" t="str">
            <v>Dorsett Shanghai @ Century Park</v>
          </cell>
          <cell r="C2518" t="str">
            <v>Shanghai</v>
          </cell>
          <cell r="D2518" t="str">
            <v>A</v>
          </cell>
          <cell r="E2518">
            <v>4</v>
          </cell>
          <cell r="F2518" t="str">
            <v>Intl KA</v>
          </cell>
          <cell r="G2518" t="str">
            <v>Best Western International</v>
          </cell>
          <cell r="H2518" t="str">
            <v>World Hotels</v>
          </cell>
          <cell r="I2518" t="str">
            <v>Siteminder &amp; RDX</v>
          </cell>
          <cell r="J2518" t="str">
            <v>Rosemary.Ding@agoda.com</v>
          </cell>
        </row>
        <row r="2519">
          <cell r="A2519">
            <v>178057</v>
          </cell>
          <cell r="B2519" t="str">
            <v>JW Marriott Hotel Shanghai Changfeng Park</v>
          </cell>
          <cell r="C2519" t="str">
            <v>Shanghai</v>
          </cell>
          <cell r="D2519" t="str">
            <v>B</v>
          </cell>
          <cell r="E2519">
            <v>5</v>
          </cell>
          <cell r="F2519" t="str">
            <v>Intl KA</v>
          </cell>
          <cell r="G2519" t="str">
            <v>Marriott</v>
          </cell>
          <cell r="H2519" t="str">
            <v>Marriott</v>
          </cell>
          <cell r="I2519" t="str">
            <v>Marriott by Derbysoft</v>
          </cell>
          <cell r="J2519" t="str">
            <v>Yalu.Li@agoda.com</v>
          </cell>
        </row>
        <row r="2520">
          <cell r="A2520">
            <v>178560</v>
          </cell>
          <cell r="B2520" t="str">
            <v>Modena by Fraser Putuo Shanghai</v>
          </cell>
          <cell r="C2520" t="str">
            <v>Shanghai</v>
          </cell>
          <cell r="D2520" t="str">
            <v>A</v>
          </cell>
          <cell r="E2520">
            <v>4</v>
          </cell>
          <cell r="F2520" t="str">
            <v>Intl KA</v>
          </cell>
          <cell r="G2520" t="str">
            <v>Fraser Hospitality</v>
          </cell>
          <cell r="H2520" t="str">
            <v>Modena</v>
          </cell>
          <cell r="I2520" t="str">
            <v>UNKNOWN</v>
          </cell>
          <cell r="J2520" t="str">
            <v>mandy.gu@agoda.com</v>
          </cell>
        </row>
        <row r="2521">
          <cell r="A2521">
            <v>178623</v>
          </cell>
          <cell r="B2521" t="str">
            <v>Chateau Star River Pudong Shanghai</v>
          </cell>
          <cell r="C2521" t="str">
            <v>Shanghai</v>
          </cell>
          <cell r="D2521" t="str">
            <v>B</v>
          </cell>
          <cell r="E2521">
            <v>5</v>
          </cell>
          <cell r="F2521" t="str">
            <v>MM</v>
          </cell>
          <cell r="G2521" t="str">
            <v>No chain</v>
          </cell>
          <cell r="H2521" t="str">
            <v>UNKNOWN</v>
          </cell>
          <cell r="I2521" t="str">
            <v>UNKNOWN</v>
          </cell>
          <cell r="J2521" t="str">
            <v>Rosemary.Ding@agoda.com</v>
          </cell>
        </row>
        <row r="2522">
          <cell r="A2522">
            <v>178626</v>
          </cell>
          <cell r="B2522" t="str">
            <v>Ascott Huai Hai Road Shanghai</v>
          </cell>
          <cell r="C2522" t="str">
            <v>Shanghai</v>
          </cell>
          <cell r="D2522" t="str">
            <v>A</v>
          </cell>
          <cell r="E2522">
            <v>4.5</v>
          </cell>
          <cell r="F2522" t="str">
            <v>Intl KA</v>
          </cell>
          <cell r="G2522" t="str">
            <v>Ascott International</v>
          </cell>
          <cell r="H2522" t="str">
            <v>Ascott The Residence</v>
          </cell>
          <cell r="I2522" t="str">
            <v>UNKNOWN</v>
          </cell>
          <cell r="J2522" t="str">
            <v>Yan.Sun@agoda.com</v>
          </cell>
        </row>
        <row r="2523">
          <cell r="A2523">
            <v>178655</v>
          </cell>
          <cell r="B2523" t="str">
            <v>Les Suites Orient Bund Shanghai</v>
          </cell>
          <cell r="C2523" t="str">
            <v>Shanghai</v>
          </cell>
          <cell r="D2523" t="str">
            <v>A</v>
          </cell>
          <cell r="E2523">
            <v>5</v>
          </cell>
          <cell r="F2523" t="str">
            <v>MM</v>
          </cell>
          <cell r="G2523" t="str">
            <v>No chain</v>
          </cell>
          <cell r="H2523" t="str">
            <v>UNKNOWN</v>
          </cell>
          <cell r="I2523" t="str">
            <v>Siteminder &amp; RDX</v>
          </cell>
          <cell r="J2523" t="str">
            <v>Tracy.Chen@agoda.com</v>
          </cell>
        </row>
        <row r="2524">
          <cell r="A2524">
            <v>179300</v>
          </cell>
          <cell r="B2524" t="str">
            <v>Holiday Inn Express Shanghai Jinqiao Central</v>
          </cell>
          <cell r="C2524" t="str">
            <v>Shanghai</v>
          </cell>
          <cell r="D2524" t="str">
            <v>B</v>
          </cell>
          <cell r="E2524">
            <v>3</v>
          </cell>
          <cell r="F2524" t="str">
            <v>Intl KA</v>
          </cell>
          <cell r="G2524" t="str">
            <v>InterContinental Hotels Group</v>
          </cell>
          <cell r="H2524" t="str">
            <v>Holiday Inn Express</v>
          </cell>
          <cell r="I2524" t="str">
            <v>UNKNOWN</v>
          </cell>
          <cell r="J2524" t="str">
            <v>Yalu.Li@agoda.com</v>
          </cell>
        </row>
        <row r="2525">
          <cell r="A2525">
            <v>186446</v>
          </cell>
          <cell r="B2525" t="str">
            <v>URBN Boutique Shanghai</v>
          </cell>
          <cell r="C2525" t="str">
            <v>Shanghai</v>
          </cell>
          <cell r="D2525" t="str">
            <v>A</v>
          </cell>
          <cell r="E2525">
            <v>5</v>
          </cell>
          <cell r="F2525" t="str">
            <v>MM</v>
          </cell>
          <cell r="G2525" t="str">
            <v>No chain</v>
          </cell>
          <cell r="H2525" t="str">
            <v>No brand</v>
          </cell>
          <cell r="I2525" t="str">
            <v>Luopan reservation</v>
          </cell>
          <cell r="J2525" t="str">
            <v>mandy.gu@agoda.com</v>
          </cell>
        </row>
        <row r="2526">
          <cell r="A2526">
            <v>186515</v>
          </cell>
          <cell r="B2526" t="str">
            <v>Renaissance Shanghai Putuo Hotel</v>
          </cell>
          <cell r="C2526" t="str">
            <v>Shanghai</v>
          </cell>
          <cell r="D2526" t="str">
            <v>B</v>
          </cell>
          <cell r="E2526">
            <v>5</v>
          </cell>
          <cell r="F2526" t="str">
            <v>Intl KA</v>
          </cell>
          <cell r="G2526" t="str">
            <v>Marriott</v>
          </cell>
          <cell r="H2526" t="str">
            <v>Renaissance</v>
          </cell>
          <cell r="I2526" t="str">
            <v>Marriott by Derbysoft</v>
          </cell>
          <cell r="J2526" t="str">
            <v>Yalu.Li@agoda.com</v>
          </cell>
        </row>
        <row r="2527">
          <cell r="A2527">
            <v>186518</v>
          </cell>
          <cell r="B2527" t="str">
            <v>Wyndham Bund East Shanghai Hotel</v>
          </cell>
          <cell r="C2527" t="str">
            <v>Shanghai</v>
          </cell>
          <cell r="D2527" t="str">
            <v>B</v>
          </cell>
          <cell r="E2527">
            <v>5</v>
          </cell>
          <cell r="F2527" t="str">
            <v>Intl KA</v>
          </cell>
          <cell r="G2527" t="str">
            <v>Wyndham Hotels &amp; Resorts</v>
          </cell>
          <cell r="H2527" t="str">
            <v>Wyndham Hotels and Resorts</v>
          </cell>
          <cell r="I2527" t="str">
            <v>UNKNOWN</v>
          </cell>
          <cell r="J2527" t="str">
            <v>Tracy.Chen@agoda.com</v>
          </cell>
        </row>
        <row r="2528">
          <cell r="A2528">
            <v>186580</v>
          </cell>
          <cell r="B2528" t="str">
            <v>Pullman Shanghai Jing An</v>
          </cell>
          <cell r="C2528" t="str">
            <v>Shanghai</v>
          </cell>
          <cell r="D2528" t="str">
            <v>A</v>
          </cell>
          <cell r="E2528">
            <v>5</v>
          </cell>
          <cell r="F2528" t="str">
            <v>Intl KA</v>
          </cell>
          <cell r="G2528" t="str">
            <v>Accor Hotels</v>
          </cell>
          <cell r="H2528" t="str">
            <v>Pullman</v>
          </cell>
          <cell r="I2528" t="str">
            <v>UNKNOWN</v>
          </cell>
          <cell r="J2528" t="str">
            <v>Yalu.Li@agoda.com</v>
          </cell>
        </row>
        <row r="2529">
          <cell r="A2529">
            <v>186610</v>
          </cell>
          <cell r="B2529" t="str">
            <v>The Qube Shanghai Nanqiao</v>
          </cell>
          <cell r="C2529" t="str">
            <v>Shanghai</v>
          </cell>
          <cell r="D2529" t="str">
            <v>B</v>
          </cell>
          <cell r="E2529">
            <v>5</v>
          </cell>
          <cell r="F2529" t="str">
            <v>MM</v>
          </cell>
          <cell r="G2529" t="str">
            <v>Greenland International Hotels Group</v>
          </cell>
          <cell r="H2529" t="str">
            <v>PRIMUS Hotel</v>
          </cell>
          <cell r="I2529" t="str">
            <v>UNKNOWN</v>
          </cell>
          <cell r="J2529" t="str">
            <v>mandy.gu@agoda.com</v>
          </cell>
        </row>
        <row r="2530">
          <cell r="A2530">
            <v>186775</v>
          </cell>
          <cell r="B2530" t="str">
            <v>The QUBE Hotel Shanghai Pudong</v>
          </cell>
          <cell r="C2530" t="str">
            <v>Shanghai</v>
          </cell>
          <cell r="D2530" t="str">
            <v>A</v>
          </cell>
          <cell r="E2530">
            <v>5</v>
          </cell>
          <cell r="F2530" t="str">
            <v>MM</v>
          </cell>
          <cell r="G2530" t="str">
            <v>Greenland International Hotels Group</v>
          </cell>
          <cell r="H2530" t="str">
            <v>PRIMUS Hotel</v>
          </cell>
          <cell r="I2530" t="str">
            <v>UNKNOWN</v>
          </cell>
          <cell r="J2530" t="str">
            <v>Tracy.Chen@agoda.com</v>
          </cell>
        </row>
        <row r="2531">
          <cell r="A2531">
            <v>186966</v>
          </cell>
          <cell r="B2531" t="str">
            <v>Riverview Hotel on the Bund</v>
          </cell>
          <cell r="C2531" t="str">
            <v>Shanghai</v>
          </cell>
          <cell r="D2531" t="str">
            <v>A</v>
          </cell>
          <cell r="E2531">
            <v>4.5</v>
          </cell>
          <cell r="F2531" t="str">
            <v>MM</v>
          </cell>
          <cell r="G2531" t="str">
            <v>No chain</v>
          </cell>
          <cell r="H2531" t="str">
            <v>UNKNOWN</v>
          </cell>
          <cell r="I2531" t="str">
            <v>UNKNOWN</v>
          </cell>
          <cell r="J2531" t="str">
            <v>Tracy.Chen@agoda.com</v>
          </cell>
        </row>
        <row r="2532">
          <cell r="A2532">
            <v>187117</v>
          </cell>
          <cell r="B2532" t="str">
            <v>Royal International Hotel</v>
          </cell>
          <cell r="C2532" t="str">
            <v>Shanghai</v>
          </cell>
          <cell r="D2532" t="str">
            <v>B</v>
          </cell>
          <cell r="E2532">
            <v>5</v>
          </cell>
          <cell r="F2532" t="str">
            <v>MM</v>
          </cell>
          <cell r="G2532" t="str">
            <v>No chain</v>
          </cell>
          <cell r="H2532" t="str">
            <v>UNKNOWN</v>
          </cell>
          <cell r="I2532" t="str">
            <v>UNKNOWN</v>
          </cell>
          <cell r="J2532" t="str">
            <v>Tracy.Chen@agoda.com</v>
          </cell>
        </row>
        <row r="2533">
          <cell r="A2533">
            <v>193536</v>
          </cell>
          <cell r="B2533" t="str">
            <v>Donghu Guest House Xintiandi</v>
          </cell>
          <cell r="C2533" t="str">
            <v>Shanghai</v>
          </cell>
          <cell r="D2533" t="str">
            <v>B</v>
          </cell>
          <cell r="E2533">
            <v>3</v>
          </cell>
          <cell r="F2533" t="str">
            <v>MM</v>
          </cell>
          <cell r="G2533" t="str">
            <v>No chain</v>
          </cell>
          <cell r="H2533" t="str">
            <v>UNKNOWN</v>
          </cell>
          <cell r="I2533" t="str">
            <v>UNKNOWN</v>
          </cell>
          <cell r="J2533" t="str">
            <v>Yan.Sun@agoda.com</v>
          </cell>
        </row>
        <row r="2534">
          <cell r="A2534">
            <v>194228</v>
          </cell>
          <cell r="B2534" t="str">
            <v>Four Points by Sheraton Shanghai, Pudong</v>
          </cell>
          <cell r="C2534" t="str">
            <v>Shanghai</v>
          </cell>
          <cell r="D2534" t="str">
            <v>B</v>
          </cell>
          <cell r="E2534">
            <v>4</v>
          </cell>
          <cell r="F2534" t="str">
            <v>Intl KA</v>
          </cell>
          <cell r="G2534" t="str">
            <v>Marriott</v>
          </cell>
          <cell r="H2534" t="str">
            <v>Four Points</v>
          </cell>
          <cell r="I2534" t="str">
            <v>Marriott by Derbysoft</v>
          </cell>
          <cell r="J2534" t="str">
            <v>Yalu.Li@agoda.com</v>
          </cell>
        </row>
        <row r="2535">
          <cell r="A2535">
            <v>194319</v>
          </cell>
          <cell r="B2535" t="str">
            <v>Grand Central Hotel Shanghai</v>
          </cell>
          <cell r="C2535" t="str">
            <v>Shanghai</v>
          </cell>
          <cell r="D2535" t="str">
            <v>A</v>
          </cell>
          <cell r="E2535">
            <v>5</v>
          </cell>
          <cell r="F2535" t="str">
            <v>Intl KA</v>
          </cell>
          <cell r="G2535" t="str">
            <v>Best Western International</v>
          </cell>
          <cell r="H2535" t="str">
            <v>World Hotels</v>
          </cell>
          <cell r="I2535" t="str">
            <v>UNKNOWN</v>
          </cell>
          <cell r="J2535" t="str">
            <v>sophia.zhang@agoda.com</v>
          </cell>
        </row>
        <row r="2536">
          <cell r="A2536">
            <v>194340</v>
          </cell>
          <cell r="B2536" t="str">
            <v>GreenTree Inn Shanghai Jingan Railway Station Xinzha Road Business Hotel</v>
          </cell>
          <cell r="C2536" t="str">
            <v>Shanghai</v>
          </cell>
          <cell r="D2536" t="str">
            <v>B</v>
          </cell>
          <cell r="E2536">
            <v>2</v>
          </cell>
          <cell r="F2536" t="str">
            <v>Local KA</v>
          </cell>
          <cell r="G2536" t="str">
            <v>Green Tree Inns</v>
          </cell>
          <cell r="H2536" t="str">
            <v>Green Tree Inn</v>
          </cell>
          <cell r="I2536" t="str">
            <v>chinaonline</v>
          </cell>
          <cell r="J2536" t="str">
            <v>lavender.miao@agoda.com</v>
          </cell>
        </row>
        <row r="2537">
          <cell r="A2537">
            <v>194489</v>
          </cell>
          <cell r="B2537" t="str">
            <v>Hilton Shanghai Hongqiao</v>
          </cell>
          <cell r="C2537" t="str">
            <v>Shanghai</v>
          </cell>
          <cell r="D2537" t="str">
            <v>A</v>
          </cell>
          <cell r="E2537">
            <v>5</v>
          </cell>
          <cell r="F2537" t="str">
            <v>Intl KA</v>
          </cell>
          <cell r="G2537" t="str">
            <v>Hilton Worldwide</v>
          </cell>
          <cell r="H2537" t="str">
            <v>Hilton</v>
          </cell>
          <cell r="I2537" t="str">
            <v>Hilton by Derbysoft</v>
          </cell>
          <cell r="J2537" t="str">
            <v>Tracy.Chen@agoda.com</v>
          </cell>
        </row>
        <row r="2538">
          <cell r="A2538">
            <v>194782</v>
          </cell>
          <cell r="B2538" t="str">
            <v>InterContinental Shanghai Expo</v>
          </cell>
          <cell r="C2538" t="str">
            <v>Shanghai</v>
          </cell>
          <cell r="D2538" t="str">
            <v>A</v>
          </cell>
          <cell r="E2538">
            <v>4.5</v>
          </cell>
          <cell r="F2538" t="str">
            <v>Intl KA</v>
          </cell>
          <cell r="G2538" t="str">
            <v>InterContinental Hotels Group</v>
          </cell>
          <cell r="H2538" t="str">
            <v>InterContinental</v>
          </cell>
          <cell r="I2538" t="str">
            <v>UNKNOWN</v>
          </cell>
          <cell r="J2538" t="str">
            <v>Yalu.Li@agoda.com</v>
          </cell>
        </row>
        <row r="2539">
          <cell r="A2539">
            <v>194966</v>
          </cell>
          <cell r="B2539" t="str">
            <v>Shanghai Leading Noble Suites &amp; Hotel</v>
          </cell>
          <cell r="C2539" t="str">
            <v>Shanghai</v>
          </cell>
          <cell r="D2539" t="str">
            <v>B</v>
          </cell>
          <cell r="E2539">
            <v>3</v>
          </cell>
          <cell r="F2539" t="str">
            <v>MM</v>
          </cell>
          <cell r="G2539" t="str">
            <v>No chain</v>
          </cell>
          <cell r="H2539" t="str">
            <v>UNKNOWN</v>
          </cell>
          <cell r="I2539" t="str">
            <v>UNKNOWN</v>
          </cell>
          <cell r="J2539" t="str">
            <v>Tracy.Chen@agoda.com</v>
          </cell>
        </row>
        <row r="2540">
          <cell r="A2540">
            <v>195562</v>
          </cell>
          <cell r="B2540" t="str">
            <v>Gubei Garden Hotel Shanghai</v>
          </cell>
          <cell r="C2540" t="str">
            <v>Shanghai</v>
          </cell>
          <cell r="D2540" t="str">
            <v>A</v>
          </cell>
          <cell r="E2540">
            <v>4</v>
          </cell>
          <cell r="F2540" t="str">
            <v>MM</v>
          </cell>
          <cell r="G2540" t="str">
            <v>No chain</v>
          </cell>
          <cell r="H2540" t="str">
            <v>UNKNOWN</v>
          </cell>
          <cell r="I2540" t="str">
            <v>UNKNOWN</v>
          </cell>
          <cell r="J2540" t="str">
            <v>Tracy.Chen@agoda.com</v>
          </cell>
        </row>
        <row r="2541">
          <cell r="A2541">
            <v>195611</v>
          </cell>
          <cell r="B2541" t="str">
            <v>Hongqiao Jin Jiang Hotel</v>
          </cell>
          <cell r="C2541" t="str">
            <v>Shanghai</v>
          </cell>
          <cell r="D2541" t="str">
            <v>B</v>
          </cell>
          <cell r="E2541">
            <v>5</v>
          </cell>
          <cell r="F2541" t="str">
            <v>Local KA</v>
          </cell>
          <cell r="G2541" t="str">
            <v>Jinjiang International</v>
          </cell>
          <cell r="H2541" t="str">
            <v>Jinjiang International</v>
          </cell>
          <cell r="I2541" t="str">
            <v>WeHotel</v>
          </cell>
          <cell r="J2541" t="str">
            <v>Tracy.Chen@agoda.com</v>
          </cell>
        </row>
        <row r="2542">
          <cell r="A2542">
            <v>195855</v>
          </cell>
          <cell r="B2542" t="str">
            <v>The Langham Shanghai Xintiandi</v>
          </cell>
          <cell r="C2542" t="str">
            <v>Shanghai</v>
          </cell>
          <cell r="D2542" t="str">
            <v>A</v>
          </cell>
          <cell r="E2542">
            <v>5</v>
          </cell>
          <cell r="F2542" t="str">
            <v>Intl KA</v>
          </cell>
          <cell r="G2542" t="str">
            <v>Langham Hotels International</v>
          </cell>
          <cell r="H2542" t="str">
            <v>The Langham Hotels and Resorts</v>
          </cell>
          <cell r="I2542" t="str">
            <v>Siteminder &amp; RDX</v>
          </cell>
          <cell r="J2542" t="str">
            <v>Yan.Sun@agoda.com</v>
          </cell>
        </row>
        <row r="2543">
          <cell r="A2543">
            <v>195880</v>
          </cell>
          <cell r="B2543" t="str">
            <v>The Ritz-Carlton Shanghai, Pudong</v>
          </cell>
          <cell r="C2543" t="str">
            <v>Shanghai</v>
          </cell>
          <cell r="D2543" t="str">
            <v>A</v>
          </cell>
          <cell r="E2543">
            <v>5</v>
          </cell>
          <cell r="F2543" t="str">
            <v>Intl KA</v>
          </cell>
          <cell r="G2543" t="str">
            <v>Marriott</v>
          </cell>
          <cell r="H2543" t="str">
            <v>The Ritz-Carlton</v>
          </cell>
          <cell r="I2543" t="str">
            <v>Marriott by Derbysoft</v>
          </cell>
          <cell r="J2543" t="str">
            <v>Yalu.Li@agoda.com</v>
          </cell>
        </row>
        <row r="2544">
          <cell r="A2544">
            <v>196020</v>
          </cell>
          <cell r="B2544" t="str">
            <v>Waldorf Astoria Shanghai On the Bund</v>
          </cell>
          <cell r="C2544" t="str">
            <v>Shanghai</v>
          </cell>
          <cell r="D2544" t="str">
            <v>A</v>
          </cell>
          <cell r="E2544">
            <v>5</v>
          </cell>
          <cell r="F2544" t="str">
            <v>Intl KA</v>
          </cell>
          <cell r="G2544" t="str">
            <v>Hilton Worldwide</v>
          </cell>
          <cell r="H2544" t="str">
            <v>The Waldorf-Astoria Collection</v>
          </cell>
          <cell r="I2544" t="str">
            <v>Hilton by Derbysoft</v>
          </cell>
          <cell r="J2544" t="str">
            <v>Tracy.Chen@agoda.com</v>
          </cell>
        </row>
        <row r="2545">
          <cell r="A2545">
            <v>196761</v>
          </cell>
          <cell r="B2545" t="str">
            <v>Four Points by Sheraton Shanghai, Daning</v>
          </cell>
          <cell r="C2545" t="str">
            <v>Shanghai</v>
          </cell>
          <cell r="D2545" t="str">
            <v>B</v>
          </cell>
          <cell r="E2545">
            <v>4</v>
          </cell>
          <cell r="F2545" t="str">
            <v>Intl KA</v>
          </cell>
          <cell r="G2545" t="str">
            <v>Marriott</v>
          </cell>
          <cell r="H2545" t="str">
            <v>Four Points</v>
          </cell>
          <cell r="I2545" t="str">
            <v>Marriott by Derbysoft</v>
          </cell>
          <cell r="J2545" t="str">
            <v>Yalu.Li@agoda.com</v>
          </cell>
        </row>
        <row r="2546">
          <cell r="A2546">
            <v>197886</v>
          </cell>
          <cell r="B2546" t="str">
            <v>Sheraton Shanghai Hongkou Hotel</v>
          </cell>
          <cell r="C2546" t="str">
            <v>Shanghai</v>
          </cell>
          <cell r="D2546" t="str">
            <v>A</v>
          </cell>
          <cell r="E2546">
            <v>5</v>
          </cell>
          <cell r="F2546" t="str">
            <v>Intl KA</v>
          </cell>
          <cell r="G2546" t="str">
            <v>Marriott</v>
          </cell>
          <cell r="H2546" t="str">
            <v>Sheraton</v>
          </cell>
          <cell r="I2546" t="str">
            <v>Marriott by Derbysoft</v>
          </cell>
          <cell r="J2546" t="str">
            <v>Yalu.Li@agoda.com</v>
          </cell>
        </row>
        <row r="2547">
          <cell r="A2547">
            <v>197888</v>
          </cell>
          <cell r="B2547" t="str">
            <v>Sheraton Grand Shanghai Pudong Hotel &amp; Residences</v>
          </cell>
          <cell r="C2547" t="str">
            <v>Shanghai</v>
          </cell>
          <cell r="D2547" t="str">
            <v>A</v>
          </cell>
          <cell r="E2547">
            <v>5</v>
          </cell>
          <cell r="F2547" t="str">
            <v>Intl KA</v>
          </cell>
          <cell r="G2547" t="str">
            <v>Marriott</v>
          </cell>
          <cell r="H2547" t="str">
            <v>Sheraton</v>
          </cell>
          <cell r="I2547" t="str">
            <v>Marriott by Derbysoft</v>
          </cell>
          <cell r="J2547" t="str">
            <v>Yalu.Li@agoda.com</v>
          </cell>
        </row>
        <row r="2548">
          <cell r="A2548">
            <v>200541</v>
          </cell>
          <cell r="B2548" t="str">
            <v>Courtyard Shanghai Central</v>
          </cell>
          <cell r="C2548" t="str">
            <v>Shanghai</v>
          </cell>
          <cell r="D2548" t="str">
            <v>A</v>
          </cell>
          <cell r="E2548">
            <v>4</v>
          </cell>
          <cell r="F2548" t="str">
            <v>Intl KA</v>
          </cell>
          <cell r="G2548" t="str">
            <v>Marriott</v>
          </cell>
          <cell r="H2548" t="str">
            <v>Courtyard</v>
          </cell>
          <cell r="I2548" t="str">
            <v>Marriott by Derbysoft</v>
          </cell>
          <cell r="J2548" t="str">
            <v>Yalu.Li@agoda.com</v>
          </cell>
        </row>
        <row r="2549">
          <cell r="A2549">
            <v>222497</v>
          </cell>
          <cell r="B2549" t="str">
            <v>Paramount Gallery Hotel</v>
          </cell>
          <cell r="C2549" t="str">
            <v>Shanghai</v>
          </cell>
          <cell r="D2549" t="str">
            <v>A</v>
          </cell>
          <cell r="E2549">
            <v>5</v>
          </cell>
          <cell r="F2549" t="str">
            <v>MM</v>
          </cell>
          <cell r="G2549" t="str">
            <v>No chain</v>
          </cell>
          <cell r="H2549" t="str">
            <v>UNKNOWN</v>
          </cell>
          <cell r="I2549" t="str">
            <v>UNKNOWN</v>
          </cell>
          <cell r="J2549" t="str">
            <v>mandy.gu@agoda.com</v>
          </cell>
        </row>
        <row r="2550">
          <cell r="A2550">
            <v>223036</v>
          </cell>
          <cell r="B2550" t="str">
            <v>Holiday Inn Shanghai Jinxiu</v>
          </cell>
          <cell r="C2550" t="str">
            <v>Shanghai</v>
          </cell>
          <cell r="D2550" t="str">
            <v>B</v>
          </cell>
          <cell r="E2550">
            <v>4</v>
          </cell>
          <cell r="F2550" t="str">
            <v>Intl KA</v>
          </cell>
          <cell r="G2550" t="str">
            <v>InterContinental Hotels Group</v>
          </cell>
          <cell r="H2550" t="str">
            <v>Holiday Inn</v>
          </cell>
          <cell r="I2550" t="str">
            <v>UNKNOWN</v>
          </cell>
          <cell r="J2550" t="str">
            <v>Yalu.Li@agoda.com</v>
          </cell>
        </row>
        <row r="2551">
          <cell r="A2551">
            <v>230310</v>
          </cell>
          <cell r="B2551" t="str">
            <v>Hotel Nikko Shanghai</v>
          </cell>
          <cell r="C2551" t="str">
            <v>Shanghai</v>
          </cell>
          <cell r="D2551" t="str">
            <v>A</v>
          </cell>
          <cell r="E2551">
            <v>5</v>
          </cell>
          <cell r="F2551" t="str">
            <v>MM</v>
          </cell>
          <cell r="G2551" t="str">
            <v>Okura Nikko Hotels</v>
          </cell>
          <cell r="H2551" t="str">
            <v>Nikko Hotels International</v>
          </cell>
          <cell r="I2551" t="str">
            <v>UNKNOWN</v>
          </cell>
          <cell r="J2551" t="str">
            <v>mandy.gu@agoda.com</v>
          </cell>
        </row>
        <row r="2552">
          <cell r="A2552">
            <v>230528</v>
          </cell>
          <cell r="B2552" t="str">
            <v>Courtyard Shanghai Jiading</v>
          </cell>
          <cell r="C2552" t="str">
            <v>Shanghai</v>
          </cell>
          <cell r="D2552" t="str">
            <v>B</v>
          </cell>
          <cell r="E2552">
            <v>4</v>
          </cell>
          <cell r="F2552" t="str">
            <v>Intl KA</v>
          </cell>
          <cell r="G2552" t="str">
            <v>Marriott</v>
          </cell>
          <cell r="H2552" t="str">
            <v>Courtyard</v>
          </cell>
          <cell r="I2552" t="str">
            <v>Marriott by Derbysoft</v>
          </cell>
          <cell r="J2552" t="str">
            <v>Yalu.Li@agoda.com</v>
          </cell>
        </row>
        <row r="2553">
          <cell r="A2553">
            <v>230690</v>
          </cell>
          <cell r="B2553" t="str">
            <v>Howard Johnson Hongqiao Airport Hotel</v>
          </cell>
          <cell r="C2553" t="str">
            <v>Shanghai</v>
          </cell>
          <cell r="D2553" t="str">
            <v>B</v>
          </cell>
          <cell r="E2553">
            <v>5</v>
          </cell>
          <cell r="F2553" t="str">
            <v>Intl KA</v>
          </cell>
          <cell r="G2553" t="str">
            <v>Wyndham Hotels &amp; Resorts</v>
          </cell>
          <cell r="H2553" t="str">
            <v>Howard Johnson</v>
          </cell>
          <cell r="I2553" t="str">
            <v>UNKNOWN</v>
          </cell>
          <cell r="J2553" t="str">
            <v>mandy.gu@agoda.com</v>
          </cell>
        </row>
        <row r="2554">
          <cell r="A2554">
            <v>230709</v>
          </cell>
          <cell r="B2554" t="str">
            <v>Regal Plaza Hotel &amp; Residence Waigaoqiao</v>
          </cell>
          <cell r="C2554" t="str">
            <v>Shanghai</v>
          </cell>
          <cell r="D2554" t="str">
            <v>B</v>
          </cell>
          <cell r="E2554">
            <v>5</v>
          </cell>
          <cell r="F2554" t="str">
            <v>MM</v>
          </cell>
          <cell r="G2554" t="str">
            <v>Regal Hotels International</v>
          </cell>
          <cell r="H2554" t="str">
            <v>Regal Residence</v>
          </cell>
          <cell r="I2554" t="str">
            <v>UNKNOWN</v>
          </cell>
          <cell r="J2554" t="str">
            <v>Rosemary.Ding@agoda.com</v>
          </cell>
        </row>
        <row r="2555">
          <cell r="A2555">
            <v>234454</v>
          </cell>
          <cell r="B2555" t="str">
            <v>New Century Grand Hotel Songjiang</v>
          </cell>
          <cell r="C2555" t="str">
            <v>Shanghai</v>
          </cell>
          <cell r="D2555" t="str">
            <v>B</v>
          </cell>
          <cell r="E2555">
            <v>5</v>
          </cell>
          <cell r="F2555" t="str">
            <v>MM</v>
          </cell>
          <cell r="G2555" t="str">
            <v>New Century Tourism Group</v>
          </cell>
          <cell r="H2555" t="str">
            <v>New Century Tourism Group</v>
          </cell>
          <cell r="I2555" t="str">
            <v>UNKNOWN</v>
          </cell>
          <cell r="J2555" t="str">
            <v>mandy.gu@agoda.com</v>
          </cell>
        </row>
        <row r="2556">
          <cell r="A2556">
            <v>234477</v>
          </cell>
          <cell r="B2556" t="str">
            <v>Ramada Plaza Pudong South Hotel</v>
          </cell>
          <cell r="C2556" t="str">
            <v>Shanghai</v>
          </cell>
          <cell r="D2556" t="str">
            <v>B</v>
          </cell>
          <cell r="E2556">
            <v>4</v>
          </cell>
          <cell r="F2556" t="str">
            <v>Intl KA</v>
          </cell>
          <cell r="G2556" t="str">
            <v>Wyndham Hotels &amp; Resorts</v>
          </cell>
          <cell r="H2556" t="str">
            <v>Ramada Worldwide</v>
          </cell>
          <cell r="I2556" t="str">
            <v>UNKNOWN</v>
          </cell>
          <cell r="J2556" t="str">
            <v>Rosemary.Ding@agoda.com</v>
          </cell>
        </row>
        <row r="2557">
          <cell r="A2557">
            <v>236873</v>
          </cell>
          <cell r="B2557" t="str">
            <v>Grand Soluxe Zhongyou Hotel</v>
          </cell>
          <cell r="C2557" t="str">
            <v>Shanghai</v>
          </cell>
          <cell r="D2557" t="str">
            <v>A</v>
          </cell>
          <cell r="E2557">
            <v>5</v>
          </cell>
          <cell r="F2557" t="str">
            <v>MM</v>
          </cell>
          <cell r="G2557" t="str">
            <v>No chain</v>
          </cell>
          <cell r="H2557" t="str">
            <v>UNKNOWN</v>
          </cell>
          <cell r="I2557" t="str">
            <v>UNKNOWN</v>
          </cell>
          <cell r="J2557" t="str">
            <v>Rosemary.Ding@agoda.com</v>
          </cell>
        </row>
        <row r="2558">
          <cell r="A2558">
            <v>236975</v>
          </cell>
          <cell r="B2558" t="str">
            <v>Tian Cheng Hotel Jin Jiang</v>
          </cell>
          <cell r="C2558" t="str">
            <v>Shanghai</v>
          </cell>
          <cell r="D2558" t="str">
            <v>B</v>
          </cell>
          <cell r="E2558">
            <v>4</v>
          </cell>
          <cell r="F2558" t="str">
            <v>Local KA</v>
          </cell>
          <cell r="G2558" t="str">
            <v>Jinjiang International</v>
          </cell>
          <cell r="H2558" t="str">
            <v>Jinjiang International</v>
          </cell>
          <cell r="I2558" t="str">
            <v>WeHotel</v>
          </cell>
          <cell r="J2558" t="str">
            <v>Yan.Sun@agoda.com</v>
          </cell>
        </row>
        <row r="2559">
          <cell r="A2559">
            <v>237237</v>
          </cell>
          <cell r="B2559" t="str">
            <v>Jinjiang Inns Shanghai Pudong Airport</v>
          </cell>
          <cell r="C2559" t="str">
            <v>Shanghai</v>
          </cell>
          <cell r="D2559" t="str">
            <v>B</v>
          </cell>
          <cell r="E2559">
            <v>3</v>
          </cell>
          <cell r="F2559" t="str">
            <v>Local KA</v>
          </cell>
          <cell r="G2559" t="str">
            <v>Jinjiang International</v>
          </cell>
          <cell r="H2559" t="str">
            <v>Jinjiang Inn</v>
          </cell>
          <cell r="I2559" t="str">
            <v>WeHotel</v>
          </cell>
          <cell r="J2559" t="str">
            <v>Chloe.Liu@agoda.com</v>
          </cell>
        </row>
        <row r="2560">
          <cell r="A2560">
            <v>237238</v>
          </cell>
          <cell r="B2560" t="str">
            <v>Jinjiang Inn New Hongqiao Hotel</v>
          </cell>
          <cell r="C2560" t="str">
            <v>Shanghai</v>
          </cell>
          <cell r="D2560" t="str">
            <v>B</v>
          </cell>
          <cell r="E2560">
            <v>3</v>
          </cell>
          <cell r="F2560" t="str">
            <v>Local KA</v>
          </cell>
          <cell r="G2560" t="str">
            <v>Jinjiang International</v>
          </cell>
          <cell r="H2560" t="str">
            <v>Jinjiang Inn</v>
          </cell>
          <cell r="I2560" t="str">
            <v>WeHotel</v>
          </cell>
          <cell r="J2560" t="str">
            <v>Chloe.Liu@agoda.com</v>
          </cell>
        </row>
        <row r="2561">
          <cell r="A2561">
            <v>237257</v>
          </cell>
          <cell r="B2561" t="str">
            <v>Jinjiang Inn West Changning Rd</v>
          </cell>
          <cell r="C2561" t="str">
            <v>Shanghai</v>
          </cell>
          <cell r="D2561" t="str">
            <v>B</v>
          </cell>
          <cell r="E2561">
            <v>3</v>
          </cell>
          <cell r="F2561" t="str">
            <v>Local KA</v>
          </cell>
          <cell r="G2561" t="str">
            <v>Jinjiang International</v>
          </cell>
          <cell r="H2561" t="str">
            <v>Jinjiang Inn</v>
          </cell>
          <cell r="I2561" t="str">
            <v>WeHotel</v>
          </cell>
          <cell r="J2561" t="str">
            <v>Chloe.Liu@agoda.com</v>
          </cell>
        </row>
        <row r="2562">
          <cell r="A2562">
            <v>237574</v>
          </cell>
          <cell r="B2562" t="str">
            <v>Holiday Inn Shanghai Songjiang</v>
          </cell>
          <cell r="C2562" t="str">
            <v>Shanghai</v>
          </cell>
          <cell r="D2562" t="str">
            <v>B</v>
          </cell>
          <cell r="E2562">
            <v>4</v>
          </cell>
          <cell r="F2562" t="str">
            <v>Intl KA</v>
          </cell>
          <cell r="G2562" t="str">
            <v>InterContinental Hotels Group</v>
          </cell>
          <cell r="H2562" t="str">
            <v>Holiday Inn</v>
          </cell>
          <cell r="I2562" t="str">
            <v>UNKNOWN</v>
          </cell>
          <cell r="J2562" t="str">
            <v>Yalu.Li@agoda.com</v>
          </cell>
        </row>
        <row r="2563">
          <cell r="A2563">
            <v>237575</v>
          </cell>
          <cell r="B2563" t="str">
            <v>Hotel Indigo Shanghai On The Bund</v>
          </cell>
          <cell r="C2563" t="str">
            <v>Shanghai</v>
          </cell>
          <cell r="D2563" t="str">
            <v>A</v>
          </cell>
          <cell r="E2563">
            <v>4.5</v>
          </cell>
          <cell r="F2563" t="str">
            <v>Intl KA</v>
          </cell>
          <cell r="G2563" t="str">
            <v>InterContinental Hotels Group</v>
          </cell>
          <cell r="H2563" t="str">
            <v>Indigo Hotel</v>
          </cell>
          <cell r="I2563" t="str">
            <v>UNKNOWN</v>
          </cell>
          <cell r="J2563" t="str">
            <v>Yalu.Li@agoda.com</v>
          </cell>
        </row>
        <row r="2564">
          <cell r="A2564">
            <v>237627</v>
          </cell>
          <cell r="B2564" t="str">
            <v>Holiday Inn Express Shanghai New Hongqiao</v>
          </cell>
          <cell r="C2564" t="str">
            <v>Shanghai</v>
          </cell>
          <cell r="D2564" t="str">
            <v>B</v>
          </cell>
          <cell r="E2564">
            <v>3.5</v>
          </cell>
          <cell r="F2564" t="str">
            <v>Intl KA</v>
          </cell>
          <cell r="G2564" t="str">
            <v>InterContinental Hotels Group</v>
          </cell>
          <cell r="H2564" t="str">
            <v>Holiday Inn Express</v>
          </cell>
          <cell r="I2564" t="str">
            <v>UNKNOWN</v>
          </cell>
          <cell r="J2564" t="str">
            <v>Yalu.Li@agoda.com</v>
          </cell>
        </row>
        <row r="2565">
          <cell r="A2565">
            <v>239603</v>
          </cell>
          <cell r="B2565" t="str">
            <v>Tours Soho Garden Hotel (Shanghai City Centre Riverside)</v>
          </cell>
          <cell r="C2565" t="str">
            <v>Shanghai</v>
          </cell>
          <cell r="D2565" t="str">
            <v>A</v>
          </cell>
          <cell r="E2565">
            <v>3</v>
          </cell>
          <cell r="F2565" t="str">
            <v>MM</v>
          </cell>
          <cell r="G2565" t="str">
            <v>No chain</v>
          </cell>
          <cell r="H2565" t="str">
            <v>UNKNOWN</v>
          </cell>
          <cell r="I2565" t="str">
            <v>UNKNOWN</v>
          </cell>
          <cell r="J2565" t="str">
            <v>sophia.zhang@agoda.com</v>
          </cell>
        </row>
        <row r="2566">
          <cell r="A2566">
            <v>239680</v>
          </cell>
          <cell r="B2566" t="str">
            <v>New Century Manju Hotel @SNIEC</v>
          </cell>
          <cell r="C2566" t="str">
            <v>Shanghai</v>
          </cell>
          <cell r="D2566" t="str">
            <v>B</v>
          </cell>
          <cell r="E2566">
            <v>4</v>
          </cell>
          <cell r="F2566" t="str">
            <v>MM</v>
          </cell>
          <cell r="G2566" t="str">
            <v>New Century Tourism Group</v>
          </cell>
          <cell r="H2566" t="str">
            <v>New Century Tourism Group</v>
          </cell>
          <cell r="I2566" t="str">
            <v>UNKNOWN</v>
          </cell>
          <cell r="J2566" t="str">
            <v>Rosemary.Ding@agoda.com</v>
          </cell>
        </row>
        <row r="2567">
          <cell r="A2567">
            <v>239681</v>
          </cell>
          <cell r="B2567" t="str">
            <v>New Century Manju Hotel Shanghai Railway Station</v>
          </cell>
          <cell r="C2567" t="str">
            <v>Shanghai</v>
          </cell>
          <cell r="D2567" t="str">
            <v>B</v>
          </cell>
          <cell r="E2567">
            <v>3</v>
          </cell>
          <cell r="F2567" t="str">
            <v>MM</v>
          </cell>
          <cell r="G2567" t="str">
            <v>New Century Tourism Group</v>
          </cell>
          <cell r="H2567" t="str">
            <v>New Century Tourism Group</v>
          </cell>
          <cell r="I2567" t="str">
            <v>UNKNOWN</v>
          </cell>
          <cell r="J2567" t="str">
            <v>mandy.gu@agoda.com</v>
          </cell>
        </row>
        <row r="2568">
          <cell r="A2568">
            <v>240362</v>
          </cell>
          <cell r="B2568" t="str">
            <v>Jinjiang Inn Henglong Plaza</v>
          </cell>
          <cell r="C2568" t="str">
            <v>Shanghai</v>
          </cell>
          <cell r="D2568" t="str">
            <v>B</v>
          </cell>
          <cell r="E2568">
            <v>3</v>
          </cell>
          <cell r="F2568" t="str">
            <v>Local KA</v>
          </cell>
          <cell r="G2568" t="str">
            <v>Jinjiang International</v>
          </cell>
          <cell r="H2568" t="str">
            <v>Jinjiang Inn</v>
          </cell>
          <cell r="I2568" t="str">
            <v>WeHotel</v>
          </cell>
          <cell r="J2568" t="str">
            <v>Chloe.Liu@agoda.com</v>
          </cell>
        </row>
        <row r="2569">
          <cell r="A2569">
            <v>240370</v>
          </cell>
          <cell r="B2569" t="str">
            <v>Jinjiang Inn Shanghai Lujiabang Rd.</v>
          </cell>
          <cell r="C2569" t="str">
            <v>Shanghai</v>
          </cell>
          <cell r="D2569" t="str">
            <v>B</v>
          </cell>
          <cell r="E2569">
            <v>3</v>
          </cell>
          <cell r="F2569" t="str">
            <v>Local KA</v>
          </cell>
          <cell r="G2569" t="str">
            <v>Jinjiang International</v>
          </cell>
          <cell r="H2569" t="str">
            <v>Jinjiang Inn</v>
          </cell>
          <cell r="I2569" t="str">
            <v>WeHotel</v>
          </cell>
          <cell r="J2569" t="str">
            <v>Chloe.Liu@agoda.com</v>
          </cell>
        </row>
        <row r="2570">
          <cell r="A2570">
            <v>241356</v>
          </cell>
          <cell r="B2570" t="str">
            <v>Fenyang Garden Boutique Hotel</v>
          </cell>
          <cell r="C2570" t="str">
            <v>Shanghai</v>
          </cell>
          <cell r="D2570" t="str">
            <v>B</v>
          </cell>
          <cell r="E2570">
            <v>5</v>
          </cell>
          <cell r="F2570" t="str">
            <v>MM</v>
          </cell>
          <cell r="G2570" t="str">
            <v>No chain</v>
          </cell>
          <cell r="H2570" t="str">
            <v>UNKNOWN</v>
          </cell>
          <cell r="I2570" t="str">
            <v>UNKNOWN</v>
          </cell>
          <cell r="J2570" t="str">
            <v>Yan.Sun@agoda.com</v>
          </cell>
        </row>
        <row r="2571">
          <cell r="A2571">
            <v>241523</v>
          </cell>
          <cell r="B2571" t="str">
            <v>Jinjiang Inn East Shanghai New International Exhibition Center</v>
          </cell>
          <cell r="C2571" t="str">
            <v>Shanghai</v>
          </cell>
          <cell r="D2571" t="str">
            <v>B</v>
          </cell>
          <cell r="E2571">
            <v>3</v>
          </cell>
          <cell r="F2571" t="str">
            <v>Local KA</v>
          </cell>
          <cell r="G2571" t="str">
            <v>Jinjiang International</v>
          </cell>
          <cell r="H2571" t="str">
            <v>Jinjiang Inn</v>
          </cell>
          <cell r="I2571" t="str">
            <v>WeHotel</v>
          </cell>
          <cell r="J2571" t="str">
            <v>Chloe.Liu@agoda.com</v>
          </cell>
        </row>
        <row r="2572">
          <cell r="A2572">
            <v>241524</v>
          </cell>
          <cell r="B2572" t="str">
            <v>Jinjiang Inn Northeast Shanghai Sichuan Rd(N)</v>
          </cell>
          <cell r="C2572" t="str">
            <v>Shanghai</v>
          </cell>
          <cell r="D2572" t="str">
            <v>B</v>
          </cell>
          <cell r="E2572">
            <v>3</v>
          </cell>
          <cell r="F2572" t="str">
            <v>Local KA</v>
          </cell>
          <cell r="G2572" t="str">
            <v>Jinjiang International</v>
          </cell>
          <cell r="H2572" t="str">
            <v>Jinjiang Inn</v>
          </cell>
          <cell r="I2572" t="str">
            <v>WeHotel</v>
          </cell>
          <cell r="J2572" t="str">
            <v>Chloe.Liu@agoda.com</v>
          </cell>
        </row>
        <row r="2573">
          <cell r="A2573">
            <v>241525</v>
          </cell>
          <cell r="B2573" t="str">
            <v>Jinjiang Inn Shanghai Zhangjiang Rd</v>
          </cell>
          <cell r="C2573" t="str">
            <v>Shanghai</v>
          </cell>
          <cell r="D2573" t="str">
            <v>B</v>
          </cell>
          <cell r="E2573">
            <v>3</v>
          </cell>
          <cell r="F2573" t="str">
            <v>Local KA</v>
          </cell>
          <cell r="G2573" t="str">
            <v>Jinjiang International</v>
          </cell>
          <cell r="H2573" t="str">
            <v>Jinjiang Inn</v>
          </cell>
          <cell r="I2573" t="str">
            <v>WeHotel</v>
          </cell>
          <cell r="J2573" t="str">
            <v>Chloe.Liu@agoda.com</v>
          </cell>
        </row>
        <row r="2574">
          <cell r="A2574">
            <v>241530</v>
          </cell>
          <cell r="B2574" t="str">
            <v>Jinjiang Inn Shanghai Lujiazui</v>
          </cell>
          <cell r="C2574" t="str">
            <v>Shanghai</v>
          </cell>
          <cell r="D2574" t="str">
            <v>B</v>
          </cell>
          <cell r="E2574">
            <v>2.5</v>
          </cell>
          <cell r="F2574" t="str">
            <v>Local KA</v>
          </cell>
          <cell r="G2574" t="str">
            <v>Jinjiang International</v>
          </cell>
          <cell r="H2574" t="str">
            <v>Jinjiang Inn</v>
          </cell>
          <cell r="I2574" t="str">
            <v>WeHotel</v>
          </cell>
          <cell r="J2574" t="str">
            <v>Chloe.Liu@agoda.com</v>
          </cell>
        </row>
        <row r="2575">
          <cell r="A2575">
            <v>245828</v>
          </cell>
          <cell r="B2575" t="str">
            <v>Jinjiang Inn Shanghai Jiaotong University Xuhui Campus</v>
          </cell>
          <cell r="C2575" t="str">
            <v>Shanghai</v>
          </cell>
          <cell r="D2575" t="str">
            <v>B</v>
          </cell>
          <cell r="E2575">
            <v>3</v>
          </cell>
          <cell r="F2575" t="str">
            <v>Local KA</v>
          </cell>
          <cell r="G2575" t="str">
            <v>Jinjiang International</v>
          </cell>
          <cell r="H2575" t="str">
            <v>Jinjiang Inn</v>
          </cell>
          <cell r="I2575" t="str">
            <v>WeHotel</v>
          </cell>
          <cell r="J2575" t="str">
            <v>Chloe.Liu@agoda.com</v>
          </cell>
        </row>
        <row r="2576">
          <cell r="A2576">
            <v>245829</v>
          </cell>
          <cell r="B2576" t="str">
            <v>Jinjiang Inn Shanghai World Expo Licheng Rd</v>
          </cell>
          <cell r="C2576" t="str">
            <v>Shanghai</v>
          </cell>
          <cell r="D2576" t="str">
            <v>B</v>
          </cell>
          <cell r="E2576">
            <v>3</v>
          </cell>
          <cell r="F2576" t="str">
            <v>Local KA</v>
          </cell>
          <cell r="G2576" t="str">
            <v>Jinjiang International</v>
          </cell>
          <cell r="H2576" t="str">
            <v>Jinjiang Inn</v>
          </cell>
          <cell r="I2576" t="str">
            <v>WeHotel</v>
          </cell>
          <cell r="J2576" t="str">
            <v>Chloe.Liu@agoda.com</v>
          </cell>
        </row>
        <row r="2577">
          <cell r="A2577">
            <v>245830</v>
          </cell>
          <cell r="B2577" t="str">
            <v>Jinjiang Inn Shanghai The Oriental Pearl</v>
          </cell>
          <cell r="C2577" t="str">
            <v>Shanghai</v>
          </cell>
          <cell r="D2577" t="str">
            <v>B</v>
          </cell>
          <cell r="E2577">
            <v>2</v>
          </cell>
          <cell r="F2577" t="str">
            <v>Local KA</v>
          </cell>
          <cell r="G2577" t="str">
            <v>Jinjiang International</v>
          </cell>
          <cell r="H2577" t="str">
            <v>Jinjiang Inn</v>
          </cell>
          <cell r="I2577" t="str">
            <v>WeHotel</v>
          </cell>
          <cell r="J2577" t="str">
            <v>Chloe.Liu@agoda.com</v>
          </cell>
        </row>
        <row r="2578">
          <cell r="A2578">
            <v>247697</v>
          </cell>
          <cell r="B2578" t="str">
            <v>Jinjiang Inn Shanghai Expo Park Pusan Rd</v>
          </cell>
          <cell r="C2578" t="str">
            <v>Shanghai</v>
          </cell>
          <cell r="D2578" t="str">
            <v>B</v>
          </cell>
          <cell r="E2578">
            <v>3</v>
          </cell>
          <cell r="F2578" t="str">
            <v>Local KA</v>
          </cell>
          <cell r="G2578" t="str">
            <v>Jinjiang International</v>
          </cell>
          <cell r="H2578" t="str">
            <v>Jinjiang Inn</v>
          </cell>
          <cell r="I2578" t="str">
            <v>WeHotel</v>
          </cell>
          <cell r="J2578" t="str">
            <v>Chloe.Liu@agoda.com</v>
          </cell>
        </row>
        <row r="2579">
          <cell r="A2579">
            <v>248161</v>
          </cell>
          <cell r="B2579" t="str">
            <v>Sunrise on the Bund Hotel</v>
          </cell>
          <cell r="C2579" t="str">
            <v>Shanghai</v>
          </cell>
          <cell r="D2579" t="str">
            <v>A</v>
          </cell>
          <cell r="E2579">
            <v>5</v>
          </cell>
          <cell r="F2579" t="str">
            <v>MM</v>
          </cell>
          <cell r="G2579" t="str">
            <v>No chain</v>
          </cell>
          <cell r="H2579" t="str">
            <v>UNKNOWN</v>
          </cell>
          <cell r="I2579" t="str">
            <v>UNKNOWN</v>
          </cell>
          <cell r="J2579" t="str">
            <v>Tracy.Chen@agoda.com</v>
          </cell>
        </row>
        <row r="2580">
          <cell r="A2580">
            <v>255460</v>
          </cell>
          <cell r="B2580" t="str">
            <v>Shanghai Chunshengjiang Hotel</v>
          </cell>
          <cell r="C2580" t="str">
            <v>Shanghai</v>
          </cell>
          <cell r="D2580" t="str">
            <v>A</v>
          </cell>
          <cell r="E2580">
            <v>2</v>
          </cell>
          <cell r="F2580" t="str">
            <v>MM</v>
          </cell>
          <cell r="G2580" t="str">
            <v>No chain</v>
          </cell>
          <cell r="H2580" t="str">
            <v>UNKNOWN</v>
          </cell>
          <cell r="I2580" t="str">
            <v>Derbysoft Direct</v>
          </cell>
          <cell r="J2580" t="str">
            <v>sophia.zhang@agoda.com</v>
          </cell>
        </row>
        <row r="2581">
          <cell r="A2581">
            <v>255492</v>
          </cell>
          <cell r="B2581" t="str">
            <v>Fairmont Peace Hotel</v>
          </cell>
          <cell r="C2581" t="str">
            <v>Shanghai</v>
          </cell>
          <cell r="D2581" t="str">
            <v>A</v>
          </cell>
          <cell r="E2581">
            <v>5</v>
          </cell>
          <cell r="F2581" t="str">
            <v>Intl KA</v>
          </cell>
          <cell r="G2581" t="str">
            <v>Fairmont Raffles Hotels International</v>
          </cell>
          <cell r="H2581" t="str">
            <v>Fairmont Hotels &amp; Resorts</v>
          </cell>
          <cell r="I2581" t="str">
            <v>UNKNOWN</v>
          </cell>
          <cell r="J2581" t="str">
            <v>Tracy.Chen@agoda.com</v>
          </cell>
        </row>
        <row r="2582">
          <cell r="A2582">
            <v>256422</v>
          </cell>
          <cell r="B2582" t="str">
            <v>Mayson Shanghai Zhongshan Park Serviced Apartment</v>
          </cell>
          <cell r="C2582" t="str">
            <v>Shanghai</v>
          </cell>
          <cell r="D2582" t="str">
            <v>B</v>
          </cell>
          <cell r="E2582">
            <v>3.5</v>
          </cell>
          <cell r="F2582" t="str">
            <v>MM</v>
          </cell>
          <cell r="G2582" t="str">
            <v>No chain</v>
          </cell>
          <cell r="H2582" t="str">
            <v>UNKNOWN</v>
          </cell>
          <cell r="I2582" t="str">
            <v>UNKNOWN</v>
          </cell>
          <cell r="J2582" t="str">
            <v>Tracy.Chen@agoda.com</v>
          </cell>
        </row>
        <row r="2583">
          <cell r="A2583">
            <v>261396</v>
          </cell>
          <cell r="B2583" t="str">
            <v>Eastern Garden Service Apartment</v>
          </cell>
          <cell r="C2583" t="str">
            <v>Shanghai</v>
          </cell>
          <cell r="D2583" t="str">
            <v>B</v>
          </cell>
          <cell r="E2583">
            <v>3.5</v>
          </cell>
          <cell r="F2583" t="str">
            <v>MM</v>
          </cell>
          <cell r="G2583" t="str">
            <v>No chain</v>
          </cell>
          <cell r="H2583" t="str">
            <v>UNKNOWN</v>
          </cell>
          <cell r="I2583" t="str">
            <v>UNKNOWN</v>
          </cell>
          <cell r="J2583" t="str">
            <v>mandy.gu@agoda.com</v>
          </cell>
        </row>
        <row r="2584">
          <cell r="A2584">
            <v>261407</v>
          </cell>
          <cell r="B2584" t="str">
            <v>Shanghai Le Tour Traveler's Rest Youth Hostel</v>
          </cell>
          <cell r="C2584" t="str">
            <v>Shanghai</v>
          </cell>
          <cell r="D2584" t="str">
            <v>B</v>
          </cell>
          <cell r="E2584">
            <v>2</v>
          </cell>
          <cell r="F2584" t="str">
            <v>MM</v>
          </cell>
          <cell r="G2584" t="str">
            <v>No chain</v>
          </cell>
          <cell r="H2584" t="str">
            <v>UNKNOWN</v>
          </cell>
          <cell r="I2584" t="str">
            <v>UNKNOWN</v>
          </cell>
          <cell r="J2584" t="str">
            <v>mandy.gu@agoda.com</v>
          </cell>
        </row>
        <row r="2585">
          <cell r="A2585">
            <v>261440</v>
          </cell>
          <cell r="B2585" t="str">
            <v>Joyfulstar Hotel Pudong Airport Wanxia</v>
          </cell>
          <cell r="C2585" t="str">
            <v>Shanghai</v>
          </cell>
          <cell r="D2585" t="str">
            <v>B</v>
          </cell>
          <cell r="E2585">
            <v>2.5</v>
          </cell>
          <cell r="F2585" t="str">
            <v>MM</v>
          </cell>
          <cell r="G2585" t="str">
            <v>No chain</v>
          </cell>
          <cell r="H2585" t="str">
            <v>UNKNOWN</v>
          </cell>
          <cell r="I2585" t="str">
            <v>UNKNOWN</v>
          </cell>
          <cell r="J2585" t="str">
            <v>Rosemary.Ding@agoda.com</v>
          </cell>
        </row>
        <row r="2586">
          <cell r="A2586">
            <v>262491</v>
          </cell>
          <cell r="B2586" t="str">
            <v>Joyfulstar Hotel Pudong Airport Chenyang</v>
          </cell>
          <cell r="C2586" t="str">
            <v>Shanghai</v>
          </cell>
          <cell r="D2586" t="str">
            <v>B</v>
          </cell>
          <cell r="E2586">
            <v>2.5</v>
          </cell>
          <cell r="F2586" t="str">
            <v>MM</v>
          </cell>
          <cell r="G2586" t="str">
            <v>No chain</v>
          </cell>
          <cell r="H2586" t="str">
            <v>UNKNOWN</v>
          </cell>
          <cell r="I2586" t="str">
            <v>UNKNOWN</v>
          </cell>
          <cell r="J2586" t="str">
            <v>Rosemary.Ding@agoda.com</v>
          </cell>
        </row>
        <row r="2587">
          <cell r="A2587">
            <v>263386</v>
          </cell>
          <cell r="B2587" t="str">
            <v>Shanghai Marriott Hotel Riverside</v>
          </cell>
          <cell r="C2587" t="str">
            <v>Shanghai</v>
          </cell>
          <cell r="D2587" t="str">
            <v>B</v>
          </cell>
          <cell r="E2587">
            <v>5</v>
          </cell>
          <cell r="F2587" t="str">
            <v>Intl KA</v>
          </cell>
          <cell r="G2587" t="str">
            <v>Marriott</v>
          </cell>
          <cell r="H2587" t="str">
            <v>Marriott</v>
          </cell>
          <cell r="I2587" t="str">
            <v>Marriott by Derbysoft</v>
          </cell>
          <cell r="J2587" t="str">
            <v>Yalu.Li@agoda.com</v>
          </cell>
        </row>
        <row r="2588">
          <cell r="A2588">
            <v>263832</v>
          </cell>
          <cell r="B2588" t="str">
            <v>Jinjiang Inn Yangpu Bridge</v>
          </cell>
          <cell r="C2588" t="str">
            <v>Shanghai</v>
          </cell>
          <cell r="D2588" t="str">
            <v>B</v>
          </cell>
          <cell r="E2588">
            <v>2.5</v>
          </cell>
          <cell r="F2588" t="str">
            <v>Local KA</v>
          </cell>
          <cell r="G2588" t="str">
            <v>Jinjiang International</v>
          </cell>
          <cell r="H2588" t="str">
            <v>Jinjiang Inn</v>
          </cell>
          <cell r="I2588" t="str">
            <v>WeHotel</v>
          </cell>
          <cell r="J2588" t="str">
            <v>Chloe.Liu@agoda.com</v>
          </cell>
        </row>
        <row r="2589">
          <cell r="A2589">
            <v>266484</v>
          </cell>
          <cell r="B2589" t="str">
            <v>Holiday Inn Shanghai Pudong Kangqiao</v>
          </cell>
          <cell r="C2589" t="str">
            <v>Shanghai</v>
          </cell>
          <cell r="D2589" t="str">
            <v>B</v>
          </cell>
          <cell r="E2589">
            <v>4</v>
          </cell>
          <cell r="F2589" t="str">
            <v>Intl KA</v>
          </cell>
          <cell r="G2589" t="str">
            <v>InterContinental Hotels Group</v>
          </cell>
          <cell r="H2589" t="str">
            <v>Holiday Inn</v>
          </cell>
          <cell r="I2589" t="str">
            <v>UNKNOWN</v>
          </cell>
          <cell r="J2589" t="str">
            <v>Yalu.Li@agoda.com</v>
          </cell>
        </row>
        <row r="2590">
          <cell r="A2590">
            <v>266715</v>
          </cell>
          <cell r="B2590" t="str">
            <v>The Peninsula Shanghai</v>
          </cell>
          <cell r="C2590" t="str">
            <v>Shanghai</v>
          </cell>
          <cell r="D2590" t="str">
            <v>A</v>
          </cell>
          <cell r="E2590">
            <v>5</v>
          </cell>
          <cell r="F2590" t="str">
            <v>Intl KA</v>
          </cell>
          <cell r="G2590" t="str">
            <v>Peninsula Hotels</v>
          </cell>
          <cell r="H2590" t="str">
            <v>Peninsula Hotels</v>
          </cell>
          <cell r="I2590" t="str">
            <v>UNKNOWN</v>
          </cell>
          <cell r="J2590" t="str">
            <v>Tracy.Chen@agoda.com</v>
          </cell>
        </row>
        <row r="2591">
          <cell r="A2591">
            <v>266973</v>
          </cell>
          <cell r="B2591" t="str">
            <v>Jinjiang Inn Shanghai Tongji University</v>
          </cell>
          <cell r="C2591" t="str">
            <v>Shanghai</v>
          </cell>
          <cell r="D2591" t="str">
            <v>B</v>
          </cell>
          <cell r="E2591">
            <v>3</v>
          </cell>
          <cell r="F2591" t="str">
            <v>Local KA</v>
          </cell>
          <cell r="G2591" t="str">
            <v>Jinjiang International</v>
          </cell>
          <cell r="H2591" t="str">
            <v>Jinjiang Inn</v>
          </cell>
          <cell r="I2591" t="str">
            <v>WeHotel</v>
          </cell>
          <cell r="J2591" t="str">
            <v>Chloe.Liu@agoda.com</v>
          </cell>
        </row>
        <row r="2592">
          <cell r="A2592">
            <v>267059</v>
          </cell>
          <cell r="B2592" t="str">
            <v>Jinjiang Inn Shanghai International Tourism and Resorts Zone Pudong Huinan Subway Station Branch</v>
          </cell>
          <cell r="C2592" t="str">
            <v>Shanghai</v>
          </cell>
          <cell r="D2592" t="str">
            <v>B</v>
          </cell>
          <cell r="E2592">
            <v>3</v>
          </cell>
          <cell r="F2592" t="str">
            <v>Local KA</v>
          </cell>
          <cell r="G2592" t="str">
            <v>Jinjiang International</v>
          </cell>
          <cell r="H2592" t="str">
            <v>Jinjiang Inn</v>
          </cell>
          <cell r="I2592" t="str">
            <v>WeHotel</v>
          </cell>
          <cell r="J2592" t="str">
            <v>Chloe.Liu@agoda.com</v>
          </cell>
        </row>
        <row r="2593">
          <cell r="A2593">
            <v>267061</v>
          </cell>
          <cell r="B2593" t="str">
            <v>Jinjiang Inn Shanghai Riverside On The Bund</v>
          </cell>
          <cell r="C2593" t="str">
            <v>Shanghai</v>
          </cell>
          <cell r="D2593" t="str">
            <v>B</v>
          </cell>
          <cell r="E2593">
            <v>3</v>
          </cell>
          <cell r="F2593" t="str">
            <v>Local KA</v>
          </cell>
          <cell r="G2593" t="str">
            <v>Jinjiang International</v>
          </cell>
          <cell r="H2593" t="str">
            <v>Jinjiang Inn</v>
          </cell>
          <cell r="I2593" t="str">
            <v>WeHotel</v>
          </cell>
          <cell r="J2593" t="str">
            <v>Chloe.Liu@agoda.com</v>
          </cell>
        </row>
        <row r="2594">
          <cell r="A2594">
            <v>267062</v>
          </cell>
          <cell r="B2594" t="str">
            <v>Jinjiang Inn Shanghai Minsheng Rd</v>
          </cell>
          <cell r="C2594" t="str">
            <v>Shanghai</v>
          </cell>
          <cell r="D2594" t="str">
            <v>B</v>
          </cell>
          <cell r="E2594">
            <v>3</v>
          </cell>
          <cell r="F2594" t="str">
            <v>Local KA</v>
          </cell>
          <cell r="G2594" t="str">
            <v>Jinjiang International</v>
          </cell>
          <cell r="H2594" t="str">
            <v>Jinjiang Inn</v>
          </cell>
          <cell r="I2594" t="str">
            <v>WeHotel</v>
          </cell>
          <cell r="J2594" t="str">
            <v>Chloe.Liu@agoda.com</v>
          </cell>
        </row>
        <row r="2595">
          <cell r="A2595">
            <v>267335</v>
          </cell>
          <cell r="B2595" t="str">
            <v>Shanghai Marriott Hotel City Centre</v>
          </cell>
          <cell r="C2595" t="str">
            <v>Shanghai</v>
          </cell>
          <cell r="D2595" t="str">
            <v>A</v>
          </cell>
          <cell r="E2595">
            <v>5</v>
          </cell>
          <cell r="F2595" t="str">
            <v>Intl KA</v>
          </cell>
          <cell r="G2595" t="str">
            <v>Marriott</v>
          </cell>
          <cell r="H2595" t="str">
            <v>Marriott</v>
          </cell>
          <cell r="I2595" t="str">
            <v>Marriott by Derbysoft</v>
          </cell>
          <cell r="J2595" t="str">
            <v>Yalu.Li@agoda.com</v>
          </cell>
        </row>
        <row r="2596">
          <cell r="A2596">
            <v>267719</v>
          </cell>
          <cell r="B2596" t="str">
            <v>ZTE Hotel Shanghai</v>
          </cell>
          <cell r="C2596" t="str">
            <v>Shanghai</v>
          </cell>
          <cell r="D2596" t="str">
            <v>A</v>
          </cell>
          <cell r="E2596">
            <v>4</v>
          </cell>
          <cell r="F2596" t="str">
            <v>MM</v>
          </cell>
          <cell r="G2596" t="str">
            <v>No chain</v>
          </cell>
          <cell r="H2596" t="str">
            <v>UNKNOWN</v>
          </cell>
          <cell r="I2596" t="str">
            <v>Derbysoft Direct</v>
          </cell>
          <cell r="J2596" t="str">
            <v>Rosemary.Ding@agoda.com</v>
          </cell>
        </row>
        <row r="2597">
          <cell r="A2597">
            <v>272316</v>
          </cell>
          <cell r="B2597" t="str">
            <v>DoubleTree by Hilton Hotel Shanghai - Pudong</v>
          </cell>
          <cell r="C2597" t="str">
            <v>Shanghai</v>
          </cell>
          <cell r="D2597" t="str">
            <v>A</v>
          </cell>
          <cell r="E2597">
            <v>4</v>
          </cell>
          <cell r="F2597" t="str">
            <v>Intl KA</v>
          </cell>
          <cell r="G2597" t="str">
            <v>Hilton Worldwide</v>
          </cell>
          <cell r="H2597" t="str">
            <v>Doubletree</v>
          </cell>
          <cell r="I2597" t="str">
            <v>Hilton by Derbysoft</v>
          </cell>
          <cell r="J2597" t="str">
            <v>Rosemary.Ding@agoda.com</v>
          </cell>
        </row>
        <row r="2598">
          <cell r="A2598">
            <v>284046</v>
          </cell>
          <cell r="B2598" t="str">
            <v>Radisson Blu Hotel Shanghai New World</v>
          </cell>
          <cell r="C2598" t="str">
            <v>Shanghai</v>
          </cell>
          <cell r="D2598" t="str">
            <v>A</v>
          </cell>
          <cell r="E2598">
            <v>5</v>
          </cell>
          <cell r="F2598" t="str">
            <v>Intl KA</v>
          </cell>
          <cell r="G2598" t="str">
            <v>Radisson Hotel Group</v>
          </cell>
          <cell r="H2598" t="str">
            <v>Radisson Blu</v>
          </cell>
          <cell r="I2598" t="str">
            <v>Carlson by Derbysoft</v>
          </cell>
          <cell r="J2598" t="str">
            <v>sophia.zhang@agoda.com</v>
          </cell>
        </row>
        <row r="2599">
          <cell r="A2599">
            <v>285362</v>
          </cell>
          <cell r="B2599" t="str">
            <v>Captain Hostel-Fu Zhou Rd Branch Shanghai</v>
          </cell>
          <cell r="C2599" t="str">
            <v>Shanghai</v>
          </cell>
          <cell r="D2599" t="str">
            <v>B</v>
          </cell>
          <cell r="E2599">
            <v>2</v>
          </cell>
          <cell r="F2599" t="str">
            <v>MM</v>
          </cell>
          <cell r="G2599" t="str">
            <v>No chain</v>
          </cell>
          <cell r="H2599" t="str">
            <v>UNKNOWN</v>
          </cell>
          <cell r="I2599" t="str">
            <v>UNKNOWN</v>
          </cell>
          <cell r="J2599" t="str">
            <v>Tracy.Chen@agoda.com</v>
          </cell>
        </row>
        <row r="2600">
          <cell r="A2600">
            <v>285430</v>
          </cell>
          <cell r="B2600" t="str">
            <v>SSAW Boutique Hotel Shanghai Bund</v>
          </cell>
          <cell r="C2600" t="str">
            <v>Shanghai</v>
          </cell>
          <cell r="D2600" t="str">
            <v>A</v>
          </cell>
          <cell r="E2600">
            <v>4</v>
          </cell>
          <cell r="F2600" t="str">
            <v>MM</v>
          </cell>
          <cell r="G2600" t="str">
            <v>SSAW Boutique Group</v>
          </cell>
          <cell r="H2600" t="str">
            <v>SSAW</v>
          </cell>
          <cell r="I2600" t="str">
            <v>UNKNOWN</v>
          </cell>
          <cell r="J2600" t="str">
            <v>sophia.zhang@agoda.com</v>
          </cell>
        </row>
        <row r="2601">
          <cell r="A2601">
            <v>285493</v>
          </cell>
          <cell r="B2601" t="str">
            <v>Ladoll Service Apartment Shanghai</v>
          </cell>
          <cell r="C2601" t="str">
            <v>Shanghai</v>
          </cell>
          <cell r="D2601" t="str">
            <v>B</v>
          </cell>
          <cell r="E2601">
            <v>4</v>
          </cell>
          <cell r="F2601" t="str">
            <v>MM</v>
          </cell>
          <cell r="G2601" t="str">
            <v>No chain</v>
          </cell>
          <cell r="H2601" t="str">
            <v>UNKNOWN</v>
          </cell>
          <cell r="I2601" t="str">
            <v>UNKNOWN</v>
          </cell>
          <cell r="J2601" t="str">
            <v>mandy.gu@agoda.com</v>
          </cell>
        </row>
        <row r="2602">
          <cell r="A2602">
            <v>285501</v>
          </cell>
          <cell r="B2602" t="str">
            <v>Shanghai World Union Service Apartment</v>
          </cell>
          <cell r="C2602" t="str">
            <v>Shanghai</v>
          </cell>
          <cell r="D2602" t="str">
            <v>B</v>
          </cell>
          <cell r="E2602">
            <v>4</v>
          </cell>
          <cell r="F2602" t="str">
            <v>MM</v>
          </cell>
          <cell r="G2602" t="str">
            <v>No chain</v>
          </cell>
          <cell r="H2602" t="str">
            <v>UNKNOWN</v>
          </cell>
          <cell r="I2602" t="str">
            <v>UNKNOWN</v>
          </cell>
          <cell r="J2602" t="str">
            <v>mandy.gu@agoda.com</v>
          </cell>
        </row>
        <row r="2603">
          <cell r="A2603">
            <v>288653</v>
          </cell>
          <cell r="B2603" t="str">
            <v>Andaz Xintiandi Shanghai-a concept by Hyatt</v>
          </cell>
          <cell r="C2603" t="str">
            <v>Shanghai</v>
          </cell>
          <cell r="D2603" t="str">
            <v>A</v>
          </cell>
          <cell r="E2603">
            <v>4.5</v>
          </cell>
          <cell r="F2603" t="str">
            <v>Intl KA</v>
          </cell>
          <cell r="G2603" t="str">
            <v>Hyatt Hotels</v>
          </cell>
          <cell r="H2603" t="str">
            <v>Andaz Hotels</v>
          </cell>
          <cell r="I2603" t="str">
            <v>Hyatt</v>
          </cell>
          <cell r="J2603" t="str">
            <v>Yan.Sun@agoda.com</v>
          </cell>
        </row>
        <row r="2604">
          <cell r="A2604">
            <v>290576</v>
          </cell>
          <cell r="B2604" t="str">
            <v>GreenTree Inn Suites HongQiao Airport Branch</v>
          </cell>
          <cell r="C2604" t="str">
            <v>Shanghai</v>
          </cell>
          <cell r="D2604" t="str">
            <v>B</v>
          </cell>
          <cell r="E2604">
            <v>2</v>
          </cell>
          <cell r="F2604" t="str">
            <v>Local KA</v>
          </cell>
          <cell r="G2604" t="str">
            <v>Green Tree Inns</v>
          </cell>
          <cell r="H2604" t="str">
            <v>Green Tree Inn</v>
          </cell>
          <cell r="I2604" t="str">
            <v>chinaonline</v>
          </cell>
          <cell r="J2604" t="str">
            <v>lavender.miao@agoda.com</v>
          </cell>
        </row>
        <row r="2605">
          <cell r="A2605">
            <v>290990</v>
          </cell>
          <cell r="B2605" t="str">
            <v>Crowne Plaza Shanghai Harbour City</v>
          </cell>
          <cell r="C2605" t="str">
            <v>Shanghai</v>
          </cell>
          <cell r="D2605" t="str">
            <v>B</v>
          </cell>
          <cell r="E2605">
            <v>4.5</v>
          </cell>
          <cell r="F2605" t="str">
            <v>Intl KA</v>
          </cell>
          <cell r="G2605" t="str">
            <v>InterContinental Hotels Group</v>
          </cell>
          <cell r="H2605" t="str">
            <v>Crowne Plaza</v>
          </cell>
          <cell r="I2605" t="str">
            <v>UNKNOWN</v>
          </cell>
          <cell r="J2605" t="str">
            <v>Yalu.Li@agoda.com</v>
          </cell>
        </row>
        <row r="2606">
          <cell r="A2606">
            <v>291202</v>
          </cell>
          <cell r="B2606" t="str">
            <v>ShangHai Abest Apartment</v>
          </cell>
          <cell r="C2606" t="str">
            <v>Shanghai</v>
          </cell>
          <cell r="D2606" t="str">
            <v>A</v>
          </cell>
          <cell r="E2606">
            <v>3</v>
          </cell>
          <cell r="F2606" t="str">
            <v>MM</v>
          </cell>
          <cell r="G2606" t="str">
            <v>No chain</v>
          </cell>
          <cell r="H2606" t="str">
            <v>UNKNOWN</v>
          </cell>
          <cell r="I2606" t="str">
            <v>UNKNOWN</v>
          </cell>
          <cell r="J2606" t="str">
            <v>Tracy.Chen@agoda.com</v>
          </cell>
        </row>
        <row r="2607">
          <cell r="A2607">
            <v>291210</v>
          </cell>
          <cell r="B2607" t="str">
            <v>Shanghai Fish Inn Bund</v>
          </cell>
          <cell r="C2607" t="str">
            <v>Shanghai</v>
          </cell>
          <cell r="D2607" t="str">
            <v>A</v>
          </cell>
          <cell r="E2607">
            <v>3</v>
          </cell>
          <cell r="F2607" t="str">
            <v>MM</v>
          </cell>
          <cell r="G2607" t="str">
            <v>No chain</v>
          </cell>
          <cell r="H2607" t="str">
            <v>UNKNOWN</v>
          </cell>
          <cell r="I2607" t="str">
            <v>UNKNOWN</v>
          </cell>
          <cell r="J2607" t="str">
            <v>sophia.zhang@agoda.com</v>
          </cell>
        </row>
        <row r="2608">
          <cell r="A2608">
            <v>291212</v>
          </cell>
          <cell r="B2608" t="str">
            <v>LVSHOU Hotel Shanghai</v>
          </cell>
          <cell r="C2608" t="str">
            <v>Shanghai</v>
          </cell>
          <cell r="D2608" t="str">
            <v>B</v>
          </cell>
          <cell r="E2608">
            <v>4.5</v>
          </cell>
          <cell r="F2608" t="str">
            <v>MM</v>
          </cell>
          <cell r="G2608" t="str">
            <v>No chain</v>
          </cell>
          <cell r="H2608" t="str">
            <v>UNKNOWN</v>
          </cell>
          <cell r="I2608" t="str">
            <v>UNKNOWN</v>
          </cell>
          <cell r="J2608" t="str">
            <v>Yan.Sun@agoda.com</v>
          </cell>
        </row>
        <row r="2609">
          <cell r="A2609">
            <v>293582</v>
          </cell>
          <cell r="B2609" t="str">
            <v>Crowne Plaza Shanghai Anting</v>
          </cell>
          <cell r="C2609" t="str">
            <v>Shanghai</v>
          </cell>
          <cell r="D2609" t="str">
            <v>B</v>
          </cell>
          <cell r="E2609">
            <v>4.5</v>
          </cell>
          <cell r="F2609" t="str">
            <v>Intl KA</v>
          </cell>
          <cell r="G2609" t="str">
            <v>InterContinental Hotels Group</v>
          </cell>
          <cell r="H2609" t="str">
            <v>Crowne Plaza</v>
          </cell>
          <cell r="I2609" t="str">
            <v>UNKNOWN</v>
          </cell>
          <cell r="J2609" t="str">
            <v>Yalu.Li@agoda.com</v>
          </cell>
        </row>
        <row r="2610">
          <cell r="A2610">
            <v>293583</v>
          </cell>
          <cell r="B2610" t="str">
            <v>Crowne Plaza Shanghai Xiayang Lake</v>
          </cell>
          <cell r="C2610" t="str">
            <v>Shanghai</v>
          </cell>
          <cell r="D2610" t="str">
            <v>B</v>
          </cell>
          <cell r="E2610">
            <v>4.5</v>
          </cell>
          <cell r="F2610" t="str">
            <v>Intl KA</v>
          </cell>
          <cell r="G2610" t="str">
            <v>InterContinental Hotels Group</v>
          </cell>
          <cell r="H2610" t="str">
            <v>Crowne Plaza</v>
          </cell>
          <cell r="I2610" t="str">
            <v>UNKNOWN</v>
          </cell>
          <cell r="J2610" t="str">
            <v>Yalu.Li@agoda.com</v>
          </cell>
        </row>
        <row r="2611">
          <cell r="A2611">
            <v>295630</v>
          </cell>
          <cell r="B2611" t="str">
            <v>JI Hotel Shanghai New World</v>
          </cell>
          <cell r="C2611" t="str">
            <v>Shanghai</v>
          </cell>
          <cell r="D2611" t="str">
            <v>B</v>
          </cell>
          <cell r="E2611">
            <v>4</v>
          </cell>
          <cell r="F2611" t="str">
            <v>Local KA</v>
          </cell>
          <cell r="G2611" t="str">
            <v>Huazhu Hotels Group</v>
          </cell>
          <cell r="H2611" t="str">
            <v>JI Hotel</v>
          </cell>
          <cell r="I2611" t="str">
            <v>Huazhu By ChinaOnline</v>
          </cell>
          <cell r="J2611" t="str">
            <v>lavender.miao@agoda.com</v>
          </cell>
        </row>
        <row r="2612">
          <cell r="A2612">
            <v>296955</v>
          </cell>
          <cell r="B2612" t="str">
            <v>Shijia Inn On the Bund</v>
          </cell>
          <cell r="C2612" t="str">
            <v>Shanghai</v>
          </cell>
          <cell r="D2612" t="str">
            <v>B</v>
          </cell>
          <cell r="E2612">
            <v>2.5</v>
          </cell>
          <cell r="F2612" t="str">
            <v>MM</v>
          </cell>
          <cell r="G2612" t="str">
            <v>No chain</v>
          </cell>
          <cell r="H2612" t="str">
            <v>UNKNOWN</v>
          </cell>
          <cell r="I2612" t="str">
            <v>UNKNOWN</v>
          </cell>
          <cell r="J2612" t="str">
            <v>Tracy.Chen@agoda.com</v>
          </cell>
        </row>
        <row r="2613">
          <cell r="A2613">
            <v>300821</v>
          </cell>
          <cell r="B2613" t="str">
            <v>Delightel Hotel West Shanghai @ F1 Circuit</v>
          </cell>
          <cell r="C2613" t="str">
            <v>Shanghai</v>
          </cell>
          <cell r="D2613" t="str">
            <v>A</v>
          </cell>
          <cell r="E2613">
            <v>4</v>
          </cell>
          <cell r="F2613" t="str">
            <v>MM</v>
          </cell>
          <cell r="G2613" t="str">
            <v>No chain</v>
          </cell>
          <cell r="H2613" t="str">
            <v>UNKNOWN</v>
          </cell>
          <cell r="I2613" t="str">
            <v>UNKNOWN</v>
          </cell>
          <cell r="J2613" t="str">
            <v>mandy.gu@agoda.com</v>
          </cell>
        </row>
        <row r="2614">
          <cell r="A2614">
            <v>300918</v>
          </cell>
          <cell r="B2614" t="str">
            <v>Urban Hotel Shanghai</v>
          </cell>
          <cell r="C2614" t="str">
            <v>Shanghai</v>
          </cell>
          <cell r="D2614" t="str">
            <v>B</v>
          </cell>
          <cell r="E2614">
            <v>4</v>
          </cell>
          <cell r="F2614" t="str">
            <v>MM</v>
          </cell>
          <cell r="G2614" t="str">
            <v>No chain</v>
          </cell>
          <cell r="H2614" t="str">
            <v>UNKNOWN</v>
          </cell>
          <cell r="I2614" t="str">
            <v>UNKNOWN</v>
          </cell>
          <cell r="J2614" t="str">
            <v>Rosemary.Ding@agoda.com</v>
          </cell>
        </row>
        <row r="2615">
          <cell r="A2615">
            <v>301414</v>
          </cell>
          <cell r="B2615" t="str">
            <v>Shanghai Blue Mountain Bund Youth Hostel</v>
          </cell>
          <cell r="C2615" t="str">
            <v>Shanghai</v>
          </cell>
          <cell r="D2615" t="str">
            <v>A</v>
          </cell>
          <cell r="E2615">
            <v>2</v>
          </cell>
          <cell r="F2615" t="str">
            <v>MM</v>
          </cell>
          <cell r="G2615" t="str">
            <v>No chain</v>
          </cell>
          <cell r="H2615" t="str">
            <v>UNKNOWN</v>
          </cell>
          <cell r="I2615" t="str">
            <v>UNKNOWN</v>
          </cell>
          <cell r="J2615" t="str">
            <v>sophia.zhang@agoda.com</v>
          </cell>
        </row>
        <row r="2616">
          <cell r="A2616">
            <v>301561</v>
          </cell>
          <cell r="B2616" t="str">
            <v>Shanghai Blue Mountain Luwan Youth Hostel</v>
          </cell>
          <cell r="C2616" t="str">
            <v>Shanghai</v>
          </cell>
          <cell r="D2616" t="str">
            <v>B</v>
          </cell>
          <cell r="E2616">
            <v>2</v>
          </cell>
          <cell r="F2616" t="str">
            <v>MM</v>
          </cell>
          <cell r="G2616" t="str">
            <v>No chain</v>
          </cell>
          <cell r="H2616" t="str">
            <v>UNKNOWN</v>
          </cell>
          <cell r="I2616" t="str">
            <v>UNKNOWN</v>
          </cell>
          <cell r="J2616" t="str">
            <v>Yan.Sun@agoda.com</v>
          </cell>
        </row>
        <row r="2617">
          <cell r="A2617">
            <v>301678</v>
          </cell>
          <cell r="B2617" t="str">
            <v>THE ONE Executive Suites managed by Kempinski - Shanghai</v>
          </cell>
          <cell r="C2617" t="str">
            <v>Shanghai</v>
          </cell>
          <cell r="D2617" t="str">
            <v>A</v>
          </cell>
          <cell r="E2617">
            <v>5</v>
          </cell>
          <cell r="F2617" t="str">
            <v>Intl KA</v>
          </cell>
          <cell r="G2617" t="str">
            <v>Kempinski</v>
          </cell>
          <cell r="H2617" t="str">
            <v>Kempinski</v>
          </cell>
          <cell r="I2617" t="str">
            <v>UNKNOWN</v>
          </cell>
          <cell r="J2617" t="str">
            <v>sophia.zhang@agoda.com</v>
          </cell>
        </row>
        <row r="2618">
          <cell r="A2618">
            <v>302296</v>
          </cell>
          <cell r="B2618" t="str">
            <v>Holiday Inn Express Shanghai Jinsha</v>
          </cell>
          <cell r="C2618" t="str">
            <v>Shanghai</v>
          </cell>
          <cell r="D2618" t="str">
            <v>B</v>
          </cell>
          <cell r="E2618">
            <v>3</v>
          </cell>
          <cell r="F2618" t="str">
            <v>Intl KA</v>
          </cell>
          <cell r="G2618" t="str">
            <v>InterContinental Hotels Group</v>
          </cell>
          <cell r="H2618" t="str">
            <v>Holiday Inn Express</v>
          </cell>
          <cell r="I2618" t="str">
            <v>UNKNOWN</v>
          </cell>
          <cell r="J2618" t="str">
            <v>Yalu.Li@agoda.com</v>
          </cell>
        </row>
        <row r="2619">
          <cell r="A2619">
            <v>303276</v>
          </cell>
          <cell r="B2619" t="str">
            <v>Jiazheng International Energy Hotel Shanghai</v>
          </cell>
          <cell r="C2619" t="str">
            <v>Shanghai</v>
          </cell>
          <cell r="D2619" t="str">
            <v>B</v>
          </cell>
          <cell r="E2619">
            <v>4.5</v>
          </cell>
          <cell r="F2619" t="str">
            <v>MM</v>
          </cell>
          <cell r="G2619" t="str">
            <v>No chain</v>
          </cell>
          <cell r="H2619" t="str">
            <v>UNKNOWN</v>
          </cell>
          <cell r="I2619" t="str">
            <v>UNKNOWN</v>
          </cell>
          <cell r="J2619" t="str">
            <v>mandy.gu@agoda.com</v>
          </cell>
        </row>
        <row r="2620">
          <cell r="A2620">
            <v>335616</v>
          </cell>
          <cell r="B2620" t="str">
            <v>Wu Gong Bund Hotel</v>
          </cell>
          <cell r="C2620" t="str">
            <v>Shanghai</v>
          </cell>
          <cell r="D2620" t="str">
            <v>B</v>
          </cell>
          <cell r="E2620">
            <v>3.5</v>
          </cell>
          <cell r="F2620" t="str">
            <v>MM</v>
          </cell>
          <cell r="G2620" t="str">
            <v>No chain</v>
          </cell>
          <cell r="H2620" t="str">
            <v>UNKNOWN</v>
          </cell>
          <cell r="I2620" t="str">
            <v>UNKNOWN</v>
          </cell>
          <cell r="J2620" t="str">
            <v>sophia.zhang@agoda.com</v>
          </cell>
        </row>
        <row r="2621">
          <cell r="A2621">
            <v>336009</v>
          </cell>
          <cell r="B2621" t="str">
            <v>The Waterhouse at South Bund</v>
          </cell>
          <cell r="C2621" t="str">
            <v>Shanghai</v>
          </cell>
          <cell r="D2621" t="str">
            <v>B</v>
          </cell>
          <cell r="E2621">
            <v>5</v>
          </cell>
          <cell r="F2621" t="str">
            <v>Intl KA</v>
          </cell>
          <cell r="G2621" t="str">
            <v>Design Hotels</v>
          </cell>
          <cell r="H2621" t="str">
            <v>Design Hotels</v>
          </cell>
          <cell r="I2621" t="str">
            <v>UNKNOWN</v>
          </cell>
          <cell r="J2621" t="str">
            <v>sophia.zhang@agoda.com</v>
          </cell>
        </row>
        <row r="2622">
          <cell r="A2622">
            <v>336941</v>
          </cell>
          <cell r="B2622" t="str">
            <v>Ibis Shanghai Expo Hotel</v>
          </cell>
          <cell r="C2622" t="str">
            <v>Shanghai</v>
          </cell>
          <cell r="D2622" t="str">
            <v>B</v>
          </cell>
          <cell r="E2622">
            <v>2.5</v>
          </cell>
          <cell r="F2622" t="str">
            <v>Intl KA</v>
          </cell>
          <cell r="G2622" t="str">
            <v>Accor Hotels</v>
          </cell>
          <cell r="H2622" t="str">
            <v>Ibis Hotels</v>
          </cell>
          <cell r="I2622" t="str">
            <v>UNKNOWN</v>
          </cell>
          <cell r="J2622" t="str">
            <v>Yalu.Li@agoda.com</v>
          </cell>
        </row>
        <row r="2623">
          <cell r="A2623">
            <v>337823</v>
          </cell>
          <cell r="B2623" t="str">
            <v>Vienna Hotel Shanghai Pudong Lujiazui Jinqiao Branch</v>
          </cell>
          <cell r="C2623" t="str">
            <v>Shanghai</v>
          </cell>
          <cell r="D2623" t="str">
            <v>B</v>
          </cell>
          <cell r="E2623">
            <v>3</v>
          </cell>
          <cell r="F2623" t="str">
            <v>MM</v>
          </cell>
          <cell r="G2623" t="str">
            <v>Vienna Hotel Group</v>
          </cell>
          <cell r="H2623" t="str">
            <v>Vienna Hotel</v>
          </cell>
          <cell r="I2623" t="str">
            <v>UNKNOWN</v>
          </cell>
          <cell r="J2623" t="str">
            <v>Rosemary.Ding@agoda.com</v>
          </cell>
        </row>
        <row r="2624">
          <cell r="A2624">
            <v>337859</v>
          </cell>
          <cell r="B2624" t="str">
            <v>Shanghai Shangfu Holiday Hotel</v>
          </cell>
          <cell r="C2624" t="str">
            <v>Shanghai</v>
          </cell>
          <cell r="D2624" t="str">
            <v>A</v>
          </cell>
          <cell r="E2624">
            <v>3</v>
          </cell>
          <cell r="F2624" t="str">
            <v>MM</v>
          </cell>
          <cell r="G2624" t="str">
            <v>No chain</v>
          </cell>
          <cell r="H2624" t="str">
            <v>No brand</v>
          </cell>
          <cell r="I2624" t="str">
            <v>UNKNOWN</v>
          </cell>
          <cell r="J2624" t="str">
            <v>sophia.zhang@agoda.com</v>
          </cell>
        </row>
        <row r="2625">
          <cell r="A2625">
            <v>338426</v>
          </cell>
          <cell r="B2625" t="str">
            <v>Renaissance Shanghai Caohejing Hotel</v>
          </cell>
          <cell r="C2625" t="str">
            <v>Shanghai</v>
          </cell>
          <cell r="D2625" t="str">
            <v>B</v>
          </cell>
          <cell r="E2625">
            <v>5</v>
          </cell>
          <cell r="F2625" t="str">
            <v>Intl KA</v>
          </cell>
          <cell r="G2625" t="str">
            <v>Marriott</v>
          </cell>
          <cell r="H2625" t="str">
            <v>Renaissance</v>
          </cell>
          <cell r="I2625" t="str">
            <v>Marriott by Derbysoft</v>
          </cell>
          <cell r="J2625" t="str">
            <v>Yalu.Li@agoda.com</v>
          </cell>
        </row>
        <row r="2626">
          <cell r="A2626">
            <v>343588</v>
          </cell>
          <cell r="B2626" t="str">
            <v>Mason Hotel Shanghai</v>
          </cell>
          <cell r="C2626" t="str">
            <v>Shanghai</v>
          </cell>
          <cell r="D2626" t="str">
            <v>B</v>
          </cell>
          <cell r="E2626">
            <v>3</v>
          </cell>
          <cell r="F2626" t="str">
            <v>MM</v>
          </cell>
          <cell r="G2626" t="str">
            <v>No chain</v>
          </cell>
          <cell r="H2626" t="str">
            <v>UNKNOWN</v>
          </cell>
          <cell r="I2626" t="str">
            <v>UNKNOWN</v>
          </cell>
          <cell r="J2626" t="str">
            <v>Yan.Sun@agoda.com</v>
          </cell>
        </row>
        <row r="2627">
          <cell r="A2627">
            <v>376478</v>
          </cell>
          <cell r="B2627" t="str">
            <v>IFC Residence</v>
          </cell>
          <cell r="C2627" t="str">
            <v>Shanghai</v>
          </cell>
          <cell r="D2627" t="str">
            <v>A</v>
          </cell>
          <cell r="E2627">
            <v>4.5</v>
          </cell>
          <cell r="F2627" t="str">
            <v>MM</v>
          </cell>
          <cell r="G2627" t="str">
            <v>No chain</v>
          </cell>
          <cell r="H2627" t="str">
            <v>UNKNOWN</v>
          </cell>
          <cell r="I2627" t="str">
            <v>UNKNOWN</v>
          </cell>
          <cell r="J2627" t="str">
            <v>Rosemary.Ding@agoda.com</v>
          </cell>
        </row>
        <row r="2628">
          <cell r="A2628">
            <v>393742</v>
          </cell>
          <cell r="B2628" t="str">
            <v>The Qube Hotel Xinqiao</v>
          </cell>
          <cell r="C2628" t="str">
            <v>Shanghai</v>
          </cell>
          <cell r="D2628" t="str">
            <v>B</v>
          </cell>
          <cell r="E2628">
            <v>5</v>
          </cell>
          <cell r="F2628" t="str">
            <v>MM</v>
          </cell>
          <cell r="G2628" t="str">
            <v>Greenland International Hotels Group</v>
          </cell>
          <cell r="H2628" t="str">
            <v>PRIMUS Hotel</v>
          </cell>
          <cell r="I2628" t="str">
            <v>UNKNOWN</v>
          </cell>
          <cell r="J2628" t="str">
            <v>mandy.gu@agoda.com</v>
          </cell>
        </row>
        <row r="2629">
          <cell r="A2629">
            <v>393759</v>
          </cell>
          <cell r="B2629" t="str">
            <v>Shanghai Soho Bund International Youth Hostel</v>
          </cell>
          <cell r="C2629" t="str">
            <v>Shanghai</v>
          </cell>
          <cell r="D2629" t="str">
            <v>B</v>
          </cell>
          <cell r="E2629">
            <v>2.5</v>
          </cell>
          <cell r="F2629" t="str">
            <v>MM</v>
          </cell>
          <cell r="G2629" t="str">
            <v>No chain</v>
          </cell>
          <cell r="H2629" t="str">
            <v>UNKNOWN</v>
          </cell>
          <cell r="I2629" t="str">
            <v>UNKNOWN</v>
          </cell>
          <cell r="J2629" t="str">
            <v>Tracy.Chen@agoda.com</v>
          </cell>
        </row>
        <row r="2630">
          <cell r="A2630">
            <v>393768</v>
          </cell>
          <cell r="B2630" t="str">
            <v>Banyan Tree Shanghai On The Bund</v>
          </cell>
          <cell r="C2630" t="str">
            <v>Shanghai</v>
          </cell>
          <cell r="D2630" t="str">
            <v>A</v>
          </cell>
          <cell r="E2630">
            <v>5</v>
          </cell>
          <cell r="F2630" t="str">
            <v>Intl KA</v>
          </cell>
          <cell r="G2630" t="str">
            <v>Banyan Tree Hotels &amp; Resorts</v>
          </cell>
          <cell r="H2630" t="str">
            <v>Banyan Tree Hotels &amp; Resorts</v>
          </cell>
          <cell r="I2630" t="str">
            <v>Travelclick</v>
          </cell>
          <cell r="J2630" t="str">
            <v>Tracy.Chen@agoda.com</v>
          </cell>
        </row>
        <row r="2631">
          <cell r="A2631">
            <v>393782</v>
          </cell>
          <cell r="B2631" t="str">
            <v>Benjoy Hotel Shanghai Jufeng Branch</v>
          </cell>
          <cell r="C2631" t="str">
            <v>Shanghai</v>
          </cell>
          <cell r="D2631" t="str">
            <v>A</v>
          </cell>
          <cell r="E2631">
            <v>3</v>
          </cell>
          <cell r="F2631" t="str">
            <v>MM</v>
          </cell>
          <cell r="G2631" t="str">
            <v>No chain</v>
          </cell>
          <cell r="H2631" t="str">
            <v>UNKNOWN</v>
          </cell>
          <cell r="I2631" t="str">
            <v>UNKNOWN</v>
          </cell>
          <cell r="J2631" t="str">
            <v>Rosemary.Ding@agoda.com</v>
          </cell>
        </row>
        <row r="2632">
          <cell r="A2632">
            <v>399632</v>
          </cell>
          <cell r="B2632" t="str">
            <v>Skiline-World Union Service Apartment</v>
          </cell>
          <cell r="C2632" t="str">
            <v>Shanghai</v>
          </cell>
          <cell r="D2632" t="str">
            <v>B</v>
          </cell>
          <cell r="E2632">
            <v>4</v>
          </cell>
          <cell r="F2632" t="str">
            <v>MM</v>
          </cell>
          <cell r="G2632" t="str">
            <v>No chain</v>
          </cell>
          <cell r="H2632" t="str">
            <v>UNKNOWN</v>
          </cell>
          <cell r="I2632" t="str">
            <v>UNKNOWN</v>
          </cell>
          <cell r="J2632" t="str">
            <v>mandy.gu@agoda.com</v>
          </cell>
        </row>
        <row r="2633">
          <cell r="A2633">
            <v>400009</v>
          </cell>
          <cell r="B2633" t="str">
            <v>The Hongta Hotel, a Luxury Collection Hotel, Shanghai</v>
          </cell>
          <cell r="C2633" t="str">
            <v>Shanghai</v>
          </cell>
          <cell r="D2633" t="str">
            <v>B</v>
          </cell>
          <cell r="E2633">
            <v>5</v>
          </cell>
          <cell r="F2633" t="str">
            <v>Intl KA</v>
          </cell>
          <cell r="G2633" t="str">
            <v>Marriott</v>
          </cell>
          <cell r="H2633" t="str">
            <v>The Luxury Collection</v>
          </cell>
          <cell r="I2633" t="str">
            <v>Marriott by Derbysoft</v>
          </cell>
          <cell r="J2633" t="str">
            <v>Yalu.Li@agoda.com</v>
          </cell>
        </row>
        <row r="2634">
          <cell r="A2634">
            <v>400962</v>
          </cell>
          <cell r="B2634" t="str">
            <v>Phoenix Hostel</v>
          </cell>
          <cell r="C2634" t="str">
            <v>Shanghai</v>
          </cell>
          <cell r="D2634" t="str">
            <v>A</v>
          </cell>
          <cell r="E2634">
            <v>2.5</v>
          </cell>
          <cell r="F2634" t="str">
            <v>MM</v>
          </cell>
          <cell r="G2634" t="str">
            <v>No chain</v>
          </cell>
          <cell r="H2634" t="str">
            <v>UNKNOWN</v>
          </cell>
          <cell r="I2634" t="str">
            <v>UNKNOWN</v>
          </cell>
          <cell r="J2634" t="str">
            <v>sophia.zhang@agoda.com</v>
          </cell>
        </row>
        <row r="2635">
          <cell r="A2635">
            <v>407838</v>
          </cell>
          <cell r="B2635" t="str">
            <v>Airlines Travel Hotel Shanghai Pudong Airport Branch</v>
          </cell>
          <cell r="C2635" t="str">
            <v>Shanghai</v>
          </cell>
          <cell r="D2635" t="str">
            <v>B</v>
          </cell>
          <cell r="E2635">
            <v>4</v>
          </cell>
          <cell r="F2635" t="str">
            <v>MM</v>
          </cell>
          <cell r="G2635" t="str">
            <v>No chain</v>
          </cell>
          <cell r="H2635" t="str">
            <v>UNKNOWN</v>
          </cell>
          <cell r="I2635" t="str">
            <v>UNKNOWN</v>
          </cell>
          <cell r="J2635" t="str">
            <v>Rosemary.Ding@agoda.com</v>
          </cell>
        </row>
        <row r="2636">
          <cell r="A2636">
            <v>409045</v>
          </cell>
          <cell r="B2636" t="str">
            <v>Sheraton Shanghai Waigaoqiao Hotel</v>
          </cell>
          <cell r="C2636" t="str">
            <v>Shanghai</v>
          </cell>
          <cell r="D2636" t="str">
            <v>B</v>
          </cell>
          <cell r="E2636">
            <v>4.5</v>
          </cell>
          <cell r="F2636" t="str">
            <v>Intl KA</v>
          </cell>
          <cell r="G2636" t="str">
            <v>Marriott</v>
          </cell>
          <cell r="H2636" t="str">
            <v>Sheraton</v>
          </cell>
          <cell r="I2636" t="str">
            <v>Marriott by Derbysoft</v>
          </cell>
          <cell r="J2636" t="str">
            <v>Yalu.Li@agoda.com</v>
          </cell>
        </row>
        <row r="2637">
          <cell r="A2637">
            <v>409215</v>
          </cell>
          <cell r="B2637" t="str">
            <v>Hanting Premium Hotel Shanghai Xizang Nan Road</v>
          </cell>
          <cell r="C2637" t="str">
            <v>Shanghai</v>
          </cell>
          <cell r="D2637" t="str">
            <v>B</v>
          </cell>
          <cell r="E2637">
            <v>2</v>
          </cell>
          <cell r="F2637" t="str">
            <v>Local KA</v>
          </cell>
          <cell r="G2637" t="str">
            <v>Huazhu Hotels Group</v>
          </cell>
          <cell r="H2637" t="str">
            <v>Hanting Hotel</v>
          </cell>
          <cell r="I2637" t="str">
            <v>Huazhu By ChinaOnline</v>
          </cell>
          <cell r="J2637" t="str">
            <v>lavender.miao@agoda.com</v>
          </cell>
        </row>
        <row r="2638">
          <cell r="A2638">
            <v>411683</v>
          </cell>
          <cell r="B2638" t="str">
            <v>Shanghai Marriott Hotel Pudong East</v>
          </cell>
          <cell r="C2638" t="str">
            <v>Shanghai</v>
          </cell>
          <cell r="D2638" t="str">
            <v>B</v>
          </cell>
          <cell r="E2638">
            <v>5</v>
          </cell>
          <cell r="F2638" t="str">
            <v>Intl KA</v>
          </cell>
          <cell r="G2638" t="str">
            <v>Marriott</v>
          </cell>
          <cell r="H2638" t="str">
            <v>Marriott</v>
          </cell>
          <cell r="I2638" t="str">
            <v>Marriott by Derbysoft</v>
          </cell>
          <cell r="J2638" t="str">
            <v>Yalu.Li@agoda.com</v>
          </cell>
        </row>
        <row r="2639">
          <cell r="A2639">
            <v>412674</v>
          </cell>
          <cell r="B2639" t="str">
            <v>InterContinental Shanghai Ruijin</v>
          </cell>
          <cell r="C2639" t="str">
            <v>Shanghai</v>
          </cell>
          <cell r="D2639" t="str">
            <v>A</v>
          </cell>
          <cell r="E2639">
            <v>5</v>
          </cell>
          <cell r="F2639" t="str">
            <v>Intl KA</v>
          </cell>
          <cell r="G2639" t="str">
            <v>InterContinental Hotels Group</v>
          </cell>
          <cell r="H2639" t="str">
            <v>InterContinental</v>
          </cell>
          <cell r="I2639" t="str">
            <v>UNKNOWN</v>
          </cell>
          <cell r="J2639" t="str">
            <v>Yalu.Li@agoda.com</v>
          </cell>
        </row>
        <row r="2640">
          <cell r="A2640">
            <v>426380</v>
          </cell>
          <cell r="B2640" t="str">
            <v>iSHANGJU Service Apartment</v>
          </cell>
          <cell r="C2640" t="str">
            <v>Shanghai</v>
          </cell>
          <cell r="D2640" t="str">
            <v>B</v>
          </cell>
          <cell r="E2640">
            <v>2</v>
          </cell>
          <cell r="F2640" t="str">
            <v>MM</v>
          </cell>
          <cell r="G2640" t="str">
            <v>No chain</v>
          </cell>
          <cell r="H2640" t="str">
            <v>UNKNOWN</v>
          </cell>
          <cell r="I2640" t="str">
            <v>UNKNOWN</v>
          </cell>
          <cell r="J2640" t="str">
            <v>Rosemary.Ding@agoda.com</v>
          </cell>
        </row>
        <row r="2641">
          <cell r="A2641">
            <v>442984</v>
          </cell>
          <cell r="B2641" t="str">
            <v>Shanghai Hongqiao Airport Boyue Hotel - AirChina</v>
          </cell>
          <cell r="C2641" t="str">
            <v>Shanghai</v>
          </cell>
          <cell r="D2641" t="str">
            <v>A</v>
          </cell>
          <cell r="E2641">
            <v>5</v>
          </cell>
          <cell r="F2641" t="str">
            <v>MM</v>
          </cell>
          <cell r="G2641" t="str">
            <v>No chain</v>
          </cell>
          <cell r="H2641" t="str">
            <v>UNKNOWN</v>
          </cell>
          <cell r="I2641" t="str">
            <v>UNKNOWN</v>
          </cell>
          <cell r="J2641" t="str">
            <v>mandy.gu@agoda.com</v>
          </cell>
        </row>
        <row r="2642">
          <cell r="A2642">
            <v>446627</v>
          </cell>
          <cell r="B2642" t="str">
            <v>Park Hyatt Shanghai</v>
          </cell>
          <cell r="C2642" t="str">
            <v>Shanghai</v>
          </cell>
          <cell r="D2642" t="str">
            <v>A</v>
          </cell>
          <cell r="E2642">
            <v>5</v>
          </cell>
          <cell r="F2642" t="str">
            <v>Intl KA</v>
          </cell>
          <cell r="G2642" t="str">
            <v>Hyatt Hotels</v>
          </cell>
          <cell r="H2642" t="str">
            <v>Park Hyatt Hotels</v>
          </cell>
          <cell r="I2642" t="str">
            <v>Hyatt</v>
          </cell>
          <cell r="J2642" t="str">
            <v>Rosemary.Ding@agoda.com</v>
          </cell>
        </row>
        <row r="2643">
          <cell r="A2643">
            <v>446733</v>
          </cell>
          <cell r="B2643" t="str">
            <v>Lanson Place Jinlin Tiandi Residence Shanghai</v>
          </cell>
          <cell r="C2643" t="str">
            <v>Shanghai</v>
          </cell>
          <cell r="D2643" t="str">
            <v>A</v>
          </cell>
          <cell r="E2643">
            <v>5</v>
          </cell>
          <cell r="F2643" t="str">
            <v>MM</v>
          </cell>
          <cell r="G2643" t="str">
            <v>No chain</v>
          </cell>
          <cell r="H2643" t="str">
            <v>UNKNOWN</v>
          </cell>
          <cell r="I2643" t="str">
            <v>UNKNOWN</v>
          </cell>
          <cell r="J2643" t="str">
            <v>Yan.Sun@agoda.com</v>
          </cell>
        </row>
        <row r="2644">
          <cell r="A2644">
            <v>461904</v>
          </cell>
          <cell r="B2644" t="str">
            <v>Shanghai Chongming Xinchong Hotel</v>
          </cell>
          <cell r="C2644" t="str">
            <v>Shanghai</v>
          </cell>
          <cell r="D2644" t="str">
            <v>B</v>
          </cell>
          <cell r="E2644">
            <v>4</v>
          </cell>
          <cell r="F2644" t="str">
            <v>MM</v>
          </cell>
          <cell r="G2644" t="str">
            <v>No chain</v>
          </cell>
          <cell r="H2644" t="str">
            <v>UNKNOWN</v>
          </cell>
          <cell r="I2644" t="str">
            <v>UNKNOWN</v>
          </cell>
          <cell r="J2644" t="str">
            <v>mandy.gu@agoda.com</v>
          </cell>
        </row>
        <row r="2645">
          <cell r="A2645">
            <v>502872</v>
          </cell>
          <cell r="B2645" t="str">
            <v>Jitai Boutique Hotel Shanghai Railway Station</v>
          </cell>
          <cell r="C2645" t="str">
            <v>Shanghai</v>
          </cell>
          <cell r="D2645" t="str">
            <v>B</v>
          </cell>
          <cell r="E2645">
            <v>3</v>
          </cell>
          <cell r="F2645" t="str">
            <v>MM</v>
          </cell>
          <cell r="G2645" t="str">
            <v>No chain</v>
          </cell>
          <cell r="H2645" t="str">
            <v>UNKNOWN</v>
          </cell>
          <cell r="I2645" t="str">
            <v>UNKNOWN</v>
          </cell>
          <cell r="J2645" t="str">
            <v>mandy.gu@agoda.com</v>
          </cell>
        </row>
        <row r="2646">
          <cell r="A2646">
            <v>503296</v>
          </cell>
          <cell r="B2646" t="str">
            <v>Jinjiang Inn Shanghai Hongqiao Hub National Convention Center Branch</v>
          </cell>
          <cell r="C2646" t="str">
            <v>Shanghai</v>
          </cell>
          <cell r="D2646" t="str">
            <v>B</v>
          </cell>
          <cell r="E2646">
            <v>2.5</v>
          </cell>
          <cell r="F2646" t="str">
            <v>Local KA</v>
          </cell>
          <cell r="G2646" t="str">
            <v>Jinjiang International</v>
          </cell>
          <cell r="H2646" t="str">
            <v>Jinjiang Inn</v>
          </cell>
          <cell r="I2646" t="str">
            <v>WeHotel</v>
          </cell>
          <cell r="J2646" t="str">
            <v>Chloe.Liu@agoda.com</v>
          </cell>
        </row>
        <row r="2647">
          <cell r="A2647">
            <v>517210</v>
          </cell>
          <cell r="B2647" t="str">
            <v>Ying Yuan Hotel</v>
          </cell>
          <cell r="C2647" t="str">
            <v>Shanghai</v>
          </cell>
          <cell r="D2647" t="str">
            <v>B</v>
          </cell>
          <cell r="E2647">
            <v>4</v>
          </cell>
          <cell r="F2647" t="str">
            <v>MM</v>
          </cell>
          <cell r="G2647" t="str">
            <v>No chain</v>
          </cell>
          <cell r="H2647" t="str">
            <v>UNKNOWN</v>
          </cell>
          <cell r="I2647" t="str">
            <v>UNKNOWN</v>
          </cell>
          <cell r="J2647" t="str">
            <v>mandy.gu@agoda.com</v>
          </cell>
        </row>
        <row r="2648">
          <cell r="A2648">
            <v>517267</v>
          </cell>
          <cell r="B2648" t="str">
            <v>Jinjiang Inns Hongqiao Hub West Tianshan Road</v>
          </cell>
          <cell r="C2648" t="str">
            <v>Shanghai</v>
          </cell>
          <cell r="D2648" t="str">
            <v>B</v>
          </cell>
          <cell r="E2648">
            <v>3</v>
          </cell>
          <cell r="F2648" t="str">
            <v>Local KA</v>
          </cell>
          <cell r="G2648" t="str">
            <v>Jinjiang International</v>
          </cell>
          <cell r="H2648" t="str">
            <v>Jinjiang Inn</v>
          </cell>
          <cell r="I2648" t="str">
            <v>WeHotel</v>
          </cell>
          <cell r="J2648" t="str">
            <v>Chloe.Liu@agoda.com</v>
          </cell>
        </row>
        <row r="2649">
          <cell r="A2649">
            <v>519392</v>
          </cell>
          <cell r="B2649" t="str">
            <v>Huana Hotel Minhang Shanghai</v>
          </cell>
          <cell r="C2649" t="str">
            <v>Shanghai</v>
          </cell>
          <cell r="D2649" t="str">
            <v>B</v>
          </cell>
          <cell r="E2649">
            <v>5</v>
          </cell>
          <cell r="F2649" t="str">
            <v>MM</v>
          </cell>
          <cell r="G2649" t="str">
            <v>No chain</v>
          </cell>
          <cell r="H2649" t="str">
            <v>UNKNOWN</v>
          </cell>
          <cell r="I2649" t="str">
            <v>UNKNOWN</v>
          </cell>
          <cell r="J2649" t="str">
            <v>mandy.gu@agoda.com</v>
          </cell>
        </row>
        <row r="2650">
          <cell r="A2650">
            <v>519393</v>
          </cell>
          <cell r="B2650" t="str">
            <v>Huana Inn Hotel Minhang Shanghai</v>
          </cell>
          <cell r="C2650" t="str">
            <v>Shanghai</v>
          </cell>
          <cell r="D2650" t="str">
            <v>B</v>
          </cell>
          <cell r="E2650">
            <v>4.5</v>
          </cell>
          <cell r="F2650" t="str">
            <v>MM</v>
          </cell>
          <cell r="G2650" t="str">
            <v>No chain</v>
          </cell>
          <cell r="H2650" t="str">
            <v>UNKNOWN</v>
          </cell>
          <cell r="I2650" t="str">
            <v>UNKNOWN</v>
          </cell>
          <cell r="J2650" t="str">
            <v>mandy.gu@agoda.com</v>
          </cell>
        </row>
        <row r="2651">
          <cell r="A2651">
            <v>529210</v>
          </cell>
          <cell r="B2651" t="str">
            <v>Da Zhong Pudong Airport Hotel Shanghai</v>
          </cell>
          <cell r="C2651" t="str">
            <v>Shanghai</v>
          </cell>
          <cell r="D2651" t="str">
            <v>A</v>
          </cell>
          <cell r="E2651">
            <v>4</v>
          </cell>
          <cell r="F2651" t="str">
            <v>MM</v>
          </cell>
          <cell r="G2651" t="str">
            <v>No chain</v>
          </cell>
          <cell r="H2651" t="str">
            <v>UNKNOWN</v>
          </cell>
          <cell r="I2651" t="str">
            <v>UNKNOWN</v>
          </cell>
          <cell r="J2651" t="str">
            <v>Rosemary.Ding@agoda.com</v>
          </cell>
        </row>
        <row r="2652">
          <cell r="A2652">
            <v>544500</v>
          </cell>
          <cell r="B2652" t="str">
            <v>Jinjiang Metropolo Hotel Classiq Shanghai Jing'an</v>
          </cell>
          <cell r="C2652" t="str">
            <v>Shanghai</v>
          </cell>
          <cell r="D2652" t="str">
            <v>A</v>
          </cell>
          <cell r="E2652">
            <v>4</v>
          </cell>
          <cell r="F2652" t="str">
            <v>Local KA</v>
          </cell>
          <cell r="G2652" t="str">
            <v>Jinjiang International</v>
          </cell>
          <cell r="H2652" t="str">
            <v>Metropolo</v>
          </cell>
          <cell r="I2652" t="str">
            <v>UNKNOWN</v>
          </cell>
          <cell r="J2652" t="str">
            <v>Tracy.Chen@agoda.com</v>
          </cell>
        </row>
        <row r="2653">
          <cell r="A2653">
            <v>545802</v>
          </cell>
          <cell r="B2653" t="str">
            <v>Holiday Inn Shanghai Hongqiao</v>
          </cell>
          <cell r="C2653" t="str">
            <v>Shanghai</v>
          </cell>
          <cell r="D2653" t="str">
            <v>B</v>
          </cell>
          <cell r="E2653">
            <v>4</v>
          </cell>
          <cell r="F2653" t="str">
            <v>Intl KA</v>
          </cell>
          <cell r="G2653" t="str">
            <v>InterContinental Hotels Group</v>
          </cell>
          <cell r="H2653" t="str">
            <v>Holiday Inn</v>
          </cell>
          <cell r="I2653" t="str">
            <v>UNKNOWN</v>
          </cell>
          <cell r="J2653" t="str">
            <v>Yalu.Li@agoda.com</v>
          </cell>
        </row>
        <row r="2654">
          <cell r="A2654">
            <v>546678</v>
          </cell>
          <cell r="B2654" t="str">
            <v>Brawway Hotel</v>
          </cell>
          <cell r="C2654" t="str">
            <v>Shanghai</v>
          </cell>
          <cell r="D2654" t="str">
            <v>B</v>
          </cell>
          <cell r="E2654">
            <v>4</v>
          </cell>
          <cell r="F2654" t="str">
            <v>MM</v>
          </cell>
          <cell r="G2654" t="str">
            <v>No chain</v>
          </cell>
          <cell r="H2654" t="str">
            <v>UNKNOWN</v>
          </cell>
          <cell r="I2654" t="str">
            <v>UNKNOWN</v>
          </cell>
          <cell r="J2654" t="str">
            <v>Tracy.Chen@agoda.com</v>
          </cell>
        </row>
        <row r="2655">
          <cell r="A2655">
            <v>548758</v>
          </cell>
          <cell r="B2655" t="str">
            <v>Home Inns Plus Shanghai Xujiahui Branch</v>
          </cell>
          <cell r="C2655" t="str">
            <v>Shanghai</v>
          </cell>
          <cell r="D2655" t="str">
            <v>B</v>
          </cell>
          <cell r="E2655">
            <v>3</v>
          </cell>
          <cell r="F2655" t="str">
            <v>Local KA</v>
          </cell>
          <cell r="G2655" t="str">
            <v>Home Inn</v>
          </cell>
          <cell r="H2655" t="str">
            <v>Home Inn Selected</v>
          </cell>
          <cell r="I2655" t="str">
            <v>HomeInn by ChinaOnline</v>
          </cell>
          <cell r="J2655" t="str">
            <v>lavender.miao@agoda.com</v>
          </cell>
        </row>
        <row r="2656">
          <cell r="A2656">
            <v>555392</v>
          </cell>
          <cell r="B2656" t="str">
            <v>Jiahe Shangju Hotel Pudong Shanghai</v>
          </cell>
          <cell r="C2656" t="str">
            <v>Shanghai</v>
          </cell>
          <cell r="D2656" t="str">
            <v>B</v>
          </cell>
          <cell r="E2656">
            <v>4</v>
          </cell>
          <cell r="F2656" t="str">
            <v>MM</v>
          </cell>
          <cell r="G2656" t="str">
            <v>No chain</v>
          </cell>
          <cell r="H2656" t="str">
            <v>UNKNOWN</v>
          </cell>
          <cell r="I2656" t="str">
            <v>UNKNOWN</v>
          </cell>
          <cell r="J2656" t="str">
            <v>Tracy.Chen@agoda.com</v>
          </cell>
        </row>
        <row r="2657">
          <cell r="A2657">
            <v>564171</v>
          </cell>
          <cell r="B2657" t="str">
            <v>Crowne Plaza Shanghai Noah Square</v>
          </cell>
          <cell r="C2657" t="str">
            <v>Shanghai</v>
          </cell>
          <cell r="D2657" t="str">
            <v>B</v>
          </cell>
          <cell r="E2657">
            <v>4</v>
          </cell>
          <cell r="F2657" t="str">
            <v>Intl KA</v>
          </cell>
          <cell r="G2657" t="str">
            <v>InterContinental Hotels Group</v>
          </cell>
          <cell r="H2657" t="str">
            <v>Crowne Plaza</v>
          </cell>
          <cell r="I2657" t="str">
            <v>UNKNOWN</v>
          </cell>
          <cell r="J2657" t="str">
            <v>Yalu.Li@agoda.com</v>
          </cell>
        </row>
        <row r="2658">
          <cell r="A2658">
            <v>566725</v>
          </cell>
          <cell r="B2658" t="str">
            <v>Shanghai JiaRong Hotel Apartment</v>
          </cell>
          <cell r="C2658" t="str">
            <v>Shanghai</v>
          </cell>
          <cell r="D2658" t="str">
            <v>B</v>
          </cell>
          <cell r="E2658">
            <v>3</v>
          </cell>
          <cell r="F2658" t="str">
            <v>MM</v>
          </cell>
          <cell r="G2658" t="str">
            <v>No chain</v>
          </cell>
          <cell r="H2658" t="str">
            <v>UNKNOWN</v>
          </cell>
          <cell r="I2658" t="str">
            <v>UNKNOWN</v>
          </cell>
          <cell r="J2658" t="str">
            <v>Tracy.Chen@agoda.com</v>
          </cell>
        </row>
        <row r="2659">
          <cell r="A2659">
            <v>566887</v>
          </cell>
          <cell r="B2659" t="str">
            <v>Pullman Shanghai South Hotel</v>
          </cell>
          <cell r="C2659" t="str">
            <v>Shanghai</v>
          </cell>
          <cell r="D2659" t="str">
            <v>A</v>
          </cell>
          <cell r="E2659">
            <v>4</v>
          </cell>
          <cell r="F2659" t="str">
            <v>Intl KA</v>
          </cell>
          <cell r="G2659" t="str">
            <v>Accor Hotels</v>
          </cell>
          <cell r="H2659" t="str">
            <v>Pullman</v>
          </cell>
          <cell r="I2659" t="str">
            <v>UNKNOWN</v>
          </cell>
          <cell r="J2659" t="str">
            <v>Yalu.Li@agoda.com</v>
          </cell>
        </row>
        <row r="2660">
          <cell r="A2660">
            <v>569216</v>
          </cell>
          <cell r="B2660" t="str">
            <v>Pudong Green Court Serviced Apartment @ Green City International</v>
          </cell>
          <cell r="C2660" t="str">
            <v>Shanghai</v>
          </cell>
          <cell r="D2660" t="str">
            <v>A</v>
          </cell>
          <cell r="E2660">
            <v>4.5</v>
          </cell>
          <cell r="F2660" t="str">
            <v>MM</v>
          </cell>
          <cell r="G2660" t="str">
            <v>No chain</v>
          </cell>
          <cell r="H2660" t="str">
            <v>UNKNOWN</v>
          </cell>
          <cell r="I2660" t="str">
            <v>UNKNOWN</v>
          </cell>
          <cell r="J2660" t="str">
            <v>Rosemary.Ding@agoda.com</v>
          </cell>
        </row>
        <row r="2661">
          <cell r="A2661">
            <v>569534</v>
          </cell>
          <cell r="B2661" t="str">
            <v>SSAW Boutique Hotel Shanghai Hongkou</v>
          </cell>
          <cell r="C2661" t="str">
            <v>Shanghai</v>
          </cell>
          <cell r="D2661" t="str">
            <v>B</v>
          </cell>
          <cell r="E2661">
            <v>4</v>
          </cell>
          <cell r="F2661" t="str">
            <v>MM</v>
          </cell>
          <cell r="G2661" t="str">
            <v>SSAW Boutique Group</v>
          </cell>
          <cell r="H2661" t="str">
            <v>SSAW</v>
          </cell>
          <cell r="I2661" t="str">
            <v>UNKNOWN</v>
          </cell>
          <cell r="J2661" t="str">
            <v>mandy.gu@agoda.com</v>
          </cell>
        </row>
        <row r="2662">
          <cell r="A2662">
            <v>574512</v>
          </cell>
          <cell r="B2662" t="str">
            <v>Starr Hotel Shanghai</v>
          </cell>
          <cell r="C2662" t="str">
            <v>Shanghai</v>
          </cell>
          <cell r="D2662" t="str">
            <v>A</v>
          </cell>
          <cell r="E2662">
            <v>4.5</v>
          </cell>
          <cell r="F2662" t="str">
            <v>MM</v>
          </cell>
          <cell r="G2662" t="str">
            <v>No chain</v>
          </cell>
          <cell r="H2662" t="str">
            <v>UNKNOWN</v>
          </cell>
          <cell r="I2662" t="str">
            <v>UNKNOWN</v>
          </cell>
          <cell r="J2662" t="str">
            <v>mandy.gu@agoda.com</v>
          </cell>
        </row>
        <row r="2663">
          <cell r="A2663">
            <v>617115</v>
          </cell>
          <cell r="B2663" t="str">
            <v>Shanghai Marriott Hotel Parkview</v>
          </cell>
          <cell r="C2663" t="str">
            <v>Shanghai</v>
          </cell>
          <cell r="D2663" t="str">
            <v>A</v>
          </cell>
          <cell r="E2663">
            <v>5</v>
          </cell>
          <cell r="F2663" t="str">
            <v>Intl KA</v>
          </cell>
          <cell r="G2663" t="str">
            <v>Marriott</v>
          </cell>
          <cell r="H2663" t="str">
            <v>Marriott</v>
          </cell>
          <cell r="I2663" t="str">
            <v>Marriott by Derbysoft</v>
          </cell>
          <cell r="J2663" t="str">
            <v>Yalu.Li@agoda.com</v>
          </cell>
        </row>
        <row r="2664">
          <cell r="A2664">
            <v>624356</v>
          </cell>
          <cell r="B2664" t="str">
            <v>Sheraton Shanghai Jiading Hotel</v>
          </cell>
          <cell r="C2664" t="str">
            <v>Shanghai</v>
          </cell>
          <cell r="D2664" t="str">
            <v>B</v>
          </cell>
          <cell r="E2664">
            <v>4</v>
          </cell>
          <cell r="F2664" t="str">
            <v>Intl KA</v>
          </cell>
          <cell r="G2664" t="str">
            <v>Marriott</v>
          </cell>
          <cell r="H2664" t="str">
            <v>Sheraton</v>
          </cell>
          <cell r="I2664" t="str">
            <v>Marriott by Derbysoft</v>
          </cell>
          <cell r="J2664" t="str">
            <v>Yalu.Li@agoda.com</v>
          </cell>
        </row>
        <row r="2665">
          <cell r="A2665">
            <v>624431</v>
          </cell>
          <cell r="B2665" t="str">
            <v>Holiday Inn Express Shanghai Gongkang</v>
          </cell>
          <cell r="C2665" t="str">
            <v>Shanghai</v>
          </cell>
          <cell r="D2665" t="str">
            <v>B</v>
          </cell>
          <cell r="E2665">
            <v>3</v>
          </cell>
          <cell r="F2665" t="str">
            <v>Intl KA</v>
          </cell>
          <cell r="G2665" t="str">
            <v>InterContinental Hotels Group</v>
          </cell>
          <cell r="H2665" t="str">
            <v>Holiday Inn Express</v>
          </cell>
          <cell r="I2665" t="str">
            <v>UNKNOWN</v>
          </cell>
          <cell r="J2665" t="str">
            <v>Yalu.Li@agoda.com</v>
          </cell>
        </row>
        <row r="2666">
          <cell r="A2666">
            <v>665654</v>
          </cell>
          <cell r="B2666" t="str">
            <v>7 Days Inn Shanghai Lujiazui Branch</v>
          </cell>
          <cell r="C2666" t="str">
            <v>Shanghai</v>
          </cell>
          <cell r="D2666" t="str">
            <v>B</v>
          </cell>
          <cell r="E2666">
            <v>2</v>
          </cell>
          <cell r="F2666" t="str">
            <v>Local KA</v>
          </cell>
          <cell r="G2666" t="str">
            <v>Plateno</v>
          </cell>
          <cell r="H2666" t="str">
            <v>7 days</v>
          </cell>
          <cell r="I2666" t="str">
            <v>WeHotel</v>
          </cell>
          <cell r="J2666" t="str">
            <v>Chloe.Liu@agoda.com</v>
          </cell>
        </row>
        <row r="2667">
          <cell r="A2667">
            <v>665968</v>
          </cell>
          <cell r="B2667" t="str">
            <v>Da Zhong Hotel Indoor Stadium Xuhui Shanghai</v>
          </cell>
          <cell r="C2667" t="str">
            <v>Shanghai</v>
          </cell>
          <cell r="D2667" t="str">
            <v>B</v>
          </cell>
          <cell r="E2667">
            <v>4</v>
          </cell>
          <cell r="F2667" t="str">
            <v>MM</v>
          </cell>
          <cell r="G2667" t="str">
            <v>No chain</v>
          </cell>
          <cell r="H2667" t="str">
            <v>UNKNOWN</v>
          </cell>
          <cell r="I2667" t="str">
            <v>UNKNOWN</v>
          </cell>
          <cell r="J2667" t="str">
            <v>Yan.Sun@agoda.com</v>
          </cell>
        </row>
        <row r="2668">
          <cell r="A2668">
            <v>680625</v>
          </cell>
          <cell r="B2668" t="str">
            <v>7 Days Premium Shanghai Tianshan Road Branch</v>
          </cell>
          <cell r="C2668" t="str">
            <v>Shanghai</v>
          </cell>
          <cell r="D2668" t="str">
            <v>B</v>
          </cell>
          <cell r="E2668">
            <v>2</v>
          </cell>
          <cell r="F2668" t="str">
            <v>Local KA</v>
          </cell>
          <cell r="G2668" t="str">
            <v>Plateno</v>
          </cell>
          <cell r="H2668" t="str">
            <v>Premium</v>
          </cell>
          <cell r="I2668" t="str">
            <v>WeHotel</v>
          </cell>
          <cell r="J2668" t="str">
            <v>Chloe.Liu@agoda.com</v>
          </cell>
        </row>
        <row r="2669">
          <cell r="A2669">
            <v>680629</v>
          </cell>
          <cell r="B2669" t="str">
            <v>7 Days Inn Shanghai Guilin Road Subway Station Branch</v>
          </cell>
          <cell r="C2669" t="str">
            <v>Shanghai</v>
          </cell>
          <cell r="D2669" t="str">
            <v>B</v>
          </cell>
          <cell r="E2669">
            <v>2</v>
          </cell>
          <cell r="F2669" t="str">
            <v>Local KA</v>
          </cell>
          <cell r="G2669" t="str">
            <v>Plateno</v>
          </cell>
          <cell r="H2669" t="str">
            <v>7 days</v>
          </cell>
          <cell r="I2669" t="str">
            <v>WeHotel</v>
          </cell>
          <cell r="J2669" t="str">
            <v>Chloe.Liu@agoda.com</v>
          </cell>
        </row>
        <row r="2670">
          <cell r="A2670">
            <v>680632</v>
          </cell>
          <cell r="B2670" t="str">
            <v>7 Days Inn Shanghai South Hongmei Road Branch</v>
          </cell>
          <cell r="C2670" t="str">
            <v>Shanghai</v>
          </cell>
          <cell r="D2670" t="str">
            <v>B</v>
          </cell>
          <cell r="E2670">
            <v>2</v>
          </cell>
          <cell r="F2670" t="str">
            <v>Local KA</v>
          </cell>
          <cell r="G2670" t="str">
            <v>Plateno</v>
          </cell>
          <cell r="H2670" t="str">
            <v>7 days</v>
          </cell>
          <cell r="I2670" t="str">
            <v>WeHotel</v>
          </cell>
          <cell r="J2670" t="str">
            <v>Chloe.Liu@agoda.com</v>
          </cell>
        </row>
        <row r="2671">
          <cell r="A2671">
            <v>686633</v>
          </cell>
          <cell r="B2671" t="str">
            <v>Jinjiang Metropolo Hotel Classiq Shanghai Off Bund</v>
          </cell>
          <cell r="C2671" t="str">
            <v>Shanghai</v>
          </cell>
          <cell r="D2671" t="str">
            <v>A</v>
          </cell>
          <cell r="E2671">
            <v>4</v>
          </cell>
          <cell r="F2671" t="str">
            <v>Local KA</v>
          </cell>
          <cell r="G2671" t="str">
            <v>Jinjiang International</v>
          </cell>
          <cell r="H2671" t="str">
            <v>Metropolo</v>
          </cell>
          <cell r="I2671" t="str">
            <v>UNKNOWN</v>
          </cell>
          <cell r="J2671" t="str">
            <v>Tracy.Chen@agoda.com</v>
          </cell>
        </row>
        <row r="2672">
          <cell r="A2672">
            <v>689964</v>
          </cell>
          <cell r="B2672" t="str">
            <v>Xinyu Boutique Hotel</v>
          </cell>
          <cell r="C2672" t="str">
            <v>Shanghai</v>
          </cell>
          <cell r="D2672" t="str">
            <v>A</v>
          </cell>
          <cell r="E2672">
            <v>4</v>
          </cell>
          <cell r="F2672" t="str">
            <v>MM</v>
          </cell>
          <cell r="G2672" t="str">
            <v>No chain</v>
          </cell>
          <cell r="H2672" t="str">
            <v>UNKNOWN</v>
          </cell>
          <cell r="I2672" t="str">
            <v>UNKNOWN</v>
          </cell>
          <cell r="J2672" t="str">
            <v>mandy.gu@agoda.com</v>
          </cell>
        </row>
        <row r="2673">
          <cell r="A2673">
            <v>699252</v>
          </cell>
          <cell r="B2673" t="str">
            <v>Shanghai Ri Yue Guang Service Apartment</v>
          </cell>
          <cell r="C2673" t="str">
            <v>Shanghai</v>
          </cell>
          <cell r="D2673" t="str">
            <v>B</v>
          </cell>
          <cell r="E2673">
            <v>4</v>
          </cell>
          <cell r="F2673" t="str">
            <v>MM</v>
          </cell>
          <cell r="G2673" t="str">
            <v>No chain</v>
          </cell>
          <cell r="H2673" t="str">
            <v>UNKNOWN</v>
          </cell>
          <cell r="I2673" t="str">
            <v>UNKNOWN</v>
          </cell>
          <cell r="J2673" t="str">
            <v>Yan.Sun@agoda.com</v>
          </cell>
        </row>
        <row r="2674">
          <cell r="A2674">
            <v>724111</v>
          </cell>
          <cell r="B2674" t="str">
            <v>Hyatt Regency Chongming</v>
          </cell>
          <cell r="C2674" t="str">
            <v>Shanghai</v>
          </cell>
          <cell r="D2674" t="str">
            <v>B</v>
          </cell>
          <cell r="E2674">
            <v>4.5</v>
          </cell>
          <cell r="F2674" t="str">
            <v>Intl KA</v>
          </cell>
          <cell r="G2674" t="str">
            <v>Hyatt Hotels</v>
          </cell>
          <cell r="H2674" t="str">
            <v>Hyatt Hotels</v>
          </cell>
          <cell r="I2674" t="str">
            <v>Hyatt</v>
          </cell>
          <cell r="J2674" t="str">
            <v>mandy.gu@agoda.com</v>
          </cell>
        </row>
        <row r="2675">
          <cell r="A2675">
            <v>732101</v>
          </cell>
          <cell r="B2675" t="str">
            <v>Xijiao State Guest Hotel</v>
          </cell>
          <cell r="C2675" t="str">
            <v>Shanghai</v>
          </cell>
          <cell r="D2675" t="str">
            <v>B</v>
          </cell>
          <cell r="E2675">
            <v>5</v>
          </cell>
          <cell r="F2675" t="str">
            <v>MM</v>
          </cell>
          <cell r="G2675" t="str">
            <v>No chain</v>
          </cell>
          <cell r="H2675" t="str">
            <v>UNKNOWN</v>
          </cell>
          <cell r="I2675" t="str">
            <v>UNKNOWN</v>
          </cell>
          <cell r="J2675" t="str">
            <v>Tracy.Chen@agoda.com</v>
          </cell>
        </row>
        <row r="2676">
          <cell r="A2676">
            <v>734609</v>
          </cell>
          <cell r="B2676" t="str">
            <v>Jinjiang Inn Shanghai Zhangjiang Financial Information Park Branch</v>
          </cell>
          <cell r="C2676" t="str">
            <v>Shanghai</v>
          </cell>
          <cell r="D2676" t="str">
            <v>B</v>
          </cell>
          <cell r="E2676">
            <v>2</v>
          </cell>
          <cell r="F2676" t="str">
            <v>Local KA</v>
          </cell>
          <cell r="G2676" t="str">
            <v>Jinjiang International</v>
          </cell>
          <cell r="H2676" t="str">
            <v>Jinjiang Inn</v>
          </cell>
          <cell r="I2676" t="str">
            <v>WeHotel</v>
          </cell>
          <cell r="J2676" t="str">
            <v>Chloe.Liu@agoda.com</v>
          </cell>
        </row>
        <row r="2677">
          <cell r="A2677">
            <v>746770</v>
          </cell>
          <cell r="B2677" t="str">
            <v>Shanghai Manhattan Hotel Minhang</v>
          </cell>
          <cell r="C2677" t="str">
            <v>Shanghai</v>
          </cell>
          <cell r="D2677" t="str">
            <v>B</v>
          </cell>
          <cell r="E2677">
            <v>4</v>
          </cell>
          <cell r="F2677" t="str">
            <v>MM</v>
          </cell>
          <cell r="G2677" t="str">
            <v>No chain</v>
          </cell>
          <cell r="H2677" t="str">
            <v>UNKNOWN</v>
          </cell>
          <cell r="I2677" t="str">
            <v>UNKNOWN</v>
          </cell>
          <cell r="J2677" t="str">
            <v>Yan.Sun@agoda.com</v>
          </cell>
        </row>
        <row r="2678">
          <cell r="A2678">
            <v>754551</v>
          </cell>
          <cell r="B2678" t="str">
            <v>Shanghai Bund South China Harbour View Hotel</v>
          </cell>
          <cell r="C2678" t="str">
            <v>Shanghai</v>
          </cell>
          <cell r="D2678" t="str">
            <v>A</v>
          </cell>
          <cell r="E2678">
            <v>4.5</v>
          </cell>
          <cell r="F2678" t="str">
            <v>MM</v>
          </cell>
          <cell r="G2678" t="str">
            <v>No chain</v>
          </cell>
          <cell r="H2678" t="str">
            <v>UNKNOWN</v>
          </cell>
          <cell r="I2678" t="str">
            <v>UNKNOWN</v>
          </cell>
          <cell r="J2678" t="str">
            <v>Tracy.Chen@agoda.com</v>
          </cell>
        </row>
        <row r="2679">
          <cell r="A2679">
            <v>754552</v>
          </cell>
          <cell r="B2679" t="str">
            <v>Northern Hotel Shanghai</v>
          </cell>
          <cell r="C2679" t="str">
            <v>Shanghai</v>
          </cell>
          <cell r="D2679" t="str">
            <v>A</v>
          </cell>
          <cell r="E2679">
            <v>4</v>
          </cell>
          <cell r="F2679" t="str">
            <v>MM</v>
          </cell>
          <cell r="G2679" t="str">
            <v>No chain</v>
          </cell>
          <cell r="H2679" t="str">
            <v>UNKNOWN</v>
          </cell>
          <cell r="I2679" t="str">
            <v>UNKNOWN</v>
          </cell>
          <cell r="J2679" t="str">
            <v>mandy.gu@agoda.com</v>
          </cell>
        </row>
        <row r="2680">
          <cell r="A2680">
            <v>773272</v>
          </cell>
          <cell r="B2680" t="str">
            <v>MiniMax Hotel Shanghai Songjiang</v>
          </cell>
          <cell r="C2680" t="str">
            <v>Shanghai</v>
          </cell>
          <cell r="D2680" t="str">
            <v>B</v>
          </cell>
          <cell r="E2680">
            <v>4</v>
          </cell>
          <cell r="F2680" t="str">
            <v>MM</v>
          </cell>
          <cell r="G2680" t="str">
            <v>No chain</v>
          </cell>
          <cell r="H2680" t="str">
            <v>UNKNOWN</v>
          </cell>
          <cell r="I2680" t="str">
            <v>UNKNOWN</v>
          </cell>
          <cell r="J2680" t="str">
            <v>mandy.gu@agoda.com</v>
          </cell>
        </row>
        <row r="2681">
          <cell r="A2681">
            <v>773344</v>
          </cell>
          <cell r="B2681" t="str">
            <v>Evergreen Laurel Hotel Shanghai</v>
          </cell>
          <cell r="C2681" t="str">
            <v>Shanghai</v>
          </cell>
          <cell r="D2681" t="str">
            <v>A</v>
          </cell>
          <cell r="E2681">
            <v>4</v>
          </cell>
          <cell r="F2681" t="str">
            <v>Intl KA</v>
          </cell>
          <cell r="G2681" t="str">
            <v>Best Western International</v>
          </cell>
          <cell r="H2681" t="str">
            <v>World Hotels</v>
          </cell>
          <cell r="I2681" t="str">
            <v>UNKNOWN</v>
          </cell>
          <cell r="J2681" t="str">
            <v>Rosemary.Ding@agoda.com</v>
          </cell>
        </row>
        <row r="2682">
          <cell r="A2682">
            <v>773478</v>
          </cell>
          <cell r="B2682" t="str">
            <v>Shanghai Chi Chen Boutique Hotel</v>
          </cell>
          <cell r="C2682" t="str">
            <v>Shanghai</v>
          </cell>
          <cell r="D2682" t="str">
            <v>B</v>
          </cell>
          <cell r="E2682">
            <v>2</v>
          </cell>
          <cell r="F2682" t="str">
            <v>MM</v>
          </cell>
          <cell r="G2682" t="str">
            <v>No chain</v>
          </cell>
          <cell r="H2682" t="str">
            <v>UNKNOWN</v>
          </cell>
          <cell r="I2682" t="str">
            <v>Yunzhanggui</v>
          </cell>
          <cell r="J2682" t="str">
            <v>sophia.zhang@agoda.com</v>
          </cell>
        </row>
        <row r="2683">
          <cell r="A2683">
            <v>782240</v>
          </cell>
          <cell r="B2683" t="str">
            <v>7 Days Inn Shanghai Nanjing Road Pedestrian Street Branch</v>
          </cell>
          <cell r="C2683" t="str">
            <v>Shanghai</v>
          </cell>
          <cell r="D2683" t="str">
            <v>B</v>
          </cell>
          <cell r="E2683">
            <v>2</v>
          </cell>
          <cell r="F2683" t="str">
            <v>Local KA</v>
          </cell>
          <cell r="G2683" t="str">
            <v>Plateno</v>
          </cell>
          <cell r="H2683" t="str">
            <v>7 days</v>
          </cell>
          <cell r="I2683" t="str">
            <v>WeHotel</v>
          </cell>
          <cell r="J2683" t="str">
            <v>Chloe.Liu@agoda.com</v>
          </cell>
        </row>
        <row r="2684">
          <cell r="A2684">
            <v>782241</v>
          </cell>
          <cell r="B2684" t="str">
            <v>7 Days Inn Shanghai Nanjing Road Pedestrian Street II Branch</v>
          </cell>
          <cell r="C2684" t="str">
            <v>Shanghai</v>
          </cell>
          <cell r="D2684" t="str">
            <v>B</v>
          </cell>
          <cell r="E2684">
            <v>2</v>
          </cell>
          <cell r="F2684" t="str">
            <v>Local KA</v>
          </cell>
          <cell r="G2684" t="str">
            <v>Plateno</v>
          </cell>
          <cell r="H2684" t="str">
            <v>7 days</v>
          </cell>
          <cell r="I2684" t="str">
            <v>WeHotel</v>
          </cell>
          <cell r="J2684" t="str">
            <v>Chloe.Liu@agoda.com</v>
          </cell>
        </row>
        <row r="2685">
          <cell r="A2685">
            <v>782242</v>
          </cell>
          <cell r="B2685" t="str">
            <v>7 Days Inn Shanghai South Xizang Road Subway Station Branch</v>
          </cell>
          <cell r="C2685" t="str">
            <v>Shanghai</v>
          </cell>
          <cell r="D2685" t="str">
            <v>B</v>
          </cell>
          <cell r="E2685">
            <v>2</v>
          </cell>
          <cell r="F2685" t="str">
            <v>Local KA</v>
          </cell>
          <cell r="G2685" t="str">
            <v>Plateno</v>
          </cell>
          <cell r="H2685" t="str">
            <v>7 days</v>
          </cell>
          <cell r="I2685" t="str">
            <v>WeHotel</v>
          </cell>
          <cell r="J2685" t="str">
            <v>Chloe.Liu@agoda.com</v>
          </cell>
        </row>
        <row r="2686">
          <cell r="A2686">
            <v>782487</v>
          </cell>
          <cell r="B2686" t="str">
            <v>Shanghai Fish Inn East Nanjing Road</v>
          </cell>
          <cell r="C2686" t="str">
            <v>Shanghai</v>
          </cell>
          <cell r="D2686" t="str">
            <v>A</v>
          </cell>
          <cell r="E2686">
            <v>3</v>
          </cell>
          <cell r="F2686" t="str">
            <v>MM</v>
          </cell>
          <cell r="G2686" t="str">
            <v>No chain</v>
          </cell>
          <cell r="H2686" t="str">
            <v>UNKNOWN</v>
          </cell>
          <cell r="I2686" t="str">
            <v>UNKNOWN</v>
          </cell>
          <cell r="J2686" t="str">
            <v>Tracy.Chen@agoda.com</v>
          </cell>
        </row>
        <row r="2687">
          <cell r="A2687">
            <v>782811</v>
          </cell>
          <cell r="B2687" t="str">
            <v>Holiday Inn Express Shanghai New Jinqiao</v>
          </cell>
          <cell r="C2687" t="str">
            <v>Shanghai</v>
          </cell>
          <cell r="D2687" t="str">
            <v>B</v>
          </cell>
          <cell r="E2687">
            <v>3.5</v>
          </cell>
          <cell r="F2687" t="str">
            <v>Intl KA</v>
          </cell>
          <cell r="G2687" t="str">
            <v>InterContinental Hotels Group</v>
          </cell>
          <cell r="H2687" t="str">
            <v>Holiday Inn Express</v>
          </cell>
          <cell r="I2687" t="str">
            <v>UNKNOWN</v>
          </cell>
          <cell r="J2687" t="str">
            <v>Yalu.Li@agoda.com</v>
          </cell>
        </row>
        <row r="2688">
          <cell r="A2688">
            <v>783853</v>
          </cell>
          <cell r="B2688" t="str">
            <v>Ascott Heng Shan Road</v>
          </cell>
          <cell r="C2688" t="str">
            <v>Shanghai</v>
          </cell>
          <cell r="D2688" t="str">
            <v>B</v>
          </cell>
          <cell r="E2688">
            <v>4</v>
          </cell>
          <cell r="F2688" t="str">
            <v>Intl KA</v>
          </cell>
          <cell r="G2688" t="str">
            <v>Ascott International</v>
          </cell>
          <cell r="H2688" t="str">
            <v>Ascott The Residence</v>
          </cell>
          <cell r="I2688" t="str">
            <v>UNKNOWN</v>
          </cell>
          <cell r="J2688" t="str">
            <v>Yan.Sun@agoda.com</v>
          </cell>
        </row>
        <row r="2689">
          <cell r="A2689">
            <v>788470</v>
          </cell>
          <cell r="B2689" t="str">
            <v>Urban Island Hotel Shanghai</v>
          </cell>
          <cell r="C2689" t="str">
            <v>Shanghai</v>
          </cell>
          <cell r="D2689" t="str">
            <v>B</v>
          </cell>
          <cell r="E2689">
            <v>5</v>
          </cell>
          <cell r="F2689" t="str">
            <v>MM</v>
          </cell>
          <cell r="G2689" t="str">
            <v>No chain</v>
          </cell>
          <cell r="H2689" t="str">
            <v>UNKNOWN</v>
          </cell>
          <cell r="I2689" t="str">
            <v>UNKNOWN</v>
          </cell>
          <cell r="J2689" t="str">
            <v>mandy.gu@agoda.com</v>
          </cell>
        </row>
        <row r="2690">
          <cell r="A2690">
            <v>798531</v>
          </cell>
          <cell r="B2690" t="str">
            <v>Sunparkview Hotel Pudong Shanghai</v>
          </cell>
          <cell r="C2690" t="str">
            <v>Shanghai</v>
          </cell>
          <cell r="D2690" t="str">
            <v>B</v>
          </cell>
          <cell r="E2690">
            <v>4</v>
          </cell>
          <cell r="F2690" t="str">
            <v>MM</v>
          </cell>
          <cell r="G2690" t="str">
            <v>No chain</v>
          </cell>
          <cell r="H2690" t="str">
            <v>UNKNOWN</v>
          </cell>
          <cell r="I2690" t="str">
            <v>UNKNOWN</v>
          </cell>
          <cell r="J2690" t="str">
            <v>Rosemary.Ding@agoda.com</v>
          </cell>
        </row>
        <row r="2691">
          <cell r="A2691">
            <v>802979</v>
          </cell>
          <cell r="B2691" t="str">
            <v>7 Days Inn Shanghai Dabaishu Branch</v>
          </cell>
          <cell r="C2691" t="str">
            <v>Shanghai</v>
          </cell>
          <cell r="D2691" t="str">
            <v>B</v>
          </cell>
          <cell r="E2691">
            <v>2</v>
          </cell>
          <cell r="F2691" t="str">
            <v>Local KA</v>
          </cell>
          <cell r="G2691" t="str">
            <v>Plateno</v>
          </cell>
          <cell r="H2691" t="str">
            <v>7 days</v>
          </cell>
          <cell r="I2691" t="str">
            <v>WeHotel</v>
          </cell>
          <cell r="J2691" t="str">
            <v>Chloe.Liu@agoda.com</v>
          </cell>
        </row>
        <row r="2692">
          <cell r="A2692">
            <v>802981</v>
          </cell>
          <cell r="B2692" t="str">
            <v>7 Days Inn Shanghai Changshou Road Subway Station PCD Store Branch</v>
          </cell>
          <cell r="C2692" t="str">
            <v>Shanghai</v>
          </cell>
          <cell r="D2692" t="str">
            <v>B</v>
          </cell>
          <cell r="E2692">
            <v>2</v>
          </cell>
          <cell r="F2692" t="str">
            <v>Local KA</v>
          </cell>
          <cell r="G2692" t="str">
            <v>Plateno</v>
          </cell>
          <cell r="H2692" t="str">
            <v>7 days</v>
          </cell>
          <cell r="I2692" t="str">
            <v>WeHotel</v>
          </cell>
          <cell r="J2692" t="str">
            <v>Chloe.Liu@agoda.com</v>
          </cell>
        </row>
        <row r="2693">
          <cell r="A2693">
            <v>802984</v>
          </cell>
          <cell r="B2693" t="str">
            <v>7 Days Inn Shanghai Railway Station Branch</v>
          </cell>
          <cell r="C2693" t="str">
            <v>Shanghai</v>
          </cell>
          <cell r="D2693" t="str">
            <v>B</v>
          </cell>
          <cell r="E2693">
            <v>2</v>
          </cell>
          <cell r="F2693" t="str">
            <v>Local KA</v>
          </cell>
          <cell r="G2693" t="str">
            <v>Plateno</v>
          </cell>
          <cell r="H2693" t="str">
            <v>7 days</v>
          </cell>
          <cell r="I2693" t="str">
            <v>WeHotel</v>
          </cell>
          <cell r="J2693" t="str">
            <v>Chloe.Liu@agoda.com</v>
          </cell>
        </row>
        <row r="2694">
          <cell r="A2694">
            <v>810139</v>
          </cell>
          <cell r="B2694" t="str">
            <v>Shanghai Centre Serviced Apartment</v>
          </cell>
          <cell r="C2694" t="str">
            <v>Shanghai</v>
          </cell>
          <cell r="D2694" t="str">
            <v>B</v>
          </cell>
          <cell r="E2694">
            <v>4</v>
          </cell>
          <cell r="F2694" t="str">
            <v>MM</v>
          </cell>
          <cell r="G2694" t="str">
            <v>No chain</v>
          </cell>
          <cell r="H2694" t="str">
            <v>UNKNOWN</v>
          </cell>
          <cell r="I2694" t="str">
            <v>UNKNOWN</v>
          </cell>
          <cell r="J2694" t="str">
            <v>mandy.gu@agoda.com</v>
          </cell>
        </row>
        <row r="2695">
          <cell r="A2695">
            <v>862714</v>
          </cell>
          <cell r="B2695" t="str">
            <v>7 Days Inn Shanghai Xinzhuang Subway Station Cloud Nine Shopping Mall Branch</v>
          </cell>
          <cell r="C2695" t="str">
            <v>Shanghai</v>
          </cell>
          <cell r="D2695" t="str">
            <v>B</v>
          </cell>
          <cell r="E2695">
            <v>2</v>
          </cell>
          <cell r="F2695" t="str">
            <v>Local KA</v>
          </cell>
          <cell r="G2695" t="str">
            <v>Plateno</v>
          </cell>
          <cell r="H2695" t="str">
            <v>7 days</v>
          </cell>
          <cell r="I2695" t="str">
            <v>WeHotel</v>
          </cell>
          <cell r="J2695" t="str">
            <v>Chloe.Liu@agoda.com</v>
          </cell>
        </row>
        <row r="2696">
          <cell r="A2696">
            <v>862718</v>
          </cell>
          <cell r="B2696" t="str">
            <v>7 Days Inn Shanghai Wujiaochang Wanda Plaza Branch</v>
          </cell>
          <cell r="C2696" t="str">
            <v>Shanghai</v>
          </cell>
          <cell r="D2696" t="str">
            <v>B</v>
          </cell>
          <cell r="E2696">
            <v>2</v>
          </cell>
          <cell r="F2696" t="str">
            <v>Local KA</v>
          </cell>
          <cell r="G2696" t="str">
            <v>Plateno</v>
          </cell>
          <cell r="H2696" t="str">
            <v>7 days</v>
          </cell>
          <cell r="I2696" t="str">
            <v>WeHotel</v>
          </cell>
          <cell r="J2696" t="str">
            <v>Chloe.Liu@agoda.com</v>
          </cell>
        </row>
        <row r="2697">
          <cell r="A2697">
            <v>894722</v>
          </cell>
          <cell r="B2697" t="str">
            <v>Chateau Star River Shanghai China</v>
          </cell>
          <cell r="C2697" t="str">
            <v>Shanghai</v>
          </cell>
          <cell r="D2697" t="str">
            <v>B</v>
          </cell>
          <cell r="E2697">
            <v>5</v>
          </cell>
          <cell r="F2697" t="str">
            <v>MM</v>
          </cell>
          <cell r="G2697" t="str">
            <v>No chain</v>
          </cell>
          <cell r="H2697" t="str">
            <v>UNKNOWN</v>
          </cell>
          <cell r="I2697" t="str">
            <v>UNKNOWN</v>
          </cell>
          <cell r="J2697" t="str">
            <v>Yan.Sun@agoda.com</v>
          </cell>
        </row>
        <row r="2698">
          <cell r="A2698">
            <v>894928</v>
          </cell>
          <cell r="B2698" t="str">
            <v>Maixinge Boutique Hotel Chuansha Branch</v>
          </cell>
          <cell r="C2698" t="str">
            <v>Shanghai</v>
          </cell>
          <cell r="D2698" t="str">
            <v>B</v>
          </cell>
          <cell r="E2698">
            <v>3</v>
          </cell>
          <cell r="F2698" t="str">
            <v>MM</v>
          </cell>
          <cell r="G2698" t="str">
            <v>No chain</v>
          </cell>
          <cell r="H2698" t="str">
            <v>UNKNOWN</v>
          </cell>
          <cell r="I2698" t="str">
            <v>UNKNOWN</v>
          </cell>
          <cell r="J2698" t="str">
            <v>Tracy.Chen@agoda.com</v>
          </cell>
        </row>
        <row r="2699">
          <cell r="A2699">
            <v>920683</v>
          </cell>
          <cell r="B2699" t="str">
            <v>Royal Century Hotel Shanghai</v>
          </cell>
          <cell r="C2699" t="str">
            <v>Shanghai</v>
          </cell>
          <cell r="D2699" t="str">
            <v>A</v>
          </cell>
          <cell r="E2699">
            <v>5</v>
          </cell>
          <cell r="F2699" t="str">
            <v>MM</v>
          </cell>
          <cell r="G2699" t="str">
            <v>No chain</v>
          </cell>
          <cell r="H2699" t="str">
            <v>UNKNOWN</v>
          </cell>
          <cell r="I2699" t="str">
            <v>UNKNOWN</v>
          </cell>
          <cell r="J2699" t="str">
            <v>Tracy.Chen@agoda.com</v>
          </cell>
        </row>
        <row r="2700">
          <cell r="A2700">
            <v>926274</v>
          </cell>
          <cell r="B2700" t="str">
            <v>Shanghai Huijing Service Apartment</v>
          </cell>
          <cell r="C2700" t="str">
            <v>Shanghai</v>
          </cell>
          <cell r="D2700" t="str">
            <v>B</v>
          </cell>
          <cell r="E2700">
            <v>3</v>
          </cell>
          <cell r="F2700" t="str">
            <v>MM</v>
          </cell>
          <cell r="G2700" t="str">
            <v>No chain</v>
          </cell>
          <cell r="H2700" t="str">
            <v>UNKNOWN</v>
          </cell>
          <cell r="I2700" t="str">
            <v>UNKNOWN</v>
          </cell>
          <cell r="J2700" t="str">
            <v>Yan.Sun@agoda.com</v>
          </cell>
        </row>
        <row r="2701">
          <cell r="A2701">
            <v>983685</v>
          </cell>
          <cell r="B2701" t="str">
            <v>Harcourts Kailun Hotel</v>
          </cell>
          <cell r="C2701" t="str">
            <v>Shanghai</v>
          </cell>
          <cell r="D2701" t="str">
            <v>B</v>
          </cell>
          <cell r="E2701">
            <v>3</v>
          </cell>
          <cell r="F2701" t="str">
            <v>MM</v>
          </cell>
          <cell r="G2701" t="str">
            <v>No chain</v>
          </cell>
          <cell r="H2701" t="str">
            <v>UNKNOWN</v>
          </cell>
          <cell r="I2701" t="str">
            <v>UNKNOWN</v>
          </cell>
          <cell r="J2701" t="str">
            <v>Tracy.Chen@agoda.com</v>
          </cell>
        </row>
        <row r="2702">
          <cell r="A2702">
            <v>985710</v>
          </cell>
          <cell r="B2702" t="str">
            <v>Greenland Jiulong Hotel</v>
          </cell>
          <cell r="C2702" t="str">
            <v>Shanghai</v>
          </cell>
          <cell r="D2702" t="str">
            <v>B</v>
          </cell>
          <cell r="E2702">
            <v>4</v>
          </cell>
          <cell r="F2702" t="str">
            <v>MM</v>
          </cell>
          <cell r="G2702" t="str">
            <v>Greenland International Hotels Group</v>
          </cell>
          <cell r="H2702" t="str">
            <v>PRIMUS Hotel</v>
          </cell>
          <cell r="I2702" t="str">
            <v>UNKNOWN</v>
          </cell>
          <cell r="J2702" t="str">
            <v>Tracy.Chen@agoda.com</v>
          </cell>
        </row>
        <row r="2703">
          <cell r="A2703">
            <v>1037474</v>
          </cell>
          <cell r="B2703" t="str">
            <v>Shanghai Soho Garden Hotel</v>
          </cell>
          <cell r="C2703" t="str">
            <v>Shanghai</v>
          </cell>
          <cell r="D2703" t="str">
            <v>B</v>
          </cell>
          <cell r="E2703">
            <v>4</v>
          </cell>
          <cell r="F2703" t="str">
            <v>MM</v>
          </cell>
          <cell r="G2703" t="str">
            <v>No chain</v>
          </cell>
          <cell r="H2703" t="str">
            <v>UNKNOWN</v>
          </cell>
          <cell r="I2703" t="str">
            <v>UNKNOWN</v>
          </cell>
          <cell r="J2703" t="str">
            <v>Tracy.Chen@agoda.com</v>
          </cell>
        </row>
        <row r="2704">
          <cell r="A2704">
            <v>1061639</v>
          </cell>
          <cell r="B2704" t="str">
            <v>Radisson Blu Shanghai Pudong Jinqiao</v>
          </cell>
          <cell r="C2704" t="str">
            <v>Shanghai</v>
          </cell>
          <cell r="D2704" t="str">
            <v>B</v>
          </cell>
          <cell r="E2704">
            <v>4.5</v>
          </cell>
          <cell r="F2704" t="str">
            <v>Intl KA</v>
          </cell>
          <cell r="G2704" t="str">
            <v>Radisson Hotel Group</v>
          </cell>
          <cell r="H2704" t="str">
            <v>Radisson Blu</v>
          </cell>
          <cell r="I2704" t="str">
            <v>Carlson by Derbysoft</v>
          </cell>
          <cell r="J2704" t="str">
            <v>Rosemary.Ding@agoda.com</v>
          </cell>
        </row>
        <row r="2705">
          <cell r="A2705">
            <v>1076940</v>
          </cell>
          <cell r="B2705" t="str">
            <v>Shanghai Yuhang Hotel</v>
          </cell>
          <cell r="C2705" t="str">
            <v>Shanghai</v>
          </cell>
          <cell r="D2705" t="str">
            <v>B</v>
          </cell>
          <cell r="E2705">
            <v>3</v>
          </cell>
          <cell r="F2705" t="str">
            <v>MM</v>
          </cell>
          <cell r="G2705" t="str">
            <v>No chain</v>
          </cell>
          <cell r="H2705" t="str">
            <v>UNKNOWN</v>
          </cell>
          <cell r="I2705" t="str">
            <v>UNKNOWN</v>
          </cell>
          <cell r="J2705" t="str">
            <v>Tracy.Chen@agoda.com</v>
          </cell>
        </row>
        <row r="2706">
          <cell r="A2706">
            <v>1093965</v>
          </cell>
          <cell r="B2706" t="str">
            <v>Holiday Inn Express Shanghai Jiading Industry Park</v>
          </cell>
          <cell r="C2706" t="str">
            <v>Shanghai</v>
          </cell>
          <cell r="D2706" t="str">
            <v>B</v>
          </cell>
          <cell r="E2706">
            <v>3.5</v>
          </cell>
          <cell r="F2706" t="str">
            <v>Intl KA</v>
          </cell>
          <cell r="G2706" t="str">
            <v>InterContinental Hotels Group</v>
          </cell>
          <cell r="H2706" t="str">
            <v>Holiday Inn Express</v>
          </cell>
          <cell r="I2706" t="str">
            <v>UNKNOWN</v>
          </cell>
          <cell r="J2706" t="str">
            <v>Yalu.Li@agoda.com</v>
          </cell>
        </row>
        <row r="2707">
          <cell r="A2707">
            <v>1110842</v>
          </cell>
          <cell r="B2707" t="str">
            <v>KE Hotel</v>
          </cell>
          <cell r="C2707" t="str">
            <v>Shanghai</v>
          </cell>
          <cell r="D2707" t="str">
            <v>A</v>
          </cell>
          <cell r="E2707">
            <v>5</v>
          </cell>
          <cell r="F2707" t="str">
            <v>MM</v>
          </cell>
          <cell r="G2707" t="str">
            <v>No chain</v>
          </cell>
          <cell r="H2707" t="str">
            <v>UNKNOWN</v>
          </cell>
          <cell r="I2707" t="str">
            <v>UNKNOWN</v>
          </cell>
          <cell r="J2707" t="str">
            <v>mandy.gu@agoda.com</v>
          </cell>
        </row>
        <row r="2708">
          <cell r="A2708">
            <v>1134457</v>
          </cell>
          <cell r="B2708" t="str">
            <v>MiniMax Premier Hotel Shanghai Hongqiao</v>
          </cell>
          <cell r="C2708" t="str">
            <v>Shanghai</v>
          </cell>
          <cell r="D2708" t="str">
            <v>B</v>
          </cell>
          <cell r="E2708">
            <v>5</v>
          </cell>
          <cell r="F2708" t="str">
            <v>MM</v>
          </cell>
          <cell r="G2708" t="str">
            <v>No chain</v>
          </cell>
          <cell r="H2708" t="str">
            <v>UNKNOWN</v>
          </cell>
          <cell r="I2708" t="str">
            <v>Derbysoft Direct</v>
          </cell>
          <cell r="J2708" t="str">
            <v>mandy.gu@agoda.com</v>
          </cell>
        </row>
        <row r="2709">
          <cell r="A2709">
            <v>1155325</v>
          </cell>
          <cell r="B2709" t="str">
            <v>Jinjiang Inn Shanghai Expo Park Dezhou Road Branch</v>
          </cell>
          <cell r="C2709" t="str">
            <v>Shanghai</v>
          </cell>
          <cell r="D2709" t="str">
            <v>B</v>
          </cell>
          <cell r="E2709">
            <v>3</v>
          </cell>
          <cell r="F2709" t="str">
            <v>Local KA</v>
          </cell>
          <cell r="G2709" t="str">
            <v>Jinjiang International</v>
          </cell>
          <cell r="H2709" t="str">
            <v>Jinjiang Inn</v>
          </cell>
          <cell r="I2709" t="str">
            <v>WeHotel</v>
          </cell>
          <cell r="J2709" t="str">
            <v>Chloe.Liu@agoda.com</v>
          </cell>
        </row>
        <row r="2710">
          <cell r="A2710">
            <v>1155869</v>
          </cell>
          <cell r="B2710" t="str">
            <v>Holiday Inn Express Shanghai Zhenping</v>
          </cell>
          <cell r="C2710" t="str">
            <v>Shanghai</v>
          </cell>
          <cell r="D2710" t="str">
            <v>B</v>
          </cell>
          <cell r="E2710">
            <v>3</v>
          </cell>
          <cell r="F2710" t="str">
            <v>Intl KA</v>
          </cell>
          <cell r="G2710" t="str">
            <v>InterContinental Hotels Group</v>
          </cell>
          <cell r="H2710" t="str">
            <v>Holiday Inn Express</v>
          </cell>
          <cell r="I2710" t="str">
            <v>UNKNOWN</v>
          </cell>
          <cell r="J2710" t="str">
            <v>Yalu.Li@agoda.com</v>
          </cell>
        </row>
        <row r="2711">
          <cell r="A2711">
            <v>1164474</v>
          </cell>
          <cell r="B2711" t="str">
            <v>Shanghai Jinchen Hotel</v>
          </cell>
          <cell r="C2711" t="str">
            <v>Shanghai</v>
          </cell>
          <cell r="D2711" t="str">
            <v>A</v>
          </cell>
          <cell r="E2711">
            <v>3</v>
          </cell>
          <cell r="F2711" t="str">
            <v>MM</v>
          </cell>
          <cell r="G2711" t="str">
            <v>No chain</v>
          </cell>
          <cell r="H2711" t="str">
            <v>UNKNOWN</v>
          </cell>
          <cell r="I2711" t="str">
            <v>UNKNOWN</v>
          </cell>
          <cell r="J2711" t="str">
            <v>Yan.Sun@agoda.com</v>
          </cell>
        </row>
        <row r="2712">
          <cell r="A2712">
            <v>1179166</v>
          </cell>
          <cell r="B2712" t="str">
            <v>Green Court Place Jin Qiao Middle Ring Shanghai</v>
          </cell>
          <cell r="C2712" t="str">
            <v>Shanghai</v>
          </cell>
          <cell r="D2712" t="str">
            <v>B</v>
          </cell>
          <cell r="E2712">
            <v>4.5</v>
          </cell>
          <cell r="F2712" t="str">
            <v>MM</v>
          </cell>
          <cell r="G2712" t="str">
            <v>No chain</v>
          </cell>
          <cell r="H2712" t="str">
            <v>UNKNOWN</v>
          </cell>
          <cell r="I2712" t="str">
            <v>UNKNOWN</v>
          </cell>
          <cell r="J2712" t="str">
            <v>Rosemary.Ding@agoda.com</v>
          </cell>
        </row>
        <row r="2713">
          <cell r="A2713">
            <v>1184586</v>
          </cell>
          <cell r="B2713" t="str">
            <v>Donghu Hotel</v>
          </cell>
          <cell r="C2713" t="str">
            <v>Shanghai</v>
          </cell>
          <cell r="D2713" t="str">
            <v>B</v>
          </cell>
          <cell r="E2713">
            <v>5</v>
          </cell>
          <cell r="F2713" t="str">
            <v>MM</v>
          </cell>
          <cell r="G2713" t="str">
            <v>No chain</v>
          </cell>
          <cell r="H2713" t="str">
            <v>UNKNOWN</v>
          </cell>
          <cell r="I2713" t="str">
            <v>UNKNOWN</v>
          </cell>
          <cell r="J2713" t="str">
            <v>Yan.Sun@agoda.com</v>
          </cell>
        </row>
        <row r="2714">
          <cell r="A2714">
            <v>1187712</v>
          </cell>
          <cell r="B2714" t="str">
            <v>Wangdi Shangju Hotel Pudong Shanghai</v>
          </cell>
          <cell r="C2714" t="str">
            <v>Shanghai</v>
          </cell>
          <cell r="D2714" t="str">
            <v>A</v>
          </cell>
          <cell r="E2714">
            <v>3</v>
          </cell>
          <cell r="F2714" t="str">
            <v>MM</v>
          </cell>
          <cell r="G2714" t="str">
            <v>No chain</v>
          </cell>
          <cell r="H2714" t="str">
            <v>UNKNOWN</v>
          </cell>
          <cell r="I2714" t="str">
            <v>UNKNOWN</v>
          </cell>
          <cell r="J2714" t="str">
            <v>Tracy.Chen@agoda.com</v>
          </cell>
        </row>
        <row r="2715">
          <cell r="A2715">
            <v>1191849</v>
          </cell>
          <cell r="B2715" t="str">
            <v>Green Court Residence Jinqiao Diamond Shanghai</v>
          </cell>
          <cell r="C2715" t="str">
            <v>Shanghai</v>
          </cell>
          <cell r="D2715" t="str">
            <v>A</v>
          </cell>
          <cell r="E2715">
            <v>4.5</v>
          </cell>
          <cell r="F2715" t="str">
            <v>MM</v>
          </cell>
          <cell r="G2715" t="str">
            <v>No chain</v>
          </cell>
          <cell r="H2715" t="str">
            <v>UNKNOWN</v>
          </cell>
          <cell r="I2715" t="str">
            <v>UNKNOWN</v>
          </cell>
          <cell r="J2715" t="str">
            <v>Rosemary.Ding@agoda.com</v>
          </cell>
        </row>
        <row r="2716">
          <cell r="A2716">
            <v>1193654</v>
          </cell>
          <cell r="B2716" t="str">
            <v>Shanghai Nanjing Road Youth Hostel</v>
          </cell>
          <cell r="C2716" t="str">
            <v>Shanghai</v>
          </cell>
          <cell r="D2716" t="str">
            <v>A</v>
          </cell>
          <cell r="E2716">
            <v>2</v>
          </cell>
          <cell r="F2716" t="str">
            <v>MM</v>
          </cell>
          <cell r="G2716" t="str">
            <v>No chain</v>
          </cell>
          <cell r="H2716" t="str">
            <v>UNKNOWN</v>
          </cell>
          <cell r="I2716" t="str">
            <v>UNKNOWN</v>
          </cell>
          <cell r="J2716" t="str">
            <v>sophia.zhang@agoda.com</v>
          </cell>
        </row>
        <row r="2717">
          <cell r="A2717">
            <v>1194731</v>
          </cell>
          <cell r="B2717" t="str">
            <v>Shanghai Forson International Boutique Hotel - Pudong International Airport Store 1</v>
          </cell>
          <cell r="C2717" t="str">
            <v>Shanghai</v>
          </cell>
          <cell r="D2717" t="str">
            <v>B</v>
          </cell>
          <cell r="E2717">
            <v>4</v>
          </cell>
          <cell r="F2717" t="str">
            <v>MM</v>
          </cell>
          <cell r="G2717" t="str">
            <v>No chain</v>
          </cell>
          <cell r="H2717" t="str">
            <v>UNKNOWN</v>
          </cell>
          <cell r="I2717" t="str">
            <v>UNKNOWN</v>
          </cell>
          <cell r="J2717" t="str">
            <v>Tracy.Chen@agoda.com</v>
          </cell>
        </row>
        <row r="2718">
          <cell r="A2718">
            <v>1194782</v>
          </cell>
          <cell r="B2718" t="str">
            <v>Mingtown Etour International Youth Hostel Shanghai</v>
          </cell>
          <cell r="C2718" t="str">
            <v>Shanghai</v>
          </cell>
          <cell r="D2718" t="str">
            <v>B</v>
          </cell>
          <cell r="E2718">
            <v>2</v>
          </cell>
          <cell r="F2718" t="str">
            <v>MM</v>
          </cell>
          <cell r="G2718" t="str">
            <v>No chain</v>
          </cell>
          <cell r="H2718" t="str">
            <v>UNKNOWN</v>
          </cell>
          <cell r="I2718" t="str">
            <v>UNKNOWN</v>
          </cell>
          <cell r="J2718" t="str">
            <v>sophia.zhang@agoda.com</v>
          </cell>
        </row>
        <row r="2719">
          <cell r="A2719">
            <v>1195335</v>
          </cell>
          <cell r="B2719" t="str">
            <v>Homeinnsplus Xintiandi Lujiabang Road</v>
          </cell>
          <cell r="C2719" t="str">
            <v>Shanghai</v>
          </cell>
          <cell r="D2719" t="str">
            <v>B</v>
          </cell>
          <cell r="E2719">
            <v>2.5</v>
          </cell>
          <cell r="F2719" t="str">
            <v>Local KA</v>
          </cell>
          <cell r="G2719" t="str">
            <v>Home Inn</v>
          </cell>
          <cell r="H2719" t="str">
            <v>Home Inn Plus</v>
          </cell>
          <cell r="I2719" t="str">
            <v>HomeInn by ChinaOnline</v>
          </cell>
          <cell r="J2719" t="str">
            <v>lavender.miao@agoda.com</v>
          </cell>
        </row>
        <row r="2720">
          <cell r="A2720">
            <v>1196150</v>
          </cell>
          <cell r="B2720" t="str">
            <v>Hyatt Regency Shanghai Wujiaochang</v>
          </cell>
          <cell r="C2720" t="str">
            <v>Shanghai</v>
          </cell>
          <cell r="D2720" t="str">
            <v>A</v>
          </cell>
          <cell r="E2720">
            <v>4.5</v>
          </cell>
          <cell r="F2720" t="str">
            <v>Intl KA</v>
          </cell>
          <cell r="G2720" t="str">
            <v>Hyatt Hotels</v>
          </cell>
          <cell r="H2720" t="str">
            <v>Hyatt Regency Hotels</v>
          </cell>
          <cell r="I2720" t="str">
            <v>Hyatt</v>
          </cell>
          <cell r="J2720" t="str">
            <v>mandy.gu@agoda.com</v>
          </cell>
        </row>
        <row r="2721">
          <cell r="A2721">
            <v>1197642</v>
          </cell>
          <cell r="B2721" t="str">
            <v>Homeinn Plus Shanghai People Square East Jinling Road</v>
          </cell>
          <cell r="C2721" t="str">
            <v>Shanghai</v>
          </cell>
          <cell r="D2721" t="str">
            <v>A</v>
          </cell>
          <cell r="E2721">
            <v>3</v>
          </cell>
          <cell r="F2721" t="str">
            <v>Local KA</v>
          </cell>
          <cell r="G2721" t="str">
            <v>Home Inn</v>
          </cell>
          <cell r="H2721" t="str">
            <v>Home Inn Plus</v>
          </cell>
          <cell r="I2721" t="str">
            <v>HomeInn by ChinaOnline</v>
          </cell>
          <cell r="J2721" t="str">
            <v>lavender.miao@agoda.com</v>
          </cell>
        </row>
        <row r="2722">
          <cell r="A2722">
            <v>1197683</v>
          </cell>
          <cell r="B2722" t="str">
            <v>Homeinnplus-Shanghai Yushan Road Yuanshen Sports Center</v>
          </cell>
          <cell r="C2722" t="str">
            <v>Shanghai</v>
          </cell>
          <cell r="D2722" t="str">
            <v>B</v>
          </cell>
          <cell r="E2722">
            <v>4</v>
          </cell>
          <cell r="F2722" t="str">
            <v>Local KA</v>
          </cell>
          <cell r="G2722" t="str">
            <v>Home Inn</v>
          </cell>
          <cell r="H2722" t="str">
            <v>Home Inn Plus</v>
          </cell>
          <cell r="I2722" t="str">
            <v>HomeInn by ChinaOnline</v>
          </cell>
          <cell r="J2722" t="str">
            <v>lavender.miao@agoda.com</v>
          </cell>
        </row>
        <row r="2723">
          <cell r="A2723">
            <v>1220441</v>
          </cell>
          <cell r="B2723" t="str">
            <v>Shanghai Best Boutique Hotel</v>
          </cell>
          <cell r="C2723" t="str">
            <v>Shanghai</v>
          </cell>
          <cell r="D2723" t="str">
            <v>A</v>
          </cell>
          <cell r="E2723">
            <v>5</v>
          </cell>
          <cell r="F2723" t="str">
            <v>MM</v>
          </cell>
          <cell r="G2723" t="str">
            <v>No chain</v>
          </cell>
          <cell r="H2723" t="str">
            <v>UNKNOWN</v>
          </cell>
          <cell r="I2723" t="str">
            <v>UNKNOWN</v>
          </cell>
          <cell r="J2723" t="str">
            <v>Tracy.Chen@agoda.com</v>
          </cell>
        </row>
        <row r="2724">
          <cell r="A2724">
            <v>1235651</v>
          </cell>
          <cell r="B2724" t="str">
            <v>Jinjiang Metropolo Hotel Classiq Shanghai Bund Circle</v>
          </cell>
          <cell r="C2724" t="str">
            <v>Shanghai</v>
          </cell>
          <cell r="D2724" t="str">
            <v>A</v>
          </cell>
          <cell r="E2724">
            <v>5</v>
          </cell>
          <cell r="F2724" t="str">
            <v>Local KA</v>
          </cell>
          <cell r="G2724" t="str">
            <v>Jinjiang International</v>
          </cell>
          <cell r="H2724" t="str">
            <v>Metropolo</v>
          </cell>
          <cell r="I2724" t="str">
            <v>UNKNOWN</v>
          </cell>
          <cell r="J2724" t="str">
            <v>Tracy.Chen@agoda.com</v>
          </cell>
        </row>
        <row r="2725">
          <cell r="A2725">
            <v>1239372</v>
          </cell>
          <cell r="B2725" t="str">
            <v>Homeinnplus-Shanghai Zhangjiang Park</v>
          </cell>
          <cell r="C2725" t="str">
            <v>Shanghai</v>
          </cell>
          <cell r="D2725" t="str">
            <v>B</v>
          </cell>
          <cell r="E2725">
            <v>4</v>
          </cell>
          <cell r="F2725" t="str">
            <v>Local KA</v>
          </cell>
          <cell r="G2725" t="str">
            <v>Home Inn</v>
          </cell>
          <cell r="H2725" t="str">
            <v>Home Inn Plus</v>
          </cell>
          <cell r="I2725" t="str">
            <v>HomeInn by ChinaOnline</v>
          </cell>
          <cell r="J2725" t="str">
            <v>lavender.miao@agoda.com</v>
          </cell>
        </row>
        <row r="2726">
          <cell r="A2726">
            <v>1255573</v>
          </cell>
          <cell r="B2726" t="str">
            <v>Sweetome Boutique Apartment Shanghai East Nanjing Road</v>
          </cell>
          <cell r="C2726" t="str">
            <v>Shanghai</v>
          </cell>
          <cell r="D2726" t="str">
            <v>A</v>
          </cell>
          <cell r="E2726">
            <v>4</v>
          </cell>
          <cell r="F2726" t="str">
            <v>MM</v>
          </cell>
          <cell r="G2726" t="str">
            <v>Tujia Group</v>
          </cell>
          <cell r="H2726" t="str">
            <v>Tujia Sweetome</v>
          </cell>
          <cell r="I2726" t="str">
            <v>UNKNOWN</v>
          </cell>
          <cell r="J2726" t="str">
            <v>sophia.zhang@agoda.com</v>
          </cell>
        </row>
        <row r="2727">
          <cell r="A2727">
            <v>1258855</v>
          </cell>
          <cell r="B2727" t="str">
            <v>Shanghai Fuyue Hotel</v>
          </cell>
          <cell r="C2727" t="str">
            <v>Shanghai</v>
          </cell>
          <cell r="D2727" t="str">
            <v>A</v>
          </cell>
          <cell r="E2727">
            <v>5</v>
          </cell>
          <cell r="F2727" t="str">
            <v>MM</v>
          </cell>
          <cell r="G2727" t="str">
            <v>No chain</v>
          </cell>
          <cell r="H2727" t="str">
            <v>UNKNOWN</v>
          </cell>
          <cell r="I2727" t="str">
            <v>UNKNOWN</v>
          </cell>
          <cell r="J2727" t="str">
            <v>mandy.gu@agoda.com</v>
          </cell>
        </row>
        <row r="2728">
          <cell r="A2728">
            <v>1266235</v>
          </cell>
          <cell r="B2728" t="str">
            <v>Muyra Hotel Shanghai</v>
          </cell>
          <cell r="C2728" t="str">
            <v>Shanghai</v>
          </cell>
          <cell r="D2728" t="str">
            <v>B</v>
          </cell>
          <cell r="E2728">
            <v>4</v>
          </cell>
          <cell r="F2728" t="str">
            <v>MM</v>
          </cell>
          <cell r="G2728" t="str">
            <v>No chain</v>
          </cell>
          <cell r="H2728" t="str">
            <v>UNKNOWN</v>
          </cell>
          <cell r="I2728" t="str">
            <v>UNKNOWN</v>
          </cell>
          <cell r="J2728" t="str">
            <v>Yan.Sun@agoda.com</v>
          </cell>
        </row>
        <row r="2729">
          <cell r="A2729">
            <v>1266929</v>
          </cell>
          <cell r="B2729" t="str">
            <v>7 Days Inn Shanghai Minhang Dongchuan Road Jiaotong University Branch</v>
          </cell>
          <cell r="C2729" t="str">
            <v>Shanghai</v>
          </cell>
          <cell r="D2729" t="str">
            <v>B</v>
          </cell>
          <cell r="E2729">
            <v>2</v>
          </cell>
          <cell r="F2729" t="str">
            <v>Local KA</v>
          </cell>
          <cell r="G2729" t="str">
            <v>Plateno</v>
          </cell>
          <cell r="H2729" t="str">
            <v>7 days</v>
          </cell>
          <cell r="I2729" t="str">
            <v>WeHotel</v>
          </cell>
          <cell r="J2729" t="str">
            <v>Chloe.Liu@agoda.com</v>
          </cell>
        </row>
        <row r="2730">
          <cell r="A2730">
            <v>1266930</v>
          </cell>
          <cell r="B2730" t="str">
            <v>IU Hotel Shanghai Fengxian Bay University Town Branch</v>
          </cell>
          <cell r="C2730" t="str">
            <v>Shanghai</v>
          </cell>
          <cell r="D2730" t="str">
            <v>B</v>
          </cell>
          <cell r="E2730">
            <v>2</v>
          </cell>
          <cell r="F2730" t="str">
            <v>Local KA</v>
          </cell>
          <cell r="G2730" t="str">
            <v>Plateno</v>
          </cell>
          <cell r="H2730" t="str">
            <v>IU</v>
          </cell>
          <cell r="I2730" t="str">
            <v>WeHotel</v>
          </cell>
          <cell r="J2730" t="str">
            <v>Chloe.Liu@agoda.com</v>
          </cell>
        </row>
        <row r="2731">
          <cell r="A2731">
            <v>1270102</v>
          </cell>
          <cell r="B2731" t="str">
            <v>Mercure Shanghai Hongqiao Airport</v>
          </cell>
          <cell r="C2731" t="str">
            <v>Shanghai</v>
          </cell>
          <cell r="D2731" t="str">
            <v>A</v>
          </cell>
          <cell r="E2731">
            <v>4</v>
          </cell>
          <cell r="F2731" t="str">
            <v>Intl KA</v>
          </cell>
          <cell r="G2731" t="str">
            <v>Accor Hotels</v>
          </cell>
          <cell r="H2731" t="str">
            <v>Mercure</v>
          </cell>
          <cell r="I2731" t="str">
            <v>UNKNOWN</v>
          </cell>
          <cell r="J2731" t="str">
            <v>Yalu.Li@agoda.com</v>
          </cell>
        </row>
        <row r="2732">
          <cell r="A2732">
            <v>1270104</v>
          </cell>
          <cell r="B2732" t="str">
            <v>Novotel Shanghai Clover</v>
          </cell>
          <cell r="C2732" t="str">
            <v>Shanghai</v>
          </cell>
          <cell r="D2732" t="str">
            <v>A</v>
          </cell>
          <cell r="E2732">
            <v>4</v>
          </cell>
          <cell r="F2732" t="str">
            <v>Intl KA</v>
          </cell>
          <cell r="G2732" t="str">
            <v>Accor Hotels</v>
          </cell>
          <cell r="H2732" t="str">
            <v>Novotel</v>
          </cell>
          <cell r="I2732" t="str">
            <v>UNKNOWN</v>
          </cell>
          <cell r="J2732" t="str">
            <v>Yalu.Li@agoda.com</v>
          </cell>
        </row>
        <row r="2733">
          <cell r="A2733">
            <v>1270372</v>
          </cell>
          <cell r="B2733" t="str">
            <v>Radisson Exhibition Center Shanghai</v>
          </cell>
          <cell r="C2733" t="str">
            <v>Shanghai</v>
          </cell>
          <cell r="D2733" t="str">
            <v>B</v>
          </cell>
          <cell r="E2733">
            <v>4</v>
          </cell>
          <cell r="F2733" t="str">
            <v>Intl KA</v>
          </cell>
          <cell r="G2733" t="str">
            <v>Radisson Hotel Group</v>
          </cell>
          <cell r="H2733" t="str">
            <v>Radisson Hotels</v>
          </cell>
          <cell r="I2733" t="str">
            <v>Carlson by Derbysoft</v>
          </cell>
          <cell r="J2733" t="str">
            <v>mandy.gu@agoda.com</v>
          </cell>
        </row>
        <row r="2734">
          <cell r="A2734">
            <v>1274990</v>
          </cell>
          <cell r="B2734" t="str">
            <v>Junhao Service Apartment</v>
          </cell>
          <cell r="C2734" t="str">
            <v>Shanghai</v>
          </cell>
          <cell r="D2734" t="str">
            <v>A</v>
          </cell>
          <cell r="E2734">
            <v>3</v>
          </cell>
          <cell r="F2734" t="str">
            <v>MM</v>
          </cell>
          <cell r="G2734" t="str">
            <v>No chain</v>
          </cell>
          <cell r="H2734" t="str">
            <v>UNKNOWN</v>
          </cell>
          <cell r="I2734" t="str">
            <v>UNKNOWN</v>
          </cell>
          <cell r="J2734" t="str">
            <v>mandy.gu@agoda.com</v>
          </cell>
        </row>
        <row r="2735">
          <cell r="A2735">
            <v>1276703</v>
          </cell>
          <cell r="B2735" t="str">
            <v>InterContinental Shanghai Hongqiao NECC</v>
          </cell>
          <cell r="C2735" t="str">
            <v>Shanghai</v>
          </cell>
          <cell r="D2735" t="str">
            <v>A</v>
          </cell>
          <cell r="E2735">
            <v>4.5</v>
          </cell>
          <cell r="F2735" t="str">
            <v>Intl KA</v>
          </cell>
          <cell r="G2735" t="str">
            <v>InterContinental Hotels Group</v>
          </cell>
          <cell r="H2735" t="str">
            <v>InterContinental</v>
          </cell>
          <cell r="I2735" t="str">
            <v>UNKNOWN</v>
          </cell>
          <cell r="J2735" t="str">
            <v>Yalu.Li@agoda.com</v>
          </cell>
        </row>
        <row r="2736">
          <cell r="A2736">
            <v>1293374</v>
          </cell>
          <cell r="B2736" t="str">
            <v>Reunion International Residence</v>
          </cell>
          <cell r="C2736" t="str">
            <v>Shanghai</v>
          </cell>
          <cell r="D2736" t="str">
            <v>B</v>
          </cell>
          <cell r="E2736">
            <v>4</v>
          </cell>
          <cell r="F2736" t="str">
            <v>MM</v>
          </cell>
          <cell r="G2736" t="str">
            <v>No chain</v>
          </cell>
          <cell r="H2736" t="str">
            <v>UNKNOWN</v>
          </cell>
          <cell r="I2736" t="str">
            <v>UNKNOWN</v>
          </cell>
          <cell r="J2736" t="str">
            <v>mandy.gu@agoda.com</v>
          </cell>
        </row>
        <row r="2737">
          <cell r="A2737">
            <v>1294417</v>
          </cell>
          <cell r="B2737" t="str">
            <v>Courtyard by Marriott Shanghai International Tourism and Resorts Zone Hotel</v>
          </cell>
          <cell r="C2737" t="str">
            <v>Shanghai</v>
          </cell>
          <cell r="D2737" t="str">
            <v>A</v>
          </cell>
          <cell r="E2737">
            <v>4</v>
          </cell>
          <cell r="F2737" t="str">
            <v>Intl KA</v>
          </cell>
          <cell r="G2737" t="str">
            <v>Marriott</v>
          </cell>
          <cell r="H2737" t="str">
            <v>Courtyard</v>
          </cell>
          <cell r="I2737" t="str">
            <v>Marriott by Derbysoft</v>
          </cell>
          <cell r="J2737" t="str">
            <v>Yalu.Li@agoda.com</v>
          </cell>
        </row>
        <row r="2738">
          <cell r="A2738">
            <v>1602984</v>
          </cell>
          <cell r="B2738" t="str">
            <v>Ibis Shanghai Gubei</v>
          </cell>
          <cell r="C2738" t="str">
            <v>Shanghai</v>
          </cell>
          <cell r="D2738" t="str">
            <v>B</v>
          </cell>
          <cell r="E2738">
            <v>3</v>
          </cell>
          <cell r="F2738" t="str">
            <v>Intl KA</v>
          </cell>
          <cell r="G2738" t="str">
            <v>Accor Hotels</v>
          </cell>
          <cell r="H2738" t="str">
            <v>Ibis Hotels</v>
          </cell>
          <cell r="I2738" t="str">
            <v>UNKNOWN</v>
          </cell>
          <cell r="J2738" t="str">
            <v>Yalu.Li@agoda.com</v>
          </cell>
        </row>
        <row r="2739">
          <cell r="A2739">
            <v>1619179</v>
          </cell>
          <cell r="B2739" t="str">
            <v>Jinjiang Inn Shanghai Maotai Road Branch</v>
          </cell>
          <cell r="C2739" t="str">
            <v>Shanghai</v>
          </cell>
          <cell r="D2739" t="str">
            <v>B</v>
          </cell>
          <cell r="E2739">
            <v>2</v>
          </cell>
          <cell r="F2739" t="str">
            <v>Local KA</v>
          </cell>
          <cell r="G2739" t="str">
            <v>Jinjiang International</v>
          </cell>
          <cell r="H2739" t="str">
            <v>Jinjiang Inn</v>
          </cell>
          <cell r="I2739" t="str">
            <v>WeHotel</v>
          </cell>
          <cell r="J2739" t="str">
            <v>Chloe.Liu@agoda.com</v>
          </cell>
        </row>
        <row r="2740">
          <cell r="A2740">
            <v>1619214</v>
          </cell>
          <cell r="B2740" t="str">
            <v>Jinjiang Inn Shanghai Changzhong Road Branch</v>
          </cell>
          <cell r="C2740" t="str">
            <v>Shanghai</v>
          </cell>
          <cell r="D2740" t="str">
            <v>B</v>
          </cell>
          <cell r="E2740">
            <v>2</v>
          </cell>
          <cell r="F2740" t="str">
            <v>Local KA</v>
          </cell>
          <cell r="G2740" t="str">
            <v>Jinjiang International</v>
          </cell>
          <cell r="H2740" t="str">
            <v>Jinjiang Inn</v>
          </cell>
          <cell r="I2740" t="str">
            <v>WeHotel</v>
          </cell>
          <cell r="J2740" t="str">
            <v>Chloe.Liu@agoda.com</v>
          </cell>
        </row>
        <row r="2741">
          <cell r="A2741">
            <v>1619371</v>
          </cell>
          <cell r="B2741" t="str">
            <v>Jinjiang Inn Select Shanghai Zhangjiang High Tech Park Branch</v>
          </cell>
          <cell r="C2741" t="str">
            <v>Shanghai</v>
          </cell>
          <cell r="D2741" t="str">
            <v>B</v>
          </cell>
          <cell r="E2741">
            <v>2</v>
          </cell>
          <cell r="F2741" t="str">
            <v>Local KA</v>
          </cell>
          <cell r="G2741" t="str">
            <v>Jinjiang International</v>
          </cell>
          <cell r="H2741" t="str">
            <v>Jinjiang Inn</v>
          </cell>
          <cell r="I2741" t="str">
            <v>WeHotel</v>
          </cell>
          <cell r="J2741" t="str">
            <v>Chloe.Liu@agoda.com</v>
          </cell>
        </row>
        <row r="2742">
          <cell r="A2742">
            <v>1619882</v>
          </cell>
          <cell r="B2742" t="str">
            <v>Jinjiang Inn Select Shanghai Xintiandi South Xizang Road Branch</v>
          </cell>
          <cell r="C2742" t="str">
            <v>Shanghai</v>
          </cell>
          <cell r="D2742" t="str">
            <v>B</v>
          </cell>
          <cell r="E2742">
            <v>3</v>
          </cell>
          <cell r="F2742" t="str">
            <v>Local KA</v>
          </cell>
          <cell r="G2742" t="str">
            <v>Jinjiang International</v>
          </cell>
          <cell r="H2742" t="str">
            <v>Jinjiang Inn</v>
          </cell>
          <cell r="I2742" t="str">
            <v>WeHotel</v>
          </cell>
          <cell r="J2742" t="str">
            <v>Chloe.Liu@agoda.com</v>
          </cell>
        </row>
        <row r="2743">
          <cell r="A2743">
            <v>1620024</v>
          </cell>
          <cell r="B2743" t="str">
            <v>Sofitel Shanghai Hongqiao</v>
          </cell>
          <cell r="C2743" t="str">
            <v>Shanghai</v>
          </cell>
          <cell r="D2743" t="str">
            <v>A</v>
          </cell>
          <cell r="E2743">
            <v>4</v>
          </cell>
          <cell r="F2743" t="str">
            <v>Intl KA</v>
          </cell>
          <cell r="G2743" t="str">
            <v>Accor Hotels</v>
          </cell>
          <cell r="H2743" t="str">
            <v>Sofitel Hotels &amp; Resorts</v>
          </cell>
          <cell r="I2743" t="str">
            <v>UNKNOWN</v>
          </cell>
          <cell r="J2743" t="str">
            <v>Yalu.Li@agoda.com</v>
          </cell>
        </row>
        <row r="2744">
          <cell r="A2744">
            <v>1620611</v>
          </cell>
          <cell r="B2744" t="str">
            <v>Shanghai Tang Jun My Home Hotel</v>
          </cell>
          <cell r="C2744" t="str">
            <v>Shanghai</v>
          </cell>
          <cell r="D2744" t="str">
            <v>A</v>
          </cell>
          <cell r="E2744">
            <v>3.5</v>
          </cell>
          <cell r="F2744" t="str">
            <v>MM</v>
          </cell>
          <cell r="G2744" t="str">
            <v>No chain</v>
          </cell>
          <cell r="H2744" t="str">
            <v>UNKNOWN</v>
          </cell>
          <cell r="I2744" t="str">
            <v>UNKNOWN</v>
          </cell>
          <cell r="J2744" t="str">
            <v>not.managed@agoda.com</v>
          </cell>
        </row>
        <row r="2745">
          <cell r="A2745">
            <v>1622180</v>
          </cell>
          <cell r="B2745" t="str">
            <v>Le Méridien Shanghai, Minhang</v>
          </cell>
          <cell r="C2745" t="str">
            <v>Shanghai</v>
          </cell>
          <cell r="D2745" t="str">
            <v>B</v>
          </cell>
          <cell r="E2745">
            <v>4.5</v>
          </cell>
          <cell r="F2745" t="str">
            <v>Intl KA</v>
          </cell>
          <cell r="G2745" t="str">
            <v>Marriott</v>
          </cell>
          <cell r="H2745" t="str">
            <v>Le Méridien</v>
          </cell>
          <cell r="I2745" t="str">
            <v>Marriott by Derbysoft</v>
          </cell>
          <cell r="J2745" t="str">
            <v>Yalu.Li@agoda.com</v>
          </cell>
        </row>
        <row r="2746">
          <cell r="A2746">
            <v>1623215</v>
          </cell>
          <cell r="B2746" t="str">
            <v>The Anandi Hotel and Spa Shanghai</v>
          </cell>
          <cell r="C2746" t="str">
            <v>Shanghai</v>
          </cell>
          <cell r="D2746" t="str">
            <v>B</v>
          </cell>
          <cell r="E2746">
            <v>5</v>
          </cell>
          <cell r="F2746" t="str">
            <v>MM</v>
          </cell>
          <cell r="G2746" t="str">
            <v>No chain</v>
          </cell>
          <cell r="H2746" t="str">
            <v>UNKNOWN</v>
          </cell>
          <cell r="I2746" t="str">
            <v>UNKNOWN</v>
          </cell>
          <cell r="J2746" t="str">
            <v>mandy.gu@agoda.com</v>
          </cell>
        </row>
        <row r="2747">
          <cell r="A2747">
            <v>1623341</v>
          </cell>
          <cell r="B2747" t="str">
            <v>Xidaojia service apartment</v>
          </cell>
          <cell r="C2747" t="str">
            <v>Shanghai</v>
          </cell>
          <cell r="D2747" t="str">
            <v>B</v>
          </cell>
          <cell r="E2747">
            <v>3</v>
          </cell>
          <cell r="F2747" t="str">
            <v>MM</v>
          </cell>
          <cell r="G2747" t="str">
            <v>No chain</v>
          </cell>
          <cell r="H2747" t="str">
            <v>UNKNOWN</v>
          </cell>
          <cell r="I2747" t="str">
            <v>UNKNOWN</v>
          </cell>
          <cell r="J2747" t="str">
            <v>Tracy.Chen@agoda.com</v>
          </cell>
        </row>
        <row r="2748">
          <cell r="A2748">
            <v>1636678</v>
          </cell>
          <cell r="B2748" t="str">
            <v>HAO-DU HOTEL</v>
          </cell>
          <cell r="C2748" t="str">
            <v>Shanghai</v>
          </cell>
          <cell r="D2748" t="str">
            <v>A</v>
          </cell>
          <cell r="E2748">
            <v>2</v>
          </cell>
          <cell r="F2748" t="str">
            <v>MM</v>
          </cell>
          <cell r="G2748" t="str">
            <v>No chain</v>
          </cell>
          <cell r="H2748" t="str">
            <v>UNKNOWN</v>
          </cell>
          <cell r="I2748" t="str">
            <v>UNKNOWN</v>
          </cell>
          <cell r="J2748" t="str">
            <v>sophia.zhang@agoda.com</v>
          </cell>
        </row>
        <row r="2749">
          <cell r="A2749">
            <v>1700178</v>
          </cell>
          <cell r="B2749" t="str">
            <v>Shanghai Crown Crystal Hotel</v>
          </cell>
          <cell r="C2749" t="str">
            <v>Shanghai</v>
          </cell>
          <cell r="D2749" t="str">
            <v>B</v>
          </cell>
          <cell r="E2749">
            <v>4</v>
          </cell>
          <cell r="F2749" t="str">
            <v>MM</v>
          </cell>
          <cell r="G2749" t="str">
            <v>No chain</v>
          </cell>
          <cell r="H2749" t="str">
            <v>UNKNOWN</v>
          </cell>
          <cell r="I2749" t="str">
            <v>Derbysoft Direct</v>
          </cell>
          <cell r="J2749" t="str">
            <v>mandy.gu@agoda.com</v>
          </cell>
        </row>
        <row r="2750">
          <cell r="A2750">
            <v>1809288</v>
          </cell>
          <cell r="B2750" t="str">
            <v>Golden Tulip Bund New Asia</v>
          </cell>
          <cell r="C2750" t="str">
            <v>Shanghai</v>
          </cell>
          <cell r="D2750" t="str">
            <v>A</v>
          </cell>
          <cell r="E2750">
            <v>4</v>
          </cell>
          <cell r="F2750" t="str">
            <v>Local KA</v>
          </cell>
          <cell r="G2750" t="str">
            <v>Jinjiang International</v>
          </cell>
          <cell r="H2750" t="str">
            <v>Golden Tulip</v>
          </cell>
          <cell r="I2750" t="str">
            <v>Rate Tiger  (eRevMax)</v>
          </cell>
          <cell r="J2750" t="str">
            <v>Tracy.Chen@agoda.com</v>
          </cell>
        </row>
        <row r="2751">
          <cell r="A2751">
            <v>2007651</v>
          </cell>
          <cell r="B2751" t="str">
            <v>New Space-Time Zhongli Hotel Apartment</v>
          </cell>
          <cell r="C2751" t="str">
            <v>Shanghai</v>
          </cell>
          <cell r="D2751" t="str">
            <v>B</v>
          </cell>
          <cell r="E2751">
            <v>3</v>
          </cell>
          <cell r="F2751" t="str">
            <v>MM</v>
          </cell>
          <cell r="G2751" t="str">
            <v>No chain</v>
          </cell>
          <cell r="H2751" t="str">
            <v>UNKNOWN</v>
          </cell>
          <cell r="I2751" t="str">
            <v>UNKNOWN</v>
          </cell>
          <cell r="J2751" t="str">
            <v>Tracy.Chen@agoda.com</v>
          </cell>
        </row>
        <row r="2752">
          <cell r="A2752">
            <v>2012157</v>
          </cell>
          <cell r="B2752" t="str">
            <v>Holiday Inn Express Shanghai Pujiang</v>
          </cell>
          <cell r="C2752" t="str">
            <v>Shanghai</v>
          </cell>
          <cell r="D2752" t="str">
            <v>B</v>
          </cell>
          <cell r="E2752">
            <v>2.5</v>
          </cell>
          <cell r="F2752" t="str">
            <v>Intl KA</v>
          </cell>
          <cell r="G2752" t="str">
            <v>InterContinental Hotels Group</v>
          </cell>
          <cell r="H2752" t="str">
            <v>Holiday Inn Express</v>
          </cell>
          <cell r="I2752" t="str">
            <v>UNKNOWN</v>
          </cell>
          <cell r="J2752" t="str">
            <v>Yalu.Li@agoda.com</v>
          </cell>
        </row>
        <row r="2753">
          <cell r="A2753">
            <v>2013420</v>
          </cell>
          <cell r="B2753" t="str">
            <v>Royal Garden Hotel Shanghai</v>
          </cell>
          <cell r="C2753" t="str">
            <v>Shanghai</v>
          </cell>
          <cell r="D2753" t="str">
            <v>B</v>
          </cell>
          <cell r="E2753">
            <v>5</v>
          </cell>
          <cell r="F2753" t="str">
            <v>MM</v>
          </cell>
          <cell r="G2753" t="str">
            <v>No chain</v>
          </cell>
          <cell r="H2753" t="str">
            <v>UNKNOWN</v>
          </cell>
          <cell r="I2753" t="str">
            <v>UNKNOWN</v>
          </cell>
          <cell r="J2753" t="str">
            <v>Tracy.Chen@agoda.com</v>
          </cell>
        </row>
        <row r="2754">
          <cell r="A2754">
            <v>2061852</v>
          </cell>
          <cell r="B2754" t="str">
            <v>The QUBE Hotel Shanghai Hongqiao</v>
          </cell>
          <cell r="C2754" t="str">
            <v>Shanghai</v>
          </cell>
          <cell r="D2754" t="str">
            <v>A</v>
          </cell>
          <cell r="E2754">
            <v>4</v>
          </cell>
          <cell r="F2754" t="str">
            <v>MM</v>
          </cell>
          <cell r="G2754" t="str">
            <v>Greenland International Hotels Group</v>
          </cell>
          <cell r="H2754" t="str">
            <v>PRIMUS Hotel</v>
          </cell>
          <cell r="I2754" t="str">
            <v>UNKNOWN</v>
          </cell>
          <cell r="J2754" t="str">
            <v>mandy.gu@agoda.com</v>
          </cell>
        </row>
        <row r="2755">
          <cell r="A2755">
            <v>2062045</v>
          </cell>
          <cell r="B2755" t="str">
            <v>Bo Ai International Hotel at Pudong Airport Shanghai</v>
          </cell>
          <cell r="C2755" t="str">
            <v>Shanghai</v>
          </cell>
          <cell r="D2755" t="str">
            <v>B</v>
          </cell>
          <cell r="E2755">
            <v>2</v>
          </cell>
          <cell r="F2755" t="str">
            <v>MM</v>
          </cell>
          <cell r="G2755" t="str">
            <v>No chain</v>
          </cell>
          <cell r="H2755" t="str">
            <v>UNKNOWN</v>
          </cell>
          <cell r="I2755" t="str">
            <v>UNKNOWN</v>
          </cell>
          <cell r="J2755" t="str">
            <v>Rosemary.Ding@agoda.com</v>
          </cell>
        </row>
        <row r="2756">
          <cell r="A2756">
            <v>2070132</v>
          </cell>
          <cell r="B2756" t="str">
            <v>PRIMUS Residence Shanghai Hongqiao</v>
          </cell>
          <cell r="C2756" t="str">
            <v>Shanghai</v>
          </cell>
          <cell r="D2756" t="str">
            <v>A</v>
          </cell>
          <cell r="E2756">
            <v>4.5</v>
          </cell>
          <cell r="F2756" t="str">
            <v>MM</v>
          </cell>
          <cell r="G2756" t="str">
            <v>Greenland International Hotels Group</v>
          </cell>
          <cell r="H2756" t="str">
            <v>PRIMUS Hotel</v>
          </cell>
          <cell r="I2756" t="str">
            <v>UNKNOWN</v>
          </cell>
          <cell r="J2756" t="str">
            <v>mandy.gu@agoda.com</v>
          </cell>
        </row>
        <row r="2757">
          <cell r="A2757">
            <v>2071358</v>
          </cell>
          <cell r="B2757" t="str">
            <v>Cordis Shanghai  Hongqiao</v>
          </cell>
          <cell r="C2757" t="str">
            <v>Shanghai</v>
          </cell>
          <cell r="D2757" t="str">
            <v>A</v>
          </cell>
          <cell r="E2757">
            <v>5</v>
          </cell>
          <cell r="F2757" t="str">
            <v>Intl KA</v>
          </cell>
          <cell r="G2757" t="str">
            <v>Langham Hotels International</v>
          </cell>
          <cell r="H2757" t="str">
            <v>Cordis</v>
          </cell>
          <cell r="I2757" t="str">
            <v>Siteminder &amp; RDX</v>
          </cell>
          <cell r="J2757" t="str">
            <v>mandy.gu@agoda.com</v>
          </cell>
        </row>
        <row r="2758">
          <cell r="A2758">
            <v>2090036</v>
          </cell>
          <cell r="B2758" t="str">
            <v>Shanghai Jia Ting International Hotel Apartment</v>
          </cell>
          <cell r="C2758" t="str">
            <v>Shanghai</v>
          </cell>
          <cell r="D2758" t="str">
            <v>B</v>
          </cell>
          <cell r="E2758">
            <v>3</v>
          </cell>
          <cell r="F2758" t="str">
            <v>MM</v>
          </cell>
          <cell r="G2758" t="str">
            <v>No chain</v>
          </cell>
          <cell r="H2758" t="str">
            <v>UNKNOWN</v>
          </cell>
          <cell r="I2758" t="str">
            <v>UNKNOWN</v>
          </cell>
          <cell r="J2758" t="str">
            <v>mandy.gu@agoda.com</v>
          </cell>
        </row>
        <row r="2759">
          <cell r="A2759">
            <v>2095914</v>
          </cell>
          <cell r="B2759" t="str">
            <v>Ramada Encore Shanghai</v>
          </cell>
          <cell r="C2759" t="str">
            <v>Shanghai</v>
          </cell>
          <cell r="D2759" t="str">
            <v>B</v>
          </cell>
          <cell r="E2759">
            <v>4</v>
          </cell>
          <cell r="F2759" t="str">
            <v>Intl KA</v>
          </cell>
          <cell r="G2759" t="str">
            <v>Wyndham Hotels &amp; Resorts</v>
          </cell>
          <cell r="H2759" t="str">
            <v>Ramada Worldwide</v>
          </cell>
          <cell r="I2759" t="str">
            <v>UNKNOWN</v>
          </cell>
          <cell r="J2759" t="str">
            <v>mandy.gu@agoda.com</v>
          </cell>
        </row>
        <row r="2760">
          <cell r="A2760">
            <v>2095930</v>
          </cell>
          <cell r="B2760" t="str">
            <v>Ramada Encore Shanghai Pudong</v>
          </cell>
          <cell r="C2760" t="str">
            <v>Shanghai</v>
          </cell>
          <cell r="D2760" t="str">
            <v>B</v>
          </cell>
          <cell r="E2760">
            <v>3</v>
          </cell>
          <cell r="F2760" t="str">
            <v>Intl KA</v>
          </cell>
          <cell r="G2760" t="str">
            <v>Wyndham Hotels &amp; Resorts</v>
          </cell>
          <cell r="H2760" t="str">
            <v>Ramada Worldwide</v>
          </cell>
          <cell r="I2760" t="str">
            <v>UNKNOWN</v>
          </cell>
          <cell r="J2760" t="str">
            <v>Tracy.Chen@agoda.com</v>
          </cell>
        </row>
        <row r="2761">
          <cell r="A2761">
            <v>2096006</v>
          </cell>
          <cell r="B2761" t="str">
            <v>W Shanghai - The Bund</v>
          </cell>
          <cell r="C2761" t="str">
            <v>Shanghai</v>
          </cell>
          <cell r="D2761" t="str">
            <v>A</v>
          </cell>
          <cell r="E2761">
            <v>5</v>
          </cell>
          <cell r="F2761" t="str">
            <v>Intl KA</v>
          </cell>
          <cell r="G2761" t="str">
            <v>Marriott</v>
          </cell>
          <cell r="H2761" t="str">
            <v>W Hotels</v>
          </cell>
          <cell r="I2761" t="str">
            <v>Marriott by Derbysoft</v>
          </cell>
          <cell r="J2761" t="str">
            <v>Yalu.Li@agoda.com</v>
          </cell>
        </row>
        <row r="2762">
          <cell r="A2762">
            <v>2096168</v>
          </cell>
          <cell r="B2762" t="str">
            <v>Ibis Shanghai Lianyang</v>
          </cell>
          <cell r="C2762" t="str">
            <v>Shanghai</v>
          </cell>
          <cell r="D2762" t="str">
            <v>B</v>
          </cell>
          <cell r="E2762">
            <v>3</v>
          </cell>
          <cell r="F2762" t="str">
            <v>Intl KA</v>
          </cell>
          <cell r="G2762" t="str">
            <v>Accor Hotels</v>
          </cell>
          <cell r="H2762" t="str">
            <v>Ibis Hotels</v>
          </cell>
          <cell r="I2762" t="str">
            <v>UNKNOWN</v>
          </cell>
          <cell r="J2762" t="str">
            <v>not.managed@agoda.com</v>
          </cell>
        </row>
        <row r="2763">
          <cell r="A2763">
            <v>2119693</v>
          </cell>
          <cell r="B2763" t="str">
            <v>AHN LUH Zhu Jia Jiao</v>
          </cell>
          <cell r="C2763" t="str">
            <v>Shanghai</v>
          </cell>
          <cell r="D2763" t="str">
            <v>B</v>
          </cell>
          <cell r="E2763">
            <v>5</v>
          </cell>
          <cell r="F2763" t="str">
            <v>MM</v>
          </cell>
          <cell r="G2763" t="str">
            <v>No chain</v>
          </cell>
          <cell r="H2763" t="str">
            <v>UNKNOWN</v>
          </cell>
          <cell r="I2763" t="str">
            <v>UNKNOWN</v>
          </cell>
          <cell r="J2763" t="str">
            <v>mandy.gu@agoda.com</v>
          </cell>
        </row>
        <row r="2764">
          <cell r="A2764">
            <v>2120141</v>
          </cell>
          <cell r="B2764" t="str">
            <v>Bellagio Shanghai</v>
          </cell>
          <cell r="C2764" t="str">
            <v>Shanghai</v>
          </cell>
          <cell r="D2764" t="str">
            <v>B</v>
          </cell>
          <cell r="E2764">
            <v>5</v>
          </cell>
          <cell r="F2764" t="str">
            <v>MM</v>
          </cell>
          <cell r="G2764" t="str">
            <v>No chain</v>
          </cell>
          <cell r="H2764" t="str">
            <v>UNKNOWN</v>
          </cell>
          <cell r="I2764" t="str">
            <v>UNKNOWN</v>
          </cell>
          <cell r="J2764" t="str">
            <v>Tracy.Chen@agoda.com</v>
          </cell>
        </row>
        <row r="2765">
          <cell r="A2765">
            <v>2159434</v>
          </cell>
          <cell r="B2765" t="str">
            <v>Hyatt Regency Shanghai Global Harbor</v>
          </cell>
          <cell r="C2765" t="str">
            <v>Shanghai</v>
          </cell>
          <cell r="D2765" t="str">
            <v>A</v>
          </cell>
          <cell r="E2765">
            <v>5</v>
          </cell>
          <cell r="F2765" t="str">
            <v>Intl KA</v>
          </cell>
          <cell r="G2765" t="str">
            <v>Hyatt Hotels</v>
          </cell>
          <cell r="H2765" t="str">
            <v>Hyatt Regency Hotels</v>
          </cell>
          <cell r="I2765" t="str">
            <v>Hyatt</v>
          </cell>
          <cell r="J2765" t="str">
            <v>mandy.gu@agoda.com</v>
          </cell>
        </row>
        <row r="2766">
          <cell r="A2766">
            <v>2190887</v>
          </cell>
          <cell r="B2766" t="str">
            <v>Hilton Garden Inn Shanghai Hongqiao</v>
          </cell>
          <cell r="C2766" t="str">
            <v>Shanghai</v>
          </cell>
          <cell r="D2766" t="str">
            <v>A</v>
          </cell>
          <cell r="E2766">
            <v>5</v>
          </cell>
          <cell r="F2766" t="str">
            <v>Intl KA</v>
          </cell>
          <cell r="G2766" t="str">
            <v>Hilton Worldwide</v>
          </cell>
          <cell r="H2766" t="str">
            <v>Hilton Garden Inn</v>
          </cell>
          <cell r="I2766" t="str">
            <v>Hilton by Derbysoft</v>
          </cell>
          <cell r="J2766" t="str">
            <v>mandy.gu@agoda.com</v>
          </cell>
        </row>
        <row r="2767">
          <cell r="A2767">
            <v>2198564</v>
          </cell>
          <cell r="B2767" t="str">
            <v>Qingzhu Hotel - Yayue Branch Shanghai East Nanjing Road Pedestrian Street</v>
          </cell>
          <cell r="C2767" t="str">
            <v>Shanghai</v>
          </cell>
          <cell r="D2767" t="str">
            <v>B</v>
          </cell>
          <cell r="E2767">
            <v>2</v>
          </cell>
          <cell r="F2767" t="str">
            <v>MM</v>
          </cell>
          <cell r="G2767" t="str">
            <v>No chain</v>
          </cell>
          <cell r="H2767" t="str">
            <v>UNKNOWN</v>
          </cell>
          <cell r="I2767" t="str">
            <v>UNKNOWN</v>
          </cell>
          <cell r="J2767" t="str">
            <v>sophia.zhang@agoda.com</v>
          </cell>
        </row>
        <row r="2768">
          <cell r="A2768">
            <v>2279988</v>
          </cell>
          <cell r="B2768" t="str">
            <v>Sheraton Shanghai Chongming Hotel</v>
          </cell>
          <cell r="C2768" t="str">
            <v>Shanghai</v>
          </cell>
          <cell r="D2768" t="str">
            <v>B</v>
          </cell>
          <cell r="E2768">
            <v>4</v>
          </cell>
          <cell r="F2768" t="str">
            <v>Intl KA</v>
          </cell>
          <cell r="G2768" t="str">
            <v>Marriott</v>
          </cell>
          <cell r="H2768" t="str">
            <v>Sheraton</v>
          </cell>
          <cell r="I2768" t="str">
            <v>Marriott by Derbysoft</v>
          </cell>
          <cell r="J2768" t="str">
            <v>Yalu.Li@agoda.com</v>
          </cell>
        </row>
        <row r="2769">
          <cell r="A2769">
            <v>2308501</v>
          </cell>
          <cell r="B2769" t="str">
            <v>The St. Regis Shanghai Jingan</v>
          </cell>
          <cell r="C2769" t="str">
            <v>Shanghai</v>
          </cell>
          <cell r="D2769" t="str">
            <v>B</v>
          </cell>
          <cell r="E2769">
            <v>5</v>
          </cell>
          <cell r="F2769" t="str">
            <v>Intl KA</v>
          </cell>
          <cell r="G2769" t="str">
            <v>Marriott</v>
          </cell>
          <cell r="H2769" t="str">
            <v>St. Regis Hotels &amp; Resorts</v>
          </cell>
          <cell r="I2769" t="str">
            <v>Marriott by Derbysoft</v>
          </cell>
          <cell r="J2769" t="str">
            <v>Yalu.Li@agoda.com</v>
          </cell>
        </row>
        <row r="2770">
          <cell r="A2770">
            <v>2376446</v>
          </cell>
          <cell r="B2770" t="str">
            <v>The Drama</v>
          </cell>
          <cell r="C2770" t="str">
            <v>Shanghai</v>
          </cell>
          <cell r="D2770" t="str">
            <v>B</v>
          </cell>
          <cell r="E2770">
            <v>5</v>
          </cell>
          <cell r="F2770" t="str">
            <v>MM</v>
          </cell>
          <cell r="G2770" t="str">
            <v>No chain</v>
          </cell>
          <cell r="H2770" t="str">
            <v>UNKNOWN</v>
          </cell>
          <cell r="I2770" t="str">
            <v>UNKNOWN</v>
          </cell>
          <cell r="J2770" t="str">
            <v>mandy.gu@agoda.com</v>
          </cell>
        </row>
        <row r="2771">
          <cell r="A2771">
            <v>2402580</v>
          </cell>
          <cell r="B2771" t="str">
            <v>Mercure Shanghai Hongqiao South</v>
          </cell>
          <cell r="C2771" t="str">
            <v>Shanghai</v>
          </cell>
          <cell r="D2771" t="str">
            <v>B</v>
          </cell>
          <cell r="E2771">
            <v>4</v>
          </cell>
          <cell r="F2771" t="str">
            <v>Intl KA</v>
          </cell>
          <cell r="G2771" t="str">
            <v>Accor Hotels</v>
          </cell>
          <cell r="H2771" t="str">
            <v>Mercure</v>
          </cell>
          <cell r="I2771" t="str">
            <v>UNKNOWN</v>
          </cell>
          <cell r="J2771" t="str">
            <v>Yalu.Li@agoda.com</v>
          </cell>
        </row>
        <row r="2772">
          <cell r="A2772">
            <v>2405095</v>
          </cell>
          <cell r="B2772" t="str">
            <v>Crowne Plaza Shanghai Pujiang</v>
          </cell>
          <cell r="C2772" t="str">
            <v>Shanghai</v>
          </cell>
          <cell r="D2772" t="str">
            <v>B</v>
          </cell>
          <cell r="E2772">
            <v>5</v>
          </cell>
          <cell r="F2772" t="str">
            <v>Intl KA</v>
          </cell>
          <cell r="G2772" t="str">
            <v>InterContinental Hotels Group</v>
          </cell>
          <cell r="H2772" t="str">
            <v>Crowne Plaza</v>
          </cell>
          <cell r="I2772" t="str">
            <v>UNKNOWN</v>
          </cell>
          <cell r="J2772" t="str">
            <v>Yalu.Li@agoda.com</v>
          </cell>
        </row>
        <row r="2773">
          <cell r="A2773">
            <v>2531326</v>
          </cell>
          <cell r="B2773" t="str">
            <v>Shanghai Deco Hotel Pudong</v>
          </cell>
          <cell r="C2773" t="str">
            <v>Shanghai</v>
          </cell>
          <cell r="D2773" t="str">
            <v>A</v>
          </cell>
          <cell r="E2773">
            <v>4</v>
          </cell>
          <cell r="F2773" t="str">
            <v>MM</v>
          </cell>
          <cell r="G2773" t="str">
            <v>No chain</v>
          </cell>
          <cell r="H2773" t="str">
            <v>UNKNOWN</v>
          </cell>
          <cell r="I2773" t="str">
            <v>UNKNOWN</v>
          </cell>
          <cell r="J2773" t="str">
            <v>Rosemary.Ding@agoda.com</v>
          </cell>
        </row>
        <row r="2774">
          <cell r="A2774">
            <v>2550871</v>
          </cell>
          <cell r="B2774" t="str">
            <v>Paper feat.H12</v>
          </cell>
          <cell r="C2774" t="str">
            <v>Shanghai</v>
          </cell>
          <cell r="D2774" t="str">
            <v>B</v>
          </cell>
          <cell r="E2774">
            <v>3</v>
          </cell>
          <cell r="F2774" t="str">
            <v>MM</v>
          </cell>
          <cell r="G2774" t="str">
            <v>No chain</v>
          </cell>
          <cell r="H2774" t="str">
            <v>UNKNOWN</v>
          </cell>
          <cell r="I2774" t="str">
            <v>Siteminder &amp; RDX</v>
          </cell>
          <cell r="J2774" t="str">
            <v>Yan.Sun@agoda.com</v>
          </cell>
        </row>
        <row r="2775">
          <cell r="A2775">
            <v>2614349</v>
          </cell>
          <cell r="B2775" t="str">
            <v>Ramada Shanghai Songjiang</v>
          </cell>
          <cell r="C2775" t="str">
            <v>Shanghai</v>
          </cell>
          <cell r="D2775" t="str">
            <v>B</v>
          </cell>
          <cell r="E2775">
            <v>4</v>
          </cell>
          <cell r="F2775" t="str">
            <v>Intl KA</v>
          </cell>
          <cell r="G2775" t="str">
            <v>Wyndham Hotels &amp; Resorts</v>
          </cell>
          <cell r="H2775" t="str">
            <v>Ramada Worldwide</v>
          </cell>
          <cell r="I2775" t="str">
            <v>UNKNOWN</v>
          </cell>
          <cell r="J2775" t="str">
            <v>mandy.gu@agoda.com</v>
          </cell>
        </row>
        <row r="2776">
          <cell r="A2776">
            <v>2735307</v>
          </cell>
          <cell r="B2776" t="str">
            <v>Wassim Hotel Pudong Airport Shanghai</v>
          </cell>
          <cell r="C2776" t="str">
            <v>Shanghai</v>
          </cell>
          <cell r="D2776" t="str">
            <v>B</v>
          </cell>
          <cell r="E2776">
            <v>3</v>
          </cell>
          <cell r="F2776" t="str">
            <v>MM</v>
          </cell>
          <cell r="G2776" t="str">
            <v>No chain</v>
          </cell>
          <cell r="H2776" t="str">
            <v>UNKNOWN</v>
          </cell>
          <cell r="I2776" t="str">
            <v>UNKNOWN</v>
          </cell>
          <cell r="J2776" t="str">
            <v>Rosemary.Ding@agoda.com</v>
          </cell>
        </row>
        <row r="2777">
          <cell r="A2777">
            <v>2801083</v>
          </cell>
          <cell r="B2777" t="str">
            <v>PRIMUS Hotel Shanghai Hongqiao</v>
          </cell>
          <cell r="C2777" t="str">
            <v>Shanghai</v>
          </cell>
          <cell r="D2777" t="str">
            <v>A</v>
          </cell>
          <cell r="E2777">
            <v>5</v>
          </cell>
          <cell r="F2777" t="str">
            <v>MM</v>
          </cell>
          <cell r="G2777" t="str">
            <v>Greenland International Hotels Group</v>
          </cell>
          <cell r="H2777" t="str">
            <v>PRIMUS Hotel</v>
          </cell>
          <cell r="I2777" t="str">
            <v>UNKNOWN</v>
          </cell>
          <cell r="J2777" t="str">
            <v>mandy.gu@agoda.com</v>
          </cell>
        </row>
        <row r="2778">
          <cell r="A2778">
            <v>2845642</v>
          </cell>
          <cell r="B2778" t="str">
            <v>Mercure Shanghai Hongqiao Railway Station</v>
          </cell>
          <cell r="C2778" t="str">
            <v>Shanghai</v>
          </cell>
          <cell r="D2778" t="str">
            <v>B</v>
          </cell>
          <cell r="E2778">
            <v>4</v>
          </cell>
          <cell r="F2778" t="str">
            <v>Intl KA</v>
          </cell>
          <cell r="G2778" t="str">
            <v>Accor Hotels</v>
          </cell>
          <cell r="H2778" t="str">
            <v>Mercure</v>
          </cell>
          <cell r="I2778" t="str">
            <v>UNKNOWN</v>
          </cell>
          <cell r="J2778" t="str">
            <v>Yalu.Li@agoda.com</v>
          </cell>
        </row>
        <row r="2779">
          <cell r="A2779">
            <v>2980642</v>
          </cell>
          <cell r="B2779" t="str">
            <v>Regalia Service Apartment Shanghai Changning</v>
          </cell>
          <cell r="C2779" t="str">
            <v>Shanghai</v>
          </cell>
          <cell r="D2779" t="str">
            <v>B</v>
          </cell>
          <cell r="E2779">
            <v>4</v>
          </cell>
          <cell r="F2779" t="str">
            <v>MM</v>
          </cell>
          <cell r="G2779" t="str">
            <v>No chain</v>
          </cell>
          <cell r="H2779" t="str">
            <v>UNKNOWN</v>
          </cell>
          <cell r="I2779" t="str">
            <v>UNKNOWN</v>
          </cell>
          <cell r="J2779" t="str">
            <v>Tracy.Chen@agoda.com</v>
          </cell>
        </row>
        <row r="2780">
          <cell r="A2780">
            <v>3035820</v>
          </cell>
          <cell r="B2780" t="str">
            <v>Hyatt Place Shanghai Hongqiao CBD</v>
          </cell>
          <cell r="C2780" t="str">
            <v>Shanghai</v>
          </cell>
          <cell r="D2780" t="str">
            <v>A</v>
          </cell>
          <cell r="E2780">
            <v>4</v>
          </cell>
          <cell r="F2780" t="str">
            <v>Intl KA</v>
          </cell>
          <cell r="G2780" t="str">
            <v>Hyatt Hotels</v>
          </cell>
          <cell r="H2780" t="str">
            <v>Hyatt Place Hotels</v>
          </cell>
          <cell r="I2780" t="str">
            <v>Hyatt</v>
          </cell>
          <cell r="J2780" t="str">
            <v>mandy.gu@agoda.com</v>
          </cell>
        </row>
        <row r="2781">
          <cell r="A2781">
            <v>3035824</v>
          </cell>
          <cell r="B2781" t="str">
            <v>Hyatt House Shanghai Hongqiao CBD</v>
          </cell>
          <cell r="C2781" t="str">
            <v>Shanghai</v>
          </cell>
          <cell r="D2781" t="str">
            <v>A</v>
          </cell>
          <cell r="E2781">
            <v>4</v>
          </cell>
          <cell r="F2781" t="str">
            <v>Intl KA</v>
          </cell>
          <cell r="G2781" t="str">
            <v>Hyatt Hotels</v>
          </cell>
          <cell r="H2781" t="str">
            <v>Hyatt House</v>
          </cell>
          <cell r="I2781" t="str">
            <v>Hyatt</v>
          </cell>
          <cell r="J2781" t="str">
            <v>mandy.gu@agoda.com</v>
          </cell>
        </row>
        <row r="2782">
          <cell r="A2782">
            <v>3102014</v>
          </cell>
          <cell r="B2782" t="str">
            <v>Joyful Shanghai Zhongshan Park Serviced Apartment Hongqiao</v>
          </cell>
          <cell r="C2782" t="str">
            <v>Shanghai</v>
          </cell>
          <cell r="D2782" t="str">
            <v>B</v>
          </cell>
          <cell r="E2782">
            <v>3</v>
          </cell>
          <cell r="F2782" t="str">
            <v>MM</v>
          </cell>
          <cell r="G2782" t="str">
            <v>No chain</v>
          </cell>
          <cell r="H2782" t="str">
            <v>UNKNOWN</v>
          </cell>
          <cell r="I2782" t="str">
            <v>UNKNOWN</v>
          </cell>
          <cell r="J2782" t="str">
            <v>not.managed@agoda.com</v>
          </cell>
        </row>
        <row r="2783">
          <cell r="A2783">
            <v>3109218</v>
          </cell>
          <cell r="B2783" t="str">
            <v>Amara Signature Shanghai</v>
          </cell>
          <cell r="C2783" t="str">
            <v>Shanghai</v>
          </cell>
          <cell r="D2783" t="str">
            <v>A</v>
          </cell>
          <cell r="E2783">
            <v>5</v>
          </cell>
          <cell r="F2783" t="str">
            <v>MM</v>
          </cell>
          <cell r="G2783" t="str">
            <v>No chain</v>
          </cell>
          <cell r="H2783" t="str">
            <v>UNKNOWN</v>
          </cell>
          <cell r="I2783" t="str">
            <v>Staah</v>
          </cell>
          <cell r="J2783" t="str">
            <v>mandy.gu@agoda.com</v>
          </cell>
        </row>
        <row r="2784">
          <cell r="A2784">
            <v>3209181</v>
          </cell>
          <cell r="B2784" t="str">
            <v>Jinjiang Metropolo Classiq Shanghai Nanjing Road (East)</v>
          </cell>
          <cell r="C2784" t="str">
            <v>Shanghai</v>
          </cell>
          <cell r="D2784" t="str">
            <v>A</v>
          </cell>
          <cell r="E2784">
            <v>4</v>
          </cell>
          <cell r="F2784" t="str">
            <v>Local KA</v>
          </cell>
          <cell r="G2784" t="str">
            <v>Jinjiang International</v>
          </cell>
          <cell r="H2784" t="str">
            <v>Metropolo</v>
          </cell>
          <cell r="I2784" t="str">
            <v>UNKNOWN</v>
          </cell>
          <cell r="J2784" t="str">
            <v>sophia.zhang@agoda.com</v>
          </cell>
        </row>
        <row r="2785">
          <cell r="A2785">
            <v>3834062</v>
          </cell>
          <cell r="B2785" t="str">
            <v>Shanghai Rezen Yiting Hotel</v>
          </cell>
          <cell r="C2785" t="str">
            <v>Shanghai</v>
          </cell>
          <cell r="D2785" t="str">
            <v>A</v>
          </cell>
          <cell r="E2785">
            <v>4</v>
          </cell>
          <cell r="F2785" t="str">
            <v>MM</v>
          </cell>
          <cell r="G2785" t="str">
            <v>No chain</v>
          </cell>
          <cell r="H2785" t="str">
            <v>UNKNOWN</v>
          </cell>
          <cell r="I2785" t="str">
            <v>Siteminder &amp; RDX</v>
          </cell>
          <cell r="J2785" t="str">
            <v>mandy.gu@agoda.com</v>
          </cell>
        </row>
        <row r="2786">
          <cell r="A2786">
            <v>3849630</v>
          </cell>
          <cell r="B2786" t="str">
            <v>Mandarin Oriental Pudong Shanghai</v>
          </cell>
          <cell r="C2786" t="str">
            <v>Shanghai</v>
          </cell>
          <cell r="D2786" t="str">
            <v>A</v>
          </cell>
          <cell r="E2786">
            <v>5</v>
          </cell>
          <cell r="F2786" t="str">
            <v>Intl KA</v>
          </cell>
          <cell r="G2786" t="str">
            <v>Mandarin Oriental Hotel Group</v>
          </cell>
          <cell r="H2786" t="str">
            <v>Mandarin Oriental Hotel Group</v>
          </cell>
          <cell r="I2786" t="str">
            <v>UNKNOWN</v>
          </cell>
          <cell r="J2786" t="str">
            <v>Rosemary.Ding@agoda.com</v>
          </cell>
        </row>
        <row r="2787">
          <cell r="A2787">
            <v>4120332</v>
          </cell>
          <cell r="B2787" t="str">
            <v>Courtyard by Marriott Shanghai Changfeng Park</v>
          </cell>
          <cell r="C2787" t="str">
            <v>Shanghai</v>
          </cell>
          <cell r="D2787" t="str">
            <v>B</v>
          </cell>
          <cell r="E2787">
            <v>4</v>
          </cell>
          <cell r="F2787" t="str">
            <v>Intl KA</v>
          </cell>
          <cell r="G2787" t="str">
            <v>Marriott</v>
          </cell>
          <cell r="H2787" t="str">
            <v>Courtyard</v>
          </cell>
          <cell r="I2787" t="str">
            <v>Marriott by Derbysoft</v>
          </cell>
          <cell r="J2787" t="str">
            <v>Yalu.Li@agoda.com</v>
          </cell>
        </row>
        <row r="2788">
          <cell r="A2788">
            <v>4124141</v>
          </cell>
          <cell r="B2788" t="str">
            <v>Campanile Shanghai Natural History Museum Hotel</v>
          </cell>
          <cell r="C2788" t="str">
            <v>Shanghai</v>
          </cell>
          <cell r="D2788" t="str">
            <v>A</v>
          </cell>
          <cell r="E2788">
            <v>3</v>
          </cell>
          <cell r="F2788" t="str">
            <v>MM</v>
          </cell>
          <cell r="G2788" t="str">
            <v>Louvre Hôtels</v>
          </cell>
          <cell r="H2788" t="str">
            <v>Campanile</v>
          </cell>
          <cell r="I2788" t="str">
            <v>Rate Tiger  (eRevMax)</v>
          </cell>
          <cell r="J2788" t="str">
            <v>sophia.zhang@agoda.com</v>
          </cell>
        </row>
        <row r="2789">
          <cell r="A2789">
            <v>4136846</v>
          </cell>
          <cell r="B2789" t="str">
            <v>Shanghai Marriott Hotel Kangqiao</v>
          </cell>
          <cell r="C2789" t="str">
            <v>Shanghai</v>
          </cell>
          <cell r="D2789" t="str">
            <v>B</v>
          </cell>
          <cell r="E2789">
            <v>4.5</v>
          </cell>
          <cell r="F2789" t="str">
            <v>Intl KA</v>
          </cell>
          <cell r="G2789" t="str">
            <v>Marriott</v>
          </cell>
          <cell r="H2789" t="str">
            <v>Marriott</v>
          </cell>
          <cell r="I2789" t="str">
            <v>Marriott by Derbysoft</v>
          </cell>
          <cell r="J2789" t="str">
            <v>Yalu.Li@agoda.com</v>
          </cell>
        </row>
        <row r="2790">
          <cell r="A2790">
            <v>4138859</v>
          </cell>
          <cell r="B2790" t="str">
            <v>Miju House Jing'an</v>
          </cell>
          <cell r="C2790" t="str">
            <v>Shanghai</v>
          </cell>
          <cell r="D2790" t="str">
            <v>B</v>
          </cell>
          <cell r="E2790">
            <v>3.5</v>
          </cell>
          <cell r="F2790" t="str">
            <v>MM</v>
          </cell>
          <cell r="G2790" t="str">
            <v>No chain</v>
          </cell>
          <cell r="H2790" t="str">
            <v>UNKNOWN</v>
          </cell>
          <cell r="I2790" t="str">
            <v>UNKNOWN</v>
          </cell>
          <cell r="J2790" t="str">
            <v>mandy.gu@agoda.com</v>
          </cell>
        </row>
        <row r="2791">
          <cell r="A2791">
            <v>4139438</v>
          </cell>
          <cell r="B2791" t="str">
            <v>Meego Youth Hotel</v>
          </cell>
          <cell r="C2791" t="str">
            <v>Shanghai</v>
          </cell>
          <cell r="D2791" t="str">
            <v>B</v>
          </cell>
          <cell r="E2791">
            <v>2.5</v>
          </cell>
          <cell r="F2791" t="str">
            <v>MM</v>
          </cell>
          <cell r="G2791" t="str">
            <v>No chain</v>
          </cell>
          <cell r="H2791" t="str">
            <v>UNKNOWN</v>
          </cell>
          <cell r="I2791" t="str">
            <v>UNKNOWN</v>
          </cell>
          <cell r="J2791" t="str">
            <v>mandy.gu@agoda.com</v>
          </cell>
        </row>
        <row r="2792">
          <cell r="A2792">
            <v>4454106</v>
          </cell>
          <cell r="B2792" t="str">
            <v>Hyatt Place Shanghai New Hongqiao</v>
          </cell>
          <cell r="C2792" t="str">
            <v>Shanghai</v>
          </cell>
          <cell r="D2792" t="str">
            <v>B</v>
          </cell>
          <cell r="E2792">
            <v>4</v>
          </cell>
          <cell r="F2792" t="str">
            <v>Intl KA</v>
          </cell>
          <cell r="G2792" t="str">
            <v>Hyatt Hotels</v>
          </cell>
          <cell r="H2792" t="str">
            <v>Hyatt Place Hotels</v>
          </cell>
          <cell r="I2792" t="str">
            <v>Hyatt</v>
          </cell>
          <cell r="J2792" t="str">
            <v>mandy.gu@agoda.com</v>
          </cell>
        </row>
        <row r="2793">
          <cell r="A2793">
            <v>4592077</v>
          </cell>
          <cell r="B2793" t="str">
            <v>U Hotels Boutique (Xintiandi)</v>
          </cell>
          <cell r="C2793" t="str">
            <v>Shanghai</v>
          </cell>
          <cell r="D2793" t="str">
            <v>B</v>
          </cell>
          <cell r="E2793">
            <v>4</v>
          </cell>
          <cell r="F2793" t="str">
            <v>MM</v>
          </cell>
          <cell r="G2793" t="str">
            <v>No chain</v>
          </cell>
          <cell r="H2793" t="str">
            <v>UNKNOWN</v>
          </cell>
          <cell r="I2793" t="str">
            <v>UNKNOWN</v>
          </cell>
          <cell r="J2793" t="str">
            <v>Yan.Sun@agoda.com</v>
          </cell>
        </row>
        <row r="2794">
          <cell r="A2794">
            <v>4592927</v>
          </cell>
          <cell r="B2794" t="str">
            <v>Holiday Inn Shanghai Jinshan</v>
          </cell>
          <cell r="C2794" t="str">
            <v>Shanghai</v>
          </cell>
          <cell r="D2794" t="str">
            <v>B</v>
          </cell>
          <cell r="E2794">
            <v>3.5</v>
          </cell>
          <cell r="F2794" t="str">
            <v>Intl KA</v>
          </cell>
          <cell r="G2794" t="str">
            <v>InterContinental Hotels Group</v>
          </cell>
          <cell r="H2794" t="str">
            <v>Holiday Inn</v>
          </cell>
          <cell r="I2794" t="str">
            <v>UNKNOWN</v>
          </cell>
          <cell r="J2794" t="str">
            <v>Yalu.Li@agoda.com</v>
          </cell>
        </row>
        <row r="2795">
          <cell r="A2795">
            <v>4645158</v>
          </cell>
          <cell r="B2795" t="str">
            <v>Ibis Styles Shanghai Hongqiao Airport</v>
          </cell>
          <cell r="C2795" t="str">
            <v>Shanghai</v>
          </cell>
          <cell r="D2795" t="str">
            <v>B</v>
          </cell>
          <cell r="E2795">
            <v>3.5</v>
          </cell>
          <cell r="F2795" t="str">
            <v>Intl KA</v>
          </cell>
          <cell r="G2795" t="str">
            <v>Accor Hotels</v>
          </cell>
          <cell r="H2795" t="str">
            <v>Ibis Hotels</v>
          </cell>
          <cell r="I2795" t="str">
            <v>UNKNOWN</v>
          </cell>
          <cell r="J2795" t="str">
            <v>Yalu.Li@agoda.com</v>
          </cell>
        </row>
        <row r="2796">
          <cell r="A2796">
            <v>4645167</v>
          </cell>
          <cell r="B2796" t="str">
            <v>ibis Shanghai North The Bund Zhoujiazui Road</v>
          </cell>
          <cell r="C2796" t="str">
            <v>Shanghai</v>
          </cell>
          <cell r="D2796" t="str">
            <v>B</v>
          </cell>
          <cell r="E2796">
            <v>2.5</v>
          </cell>
          <cell r="F2796" t="str">
            <v>Intl KA</v>
          </cell>
          <cell r="G2796" t="str">
            <v>Accor Hotels</v>
          </cell>
          <cell r="H2796" t="str">
            <v>Ibis Hotels</v>
          </cell>
          <cell r="I2796" t="str">
            <v>UNKNOWN</v>
          </cell>
          <cell r="J2796" t="str">
            <v>Yalu.Li@agoda.com</v>
          </cell>
        </row>
        <row r="2797">
          <cell r="A2797">
            <v>4645170</v>
          </cell>
          <cell r="B2797" t="str">
            <v>Mercure Shanghai Hongqiao Soho</v>
          </cell>
          <cell r="C2797" t="str">
            <v>Shanghai</v>
          </cell>
          <cell r="D2797" t="str">
            <v>A</v>
          </cell>
          <cell r="E2797">
            <v>4</v>
          </cell>
          <cell r="F2797" t="str">
            <v>Intl KA</v>
          </cell>
          <cell r="G2797" t="str">
            <v>Accor Hotels</v>
          </cell>
          <cell r="H2797" t="str">
            <v>Mercure</v>
          </cell>
          <cell r="I2797" t="str">
            <v>UNKNOWN</v>
          </cell>
          <cell r="J2797" t="str">
            <v>Yalu.Li@agoda.com</v>
          </cell>
        </row>
        <row r="2798">
          <cell r="A2798">
            <v>4846184</v>
          </cell>
          <cell r="B2798" t="str">
            <v>Novotel Shanghai Hongqiao</v>
          </cell>
          <cell r="C2798" t="str">
            <v>Shanghai</v>
          </cell>
          <cell r="D2798" t="str">
            <v>A</v>
          </cell>
          <cell r="E2798">
            <v>4</v>
          </cell>
          <cell r="F2798" t="str">
            <v>Intl KA</v>
          </cell>
          <cell r="G2798" t="str">
            <v>Accor Hotels</v>
          </cell>
          <cell r="H2798" t="str">
            <v>Novotel</v>
          </cell>
          <cell r="I2798" t="str">
            <v>UNKNOWN</v>
          </cell>
          <cell r="J2798" t="str">
            <v>Yalu.Li@agoda.com</v>
          </cell>
        </row>
        <row r="2799">
          <cell r="A2799">
            <v>4859946</v>
          </cell>
          <cell r="B2799" t="str">
            <v>Shanghai Ramada East</v>
          </cell>
          <cell r="C2799" t="str">
            <v>Shanghai</v>
          </cell>
          <cell r="D2799" t="str">
            <v>B</v>
          </cell>
          <cell r="E2799">
            <v>4</v>
          </cell>
          <cell r="F2799" t="str">
            <v>Intl KA</v>
          </cell>
          <cell r="G2799" t="str">
            <v>Wyndham Hotels &amp; Resorts</v>
          </cell>
          <cell r="H2799" t="str">
            <v>Ramada Worldwide</v>
          </cell>
          <cell r="I2799" t="str">
            <v>UNKNOWN</v>
          </cell>
          <cell r="J2799" t="str">
            <v>Tracy.Chen@agoda.com</v>
          </cell>
        </row>
        <row r="2800">
          <cell r="A2800">
            <v>4935079</v>
          </cell>
          <cell r="B2800" t="str">
            <v>Mercure Shanghai Necc</v>
          </cell>
          <cell r="C2800" t="str">
            <v>Shanghai</v>
          </cell>
          <cell r="D2800" t="str">
            <v>A</v>
          </cell>
          <cell r="E2800">
            <v>4</v>
          </cell>
          <cell r="F2800" t="str">
            <v>Intl KA</v>
          </cell>
          <cell r="G2800" t="str">
            <v>Accor Hotels</v>
          </cell>
          <cell r="H2800" t="str">
            <v>Mercure</v>
          </cell>
          <cell r="I2800" t="str">
            <v>UNKNOWN</v>
          </cell>
          <cell r="J2800" t="str">
            <v>Yalu.Li@agoda.com</v>
          </cell>
        </row>
        <row r="2801">
          <cell r="A2801">
            <v>4990498</v>
          </cell>
          <cell r="B2801" t="str">
            <v>Courtyard Shanghai Hongqiao</v>
          </cell>
          <cell r="C2801" t="str">
            <v>Shanghai</v>
          </cell>
          <cell r="D2801" t="str">
            <v>B</v>
          </cell>
          <cell r="E2801">
            <v>4</v>
          </cell>
          <cell r="F2801" t="str">
            <v>Intl KA</v>
          </cell>
          <cell r="G2801" t="str">
            <v>Marriott</v>
          </cell>
          <cell r="H2801" t="str">
            <v>Courtyard</v>
          </cell>
          <cell r="I2801" t="str">
            <v>Marriott by Derbysoft</v>
          </cell>
          <cell r="J2801" t="str">
            <v>Yalu.Li@agoda.com</v>
          </cell>
        </row>
        <row r="2802">
          <cell r="A2802">
            <v>5000831</v>
          </cell>
          <cell r="B2802" t="str">
            <v>The Shanghai EDITION</v>
          </cell>
          <cell r="C2802" t="str">
            <v>Shanghai</v>
          </cell>
          <cell r="D2802" t="str">
            <v>B</v>
          </cell>
          <cell r="E2802">
            <v>5</v>
          </cell>
          <cell r="F2802" t="str">
            <v>Intl KA</v>
          </cell>
          <cell r="G2802" t="str">
            <v>Marriott</v>
          </cell>
          <cell r="H2802" t="str">
            <v>Edition Hotels</v>
          </cell>
          <cell r="I2802" t="str">
            <v>Marriott by Derbysoft</v>
          </cell>
          <cell r="J2802" t="str">
            <v>Yalu.Li@agoda.com</v>
          </cell>
        </row>
        <row r="2803">
          <cell r="A2803">
            <v>5028072</v>
          </cell>
          <cell r="B2803" t="str">
            <v>Hyatt Place Shanghai Tianshan Plaza</v>
          </cell>
          <cell r="C2803" t="str">
            <v>Shanghai</v>
          </cell>
          <cell r="D2803" t="str">
            <v>A</v>
          </cell>
          <cell r="E2803">
            <v>3.5</v>
          </cell>
          <cell r="F2803" t="str">
            <v>Intl KA</v>
          </cell>
          <cell r="G2803" t="str">
            <v>Hyatt Hotels</v>
          </cell>
          <cell r="H2803" t="str">
            <v>Hyatt Place Hotels</v>
          </cell>
          <cell r="I2803" t="str">
            <v>Hyatt</v>
          </cell>
          <cell r="J2803" t="str">
            <v>Tracy.Chen@agoda.com</v>
          </cell>
        </row>
        <row r="2804">
          <cell r="A2804">
            <v>5056657</v>
          </cell>
          <cell r="B2804" t="str">
            <v>Artyzen Habitat Hongqiao Shanghai</v>
          </cell>
          <cell r="C2804" t="str">
            <v>Shanghai</v>
          </cell>
          <cell r="D2804" t="str">
            <v>B</v>
          </cell>
          <cell r="E2804">
            <v>5</v>
          </cell>
          <cell r="F2804" t="str">
            <v>MM</v>
          </cell>
          <cell r="G2804" t="str">
            <v>No chain</v>
          </cell>
          <cell r="H2804" t="str">
            <v>UNKNOWN</v>
          </cell>
          <cell r="I2804" t="str">
            <v>Siteminder &amp; RDX</v>
          </cell>
          <cell r="J2804" t="str">
            <v>mandy.gu@agoda.com</v>
          </cell>
        </row>
        <row r="2805">
          <cell r="A2805">
            <v>5059877</v>
          </cell>
          <cell r="B2805" t="str">
            <v>Delta Hotels by Marriott Shanghai Baoshan</v>
          </cell>
          <cell r="C2805" t="str">
            <v>Shanghai</v>
          </cell>
          <cell r="D2805" t="str">
            <v>B</v>
          </cell>
          <cell r="E2805">
            <v>4</v>
          </cell>
          <cell r="F2805" t="str">
            <v>Intl KA</v>
          </cell>
          <cell r="G2805" t="str">
            <v>Marriott</v>
          </cell>
          <cell r="H2805" t="str">
            <v>Delta Hotels</v>
          </cell>
          <cell r="I2805" t="str">
            <v>Marriott by Derbysoft</v>
          </cell>
          <cell r="J2805" t="str">
            <v>Yalu.Li@agoda.com</v>
          </cell>
        </row>
        <row r="2806">
          <cell r="A2806">
            <v>5059914</v>
          </cell>
          <cell r="B2806" t="str">
            <v>Fairfield by Marriott Shanghai Jingan</v>
          </cell>
          <cell r="C2806" t="str">
            <v>Shanghai</v>
          </cell>
          <cell r="D2806" t="str">
            <v>B</v>
          </cell>
          <cell r="E2806">
            <v>3.5</v>
          </cell>
          <cell r="F2806" t="str">
            <v>Intl KA</v>
          </cell>
          <cell r="G2806" t="str">
            <v>Marriott</v>
          </cell>
          <cell r="H2806" t="str">
            <v>Fairfield Inn</v>
          </cell>
          <cell r="I2806" t="str">
            <v>Marriott by Derbysoft</v>
          </cell>
          <cell r="J2806" t="str">
            <v>Yalu.Li@agoda.com</v>
          </cell>
        </row>
        <row r="2807">
          <cell r="A2807">
            <v>5061363</v>
          </cell>
          <cell r="B2807" t="str">
            <v>Hotel Indigo Shanghai Hongqiao</v>
          </cell>
          <cell r="C2807" t="str">
            <v>Shanghai</v>
          </cell>
          <cell r="D2807" t="str">
            <v>B</v>
          </cell>
          <cell r="E2807">
            <v>4.5</v>
          </cell>
          <cell r="F2807" t="str">
            <v>Intl KA</v>
          </cell>
          <cell r="G2807" t="str">
            <v>InterContinental Hotels Group</v>
          </cell>
          <cell r="H2807" t="str">
            <v>Indigo Hotel</v>
          </cell>
          <cell r="I2807" t="str">
            <v>UNKNOWN</v>
          </cell>
          <cell r="J2807" t="str">
            <v>Yalu.Li@agoda.com</v>
          </cell>
        </row>
        <row r="2808">
          <cell r="A2808">
            <v>5196782</v>
          </cell>
          <cell r="B2808" t="str">
            <v>Mercure Shanghai Jiuting</v>
          </cell>
          <cell r="C2808" t="str">
            <v>Shanghai</v>
          </cell>
          <cell r="D2808" t="str">
            <v>B</v>
          </cell>
          <cell r="E2808">
            <v>4</v>
          </cell>
          <cell r="F2808" t="str">
            <v>Intl KA</v>
          </cell>
          <cell r="G2808" t="str">
            <v>Accor Hotels</v>
          </cell>
          <cell r="H2808" t="str">
            <v>Mercure</v>
          </cell>
          <cell r="I2808" t="str">
            <v>UNKNOWN</v>
          </cell>
          <cell r="J2808" t="str">
            <v>Yalu.Li@agoda.com</v>
          </cell>
        </row>
        <row r="2809">
          <cell r="A2809">
            <v>5348437</v>
          </cell>
          <cell r="B2809" t="str">
            <v>Sincere Residence Changfeng</v>
          </cell>
          <cell r="C2809" t="str">
            <v>Shanghai</v>
          </cell>
          <cell r="D2809" t="str">
            <v>B</v>
          </cell>
          <cell r="E2809">
            <v>4</v>
          </cell>
          <cell r="F2809" t="str">
            <v>MM</v>
          </cell>
          <cell r="G2809" t="str">
            <v>No chain</v>
          </cell>
          <cell r="H2809" t="str">
            <v>UNKNOWN</v>
          </cell>
          <cell r="I2809" t="str">
            <v>UNKNOWN</v>
          </cell>
          <cell r="J2809" t="str">
            <v>mandy.gu@agoda.com</v>
          </cell>
        </row>
        <row r="2810">
          <cell r="A2810">
            <v>5348470</v>
          </cell>
          <cell r="B2810" t="str">
            <v>Sincere Residence Hongqiao</v>
          </cell>
          <cell r="C2810" t="str">
            <v>Shanghai</v>
          </cell>
          <cell r="D2810" t="str">
            <v>B</v>
          </cell>
          <cell r="E2810">
            <v>4</v>
          </cell>
          <cell r="F2810" t="str">
            <v>MM</v>
          </cell>
          <cell r="G2810" t="str">
            <v>No chain</v>
          </cell>
          <cell r="H2810" t="str">
            <v>UNKNOWN</v>
          </cell>
          <cell r="I2810" t="str">
            <v>UNKNOWN</v>
          </cell>
          <cell r="J2810" t="str">
            <v>mandy.gu@agoda.com</v>
          </cell>
        </row>
        <row r="2811">
          <cell r="A2811">
            <v>5500375</v>
          </cell>
          <cell r="B2811" t="str">
            <v>Mercure Shanghai Hongqiao Central</v>
          </cell>
          <cell r="C2811" t="str">
            <v>Shanghai</v>
          </cell>
          <cell r="D2811" t="str">
            <v>B</v>
          </cell>
          <cell r="E2811">
            <v>4</v>
          </cell>
          <cell r="F2811" t="str">
            <v>Intl KA</v>
          </cell>
          <cell r="G2811" t="str">
            <v>Accor Hotels</v>
          </cell>
          <cell r="H2811" t="str">
            <v>Mercure</v>
          </cell>
          <cell r="I2811" t="str">
            <v>UNKNOWN</v>
          </cell>
          <cell r="J2811" t="str">
            <v>Yalu.Li@agoda.com</v>
          </cell>
        </row>
        <row r="2812">
          <cell r="A2812">
            <v>5647543</v>
          </cell>
          <cell r="B2812" t="str">
            <v>Mercure Shanghai Yu Garden</v>
          </cell>
          <cell r="C2812" t="str">
            <v>Shanghai</v>
          </cell>
          <cell r="D2812" t="str">
            <v>A</v>
          </cell>
          <cell r="E2812">
            <v>4</v>
          </cell>
          <cell r="F2812" t="str">
            <v>Intl KA</v>
          </cell>
          <cell r="G2812" t="str">
            <v>Accor Hotels</v>
          </cell>
          <cell r="H2812" t="str">
            <v>Mercure</v>
          </cell>
          <cell r="I2812" t="str">
            <v>UNKNOWN</v>
          </cell>
          <cell r="J2812" t="str">
            <v>Yalu.Li@agoda.com</v>
          </cell>
        </row>
        <row r="2813">
          <cell r="A2813">
            <v>5649840</v>
          </cell>
          <cell r="B2813" t="str">
            <v>ibis Styles Shanghai New Hongqiao Hotel</v>
          </cell>
          <cell r="C2813" t="str">
            <v>Shanghai</v>
          </cell>
          <cell r="D2813" t="str">
            <v>A</v>
          </cell>
          <cell r="E2813">
            <v>3</v>
          </cell>
          <cell r="F2813" t="str">
            <v>Intl KA</v>
          </cell>
          <cell r="G2813" t="str">
            <v>Accor Hotels</v>
          </cell>
          <cell r="H2813" t="str">
            <v>Ibis Hotels</v>
          </cell>
          <cell r="I2813" t="str">
            <v>UNKNOWN</v>
          </cell>
          <cell r="J2813" t="str">
            <v>Yalu.Li@agoda.com</v>
          </cell>
        </row>
        <row r="2814">
          <cell r="A2814">
            <v>5649847</v>
          </cell>
          <cell r="B2814" t="str">
            <v>ibis Shanghai Changshou Road Hotel</v>
          </cell>
          <cell r="C2814" t="str">
            <v>Shanghai</v>
          </cell>
          <cell r="D2814" t="str">
            <v>B</v>
          </cell>
          <cell r="E2814">
            <v>3</v>
          </cell>
          <cell r="F2814" t="str">
            <v>Intl KA</v>
          </cell>
          <cell r="G2814" t="str">
            <v>Accor Hotels</v>
          </cell>
          <cell r="H2814" t="str">
            <v>Ibis Hotels</v>
          </cell>
          <cell r="I2814" t="str">
            <v>UNKNOWN</v>
          </cell>
          <cell r="J2814" t="str">
            <v>Yalu.Li@agoda.com</v>
          </cell>
        </row>
        <row r="2815">
          <cell r="A2815">
            <v>5690256</v>
          </cell>
          <cell r="B2815" t="str">
            <v>citizenM Shanghai Hongqiao</v>
          </cell>
          <cell r="C2815" t="str">
            <v>Shanghai</v>
          </cell>
          <cell r="D2815" t="str">
            <v>A</v>
          </cell>
          <cell r="E2815">
            <v>4</v>
          </cell>
          <cell r="F2815" t="str">
            <v>MM</v>
          </cell>
          <cell r="G2815" t="str">
            <v>No chain</v>
          </cell>
          <cell r="H2815" t="str">
            <v>UNKNOWN</v>
          </cell>
          <cell r="I2815" t="str">
            <v>RezExchange</v>
          </cell>
          <cell r="J2815" t="str">
            <v>mandy.gu@agoda.com</v>
          </cell>
        </row>
        <row r="2816">
          <cell r="A2816">
            <v>5692775</v>
          </cell>
          <cell r="B2816" t="str">
            <v>Bulgari Hotel Shanghai</v>
          </cell>
          <cell r="C2816" t="str">
            <v>Shanghai</v>
          </cell>
          <cell r="D2816" t="str">
            <v>B</v>
          </cell>
          <cell r="E2816">
            <v>5</v>
          </cell>
          <cell r="F2816" t="str">
            <v>Intl KA</v>
          </cell>
          <cell r="G2816" t="str">
            <v>Marriott</v>
          </cell>
          <cell r="H2816" t="str">
            <v>Bulgari Hotels</v>
          </cell>
          <cell r="I2816" t="str">
            <v>Marriott by Derbysoft</v>
          </cell>
          <cell r="J2816" t="str">
            <v>Yalu.Li@agoda.com</v>
          </cell>
        </row>
        <row r="2817">
          <cell r="A2817">
            <v>5710266</v>
          </cell>
          <cell r="B2817" t="str">
            <v>Holiday Inn Express Shanghai Jinshan</v>
          </cell>
          <cell r="C2817" t="str">
            <v>Shanghai</v>
          </cell>
          <cell r="D2817" t="str">
            <v>B</v>
          </cell>
          <cell r="E2817">
            <v>4</v>
          </cell>
          <cell r="F2817" t="str">
            <v>Intl KA</v>
          </cell>
          <cell r="G2817" t="str">
            <v>InterContinental Hotels Group</v>
          </cell>
          <cell r="H2817" t="str">
            <v>Holiday Inn Express</v>
          </cell>
          <cell r="I2817" t="str">
            <v>UNKNOWN</v>
          </cell>
          <cell r="J2817" t="str">
            <v>Yalu.Li@agoda.com</v>
          </cell>
        </row>
        <row r="2818">
          <cell r="A2818">
            <v>5743039</v>
          </cell>
          <cell r="B2818" t="str">
            <v>Jin Jiang Metropolo Hua Ting Guest House</v>
          </cell>
          <cell r="C2818" t="str">
            <v>Shanghai</v>
          </cell>
          <cell r="D2818" t="str">
            <v>B</v>
          </cell>
          <cell r="E2818">
            <v>4</v>
          </cell>
          <cell r="F2818" t="str">
            <v>MM</v>
          </cell>
          <cell r="G2818" t="str">
            <v>No chain</v>
          </cell>
          <cell r="H2818" t="str">
            <v>UNKNOWN</v>
          </cell>
          <cell r="I2818" t="str">
            <v>UNKNOWN</v>
          </cell>
          <cell r="J2818" t="str">
            <v>Yan.Sun@agoda.com</v>
          </cell>
        </row>
        <row r="2819">
          <cell r="A2819">
            <v>5743853</v>
          </cell>
          <cell r="B2819" t="str">
            <v>Novotel Suites Shanghai Hongqiao</v>
          </cell>
          <cell r="C2819" t="str">
            <v>Shanghai</v>
          </cell>
          <cell r="D2819" t="str">
            <v>B</v>
          </cell>
          <cell r="E2819">
            <v>4</v>
          </cell>
          <cell r="F2819" t="str">
            <v>Intl KA</v>
          </cell>
          <cell r="G2819" t="str">
            <v>Accor Hotels</v>
          </cell>
          <cell r="H2819" t="str">
            <v>Novotel</v>
          </cell>
          <cell r="I2819" t="str">
            <v>UNKNOWN</v>
          </cell>
          <cell r="J2819" t="str">
            <v>Yalu.Li@agoda.com</v>
          </cell>
        </row>
        <row r="2820">
          <cell r="A2820">
            <v>5743864</v>
          </cell>
          <cell r="B2820" t="str">
            <v>Mercure Shanghai Global Harbour (Opening  December 2018)</v>
          </cell>
          <cell r="C2820" t="str">
            <v>Shanghai</v>
          </cell>
          <cell r="D2820" t="str">
            <v>B</v>
          </cell>
          <cell r="E2820">
            <v>4</v>
          </cell>
          <cell r="F2820" t="str">
            <v>Intl KA</v>
          </cell>
          <cell r="G2820" t="str">
            <v>Accor Hotels</v>
          </cell>
          <cell r="H2820" t="str">
            <v>Mercure</v>
          </cell>
          <cell r="I2820" t="str">
            <v>UNKNOWN</v>
          </cell>
          <cell r="J2820" t="str">
            <v>not.managed@agoda.com</v>
          </cell>
        </row>
        <row r="2821">
          <cell r="A2821">
            <v>5756077</v>
          </cell>
          <cell r="B2821" t="str">
            <v>Jeurong Hotel Shanghai</v>
          </cell>
          <cell r="C2821" t="str">
            <v>Shanghai</v>
          </cell>
          <cell r="D2821" t="str">
            <v>B</v>
          </cell>
          <cell r="E2821">
            <v>5</v>
          </cell>
          <cell r="F2821" t="str">
            <v>MM</v>
          </cell>
          <cell r="G2821" t="str">
            <v>No chain</v>
          </cell>
          <cell r="H2821" t="str">
            <v>UNKNOWN</v>
          </cell>
          <cell r="I2821" t="str">
            <v>UNKNOWN</v>
          </cell>
          <cell r="J2821" t="str">
            <v>Yan.Sun@agoda.com</v>
          </cell>
        </row>
        <row r="2822">
          <cell r="A2822">
            <v>5758937</v>
          </cell>
          <cell r="B2822" t="str">
            <v>Holiday Inn Shanghai Hongqiao Central</v>
          </cell>
          <cell r="C2822" t="str">
            <v>Shanghai</v>
          </cell>
          <cell r="D2822" t="str">
            <v>B</v>
          </cell>
          <cell r="E2822">
            <v>4</v>
          </cell>
          <cell r="F2822" t="str">
            <v>Intl KA</v>
          </cell>
          <cell r="G2822" t="str">
            <v>InterContinental Hotels Group</v>
          </cell>
          <cell r="H2822" t="str">
            <v>Holiday Inn</v>
          </cell>
          <cell r="I2822" t="str">
            <v>UNKNOWN</v>
          </cell>
          <cell r="J2822" t="str">
            <v>Yalu.Li@agoda.com</v>
          </cell>
        </row>
        <row r="2823">
          <cell r="A2823">
            <v>5759034</v>
          </cell>
          <cell r="B2823" t="str">
            <v>BuFan International Youth Hotel</v>
          </cell>
          <cell r="C2823" t="str">
            <v>Shanghai</v>
          </cell>
          <cell r="D2823" t="str">
            <v>B</v>
          </cell>
          <cell r="E2823">
            <v>2</v>
          </cell>
          <cell r="F2823" t="str">
            <v>MM</v>
          </cell>
          <cell r="G2823" t="str">
            <v>No chain</v>
          </cell>
          <cell r="H2823" t="str">
            <v>UNKNOWN</v>
          </cell>
          <cell r="I2823" t="str">
            <v>UNKNOWN</v>
          </cell>
          <cell r="J2823" t="str">
            <v>Tracy.Chen@agoda.com</v>
          </cell>
        </row>
        <row r="2824">
          <cell r="A2824">
            <v>5780145</v>
          </cell>
          <cell r="B2824" t="str">
            <v>New Century Manju Shanghai Pudong Airport Store</v>
          </cell>
          <cell r="C2824" t="str">
            <v>Shanghai</v>
          </cell>
          <cell r="D2824" t="str">
            <v>B</v>
          </cell>
          <cell r="E2824">
            <v>4</v>
          </cell>
          <cell r="F2824" t="str">
            <v>MM</v>
          </cell>
          <cell r="G2824" t="str">
            <v>New Century Tourism Group</v>
          </cell>
          <cell r="H2824" t="str">
            <v>New Century Tourism Group</v>
          </cell>
          <cell r="I2824" t="str">
            <v>UNKNOWN</v>
          </cell>
          <cell r="J2824" t="str">
            <v>Tracy.Chen@agoda.com</v>
          </cell>
        </row>
        <row r="2825">
          <cell r="A2825">
            <v>5781209</v>
          </cell>
          <cell r="B2825" t="str">
            <v>Hyatt Regency Shanghai Jiading</v>
          </cell>
          <cell r="C2825" t="str">
            <v>Shanghai</v>
          </cell>
          <cell r="D2825" t="str">
            <v>B</v>
          </cell>
          <cell r="E2825">
            <v>4.5</v>
          </cell>
          <cell r="F2825" t="str">
            <v>Intl KA</v>
          </cell>
          <cell r="G2825" t="str">
            <v>Hyatt Hotels</v>
          </cell>
          <cell r="H2825" t="str">
            <v>Hyatt Regency Hotels</v>
          </cell>
          <cell r="I2825" t="str">
            <v>Hyatt</v>
          </cell>
          <cell r="J2825" t="str">
            <v>mandy.gu@agoda.com</v>
          </cell>
        </row>
        <row r="2826">
          <cell r="A2826">
            <v>5795967</v>
          </cell>
          <cell r="B2826" t="str">
            <v>Jinjiang Metropolo Shanghai Xintiandi Hotel</v>
          </cell>
          <cell r="C2826" t="str">
            <v>Shanghai</v>
          </cell>
          <cell r="D2826" t="str">
            <v>A</v>
          </cell>
          <cell r="E2826">
            <v>4</v>
          </cell>
          <cell r="F2826" t="str">
            <v>Local KA</v>
          </cell>
          <cell r="G2826" t="str">
            <v>Jinjiang International</v>
          </cell>
          <cell r="H2826" t="str">
            <v>Metropolo</v>
          </cell>
          <cell r="I2826" t="str">
            <v>UNKNOWN</v>
          </cell>
          <cell r="J2826" t="str">
            <v>Yan.Sun@agoda.com</v>
          </cell>
        </row>
        <row r="2827">
          <cell r="A2827">
            <v>5873148</v>
          </cell>
          <cell r="B2827" t="str">
            <v>Urban Rosa Cafe &amp; Inn</v>
          </cell>
          <cell r="C2827" t="str">
            <v>Shanghai</v>
          </cell>
          <cell r="D2827" t="str">
            <v>B</v>
          </cell>
          <cell r="E2827">
            <v>3</v>
          </cell>
          <cell r="F2827" t="str">
            <v>MM</v>
          </cell>
          <cell r="G2827" t="str">
            <v>No chain</v>
          </cell>
          <cell r="H2827" t="str">
            <v>UNKNOWN</v>
          </cell>
          <cell r="I2827" t="str">
            <v>Yunzhanggui</v>
          </cell>
          <cell r="J2827" t="str">
            <v>Yan.Sun@agoda.com</v>
          </cell>
        </row>
        <row r="2828">
          <cell r="A2828">
            <v>5945295</v>
          </cell>
          <cell r="B2828" t="str">
            <v>Hotel Indigo Shanghai Jing'An</v>
          </cell>
          <cell r="C2828" t="str">
            <v>Shanghai</v>
          </cell>
          <cell r="D2828" t="str">
            <v>B</v>
          </cell>
          <cell r="E2828">
            <v>5</v>
          </cell>
          <cell r="F2828" t="str">
            <v>Intl KA</v>
          </cell>
          <cell r="G2828" t="str">
            <v>InterContinental Hotels Group</v>
          </cell>
          <cell r="H2828" t="str">
            <v>Indigo Hotel</v>
          </cell>
          <cell r="I2828" t="str">
            <v>UNKNOWN</v>
          </cell>
          <cell r="J2828" t="str">
            <v>Yalu.Li@agoda.com</v>
          </cell>
        </row>
        <row r="2829">
          <cell r="A2829">
            <v>5945299</v>
          </cell>
          <cell r="B2829" t="str">
            <v>Intercontinental Shanghai Wonderland</v>
          </cell>
          <cell r="C2829" t="str">
            <v>Shanghai</v>
          </cell>
          <cell r="D2829" t="str">
            <v>A</v>
          </cell>
          <cell r="E2829">
            <v>5</v>
          </cell>
          <cell r="F2829" t="str">
            <v>Intl KA</v>
          </cell>
          <cell r="G2829" t="str">
            <v>InterContinental Hotels Group</v>
          </cell>
          <cell r="H2829" t="str">
            <v>InterContinental</v>
          </cell>
          <cell r="I2829" t="str">
            <v>UNKNOWN</v>
          </cell>
          <cell r="J2829" t="str">
            <v>Yalu.Li@agoda.com</v>
          </cell>
        </row>
        <row r="2830">
          <cell r="A2830">
            <v>5980988</v>
          </cell>
          <cell r="B2830" t="str">
            <v>URSIDE Hotel Shanghai South Bund</v>
          </cell>
          <cell r="C2830" t="str">
            <v>Shanghai</v>
          </cell>
          <cell r="D2830" t="str">
            <v>B</v>
          </cell>
          <cell r="E2830">
            <v>4</v>
          </cell>
          <cell r="F2830" t="str">
            <v>MM</v>
          </cell>
          <cell r="G2830" t="str">
            <v>No chain</v>
          </cell>
          <cell r="H2830" t="str">
            <v>UNKNOWN</v>
          </cell>
          <cell r="I2830" t="str">
            <v>UNKNOWN</v>
          </cell>
          <cell r="J2830" t="str">
            <v>sophia.zhang@agoda.com</v>
          </cell>
        </row>
        <row r="2831">
          <cell r="A2831">
            <v>6178029</v>
          </cell>
          <cell r="B2831" t="str">
            <v>Yitel Shanghai Beidi Road</v>
          </cell>
          <cell r="C2831" t="str">
            <v>Shanghai</v>
          </cell>
          <cell r="D2831" t="str">
            <v>B</v>
          </cell>
          <cell r="E2831">
            <v>4</v>
          </cell>
          <cell r="F2831" t="str">
            <v>Local KA</v>
          </cell>
          <cell r="G2831" t="str">
            <v>Home Inn</v>
          </cell>
          <cell r="H2831" t="str">
            <v>Yitel Zhishang</v>
          </cell>
          <cell r="I2831" t="str">
            <v>HomeInn by ChinaOnline</v>
          </cell>
          <cell r="J2831" t="str">
            <v>lavender.miao@agoda.com</v>
          </cell>
        </row>
        <row r="2832">
          <cell r="A2832">
            <v>6178250</v>
          </cell>
          <cell r="B2832" t="str">
            <v>Yitel Shanghai Xuhui</v>
          </cell>
          <cell r="C2832" t="str">
            <v>Shanghai</v>
          </cell>
          <cell r="D2832" t="str">
            <v>B</v>
          </cell>
          <cell r="E2832">
            <v>4</v>
          </cell>
          <cell r="F2832" t="str">
            <v>Local KA</v>
          </cell>
          <cell r="G2832" t="str">
            <v>Home Inn</v>
          </cell>
          <cell r="H2832" t="str">
            <v>Yitel Zhizun</v>
          </cell>
          <cell r="I2832" t="str">
            <v>HomeInn by ChinaOnline</v>
          </cell>
          <cell r="J2832" t="str">
            <v>lavender.miao@agoda.com</v>
          </cell>
        </row>
        <row r="2833">
          <cell r="A2833">
            <v>6235950</v>
          </cell>
          <cell r="B2833" t="str">
            <v>Holiday Inn Express Shanghai Gubei</v>
          </cell>
          <cell r="C2833" t="str">
            <v>Shanghai</v>
          </cell>
          <cell r="D2833" t="str">
            <v>B</v>
          </cell>
          <cell r="E2833">
            <v>3</v>
          </cell>
          <cell r="F2833" t="str">
            <v>Intl KA</v>
          </cell>
          <cell r="G2833" t="str">
            <v>InterContinental Hotels Group</v>
          </cell>
          <cell r="H2833" t="str">
            <v>Holiday Inn Express</v>
          </cell>
          <cell r="I2833" t="str">
            <v>UNKNOWN</v>
          </cell>
          <cell r="J2833" t="str">
            <v>Yalu.Li@agoda.com</v>
          </cell>
        </row>
        <row r="2834">
          <cell r="A2834">
            <v>6252481</v>
          </cell>
          <cell r="B2834" t="str">
            <v>DoubleTree by Hilton Shanghai Nanxiang</v>
          </cell>
          <cell r="C2834" t="str">
            <v>Shanghai</v>
          </cell>
          <cell r="D2834" t="str">
            <v>B</v>
          </cell>
          <cell r="E2834">
            <v>4</v>
          </cell>
          <cell r="F2834" t="str">
            <v>Intl KA</v>
          </cell>
          <cell r="G2834" t="str">
            <v>Hilton Worldwide</v>
          </cell>
          <cell r="H2834" t="str">
            <v>Doubletree</v>
          </cell>
          <cell r="I2834" t="str">
            <v>Hilton by Derbysoft</v>
          </cell>
          <cell r="J2834" t="str">
            <v>mandy.gu@agoda.com</v>
          </cell>
        </row>
        <row r="2835">
          <cell r="A2835">
            <v>6358902</v>
          </cell>
          <cell r="B2835" t="str">
            <v>Shanghai Xiannuo Luxury Hotel</v>
          </cell>
          <cell r="C2835" t="str">
            <v>Shanghai</v>
          </cell>
          <cell r="D2835" t="str">
            <v>B</v>
          </cell>
          <cell r="E2835">
            <v>2</v>
          </cell>
          <cell r="F2835" t="str">
            <v>MM</v>
          </cell>
          <cell r="G2835" t="str">
            <v>No chain</v>
          </cell>
          <cell r="H2835" t="str">
            <v>UNKNOWN</v>
          </cell>
          <cell r="I2835" t="str">
            <v>UNKNOWN</v>
          </cell>
          <cell r="J2835" t="str">
            <v>Rosemary.Ding@agoda.com</v>
          </cell>
        </row>
        <row r="2836">
          <cell r="A2836">
            <v>6425225</v>
          </cell>
          <cell r="B2836" t="str">
            <v>PRETTY HOUSE</v>
          </cell>
          <cell r="C2836" t="str">
            <v>Shanghai</v>
          </cell>
          <cell r="D2836" t="str">
            <v>B</v>
          </cell>
          <cell r="E2836">
            <v>0</v>
          </cell>
          <cell r="F2836" t="str">
            <v>MM</v>
          </cell>
          <cell r="G2836" t="str">
            <v>No chain</v>
          </cell>
          <cell r="H2836" t="str">
            <v>UNKNOWN</v>
          </cell>
          <cell r="I2836" t="str">
            <v>UNKNOWN</v>
          </cell>
          <cell r="J2836" t="str">
            <v>sophia.zhang@agoda.com</v>
          </cell>
        </row>
        <row r="2837">
          <cell r="A2837">
            <v>6490421</v>
          </cell>
          <cell r="B2837" t="str">
            <v>ONEHOME Art Hotels</v>
          </cell>
          <cell r="C2837" t="str">
            <v>Shanghai</v>
          </cell>
          <cell r="D2837" t="str">
            <v>B</v>
          </cell>
          <cell r="E2837">
            <v>5</v>
          </cell>
          <cell r="F2837" t="str">
            <v>MM</v>
          </cell>
          <cell r="G2837" t="str">
            <v>No chain</v>
          </cell>
          <cell r="H2837" t="str">
            <v>UNKNOWN</v>
          </cell>
          <cell r="I2837" t="str">
            <v>UNKNOWN</v>
          </cell>
          <cell r="J2837" t="str">
            <v>Rosemary.Ding@agoda.com</v>
          </cell>
        </row>
        <row r="2838">
          <cell r="A2838">
            <v>6890740</v>
          </cell>
          <cell r="B2838" t="str">
            <v>Meego Yes Hotel</v>
          </cell>
          <cell r="C2838" t="str">
            <v>Shanghai</v>
          </cell>
          <cell r="D2838" t="str">
            <v>B</v>
          </cell>
          <cell r="E2838">
            <v>2.5</v>
          </cell>
          <cell r="F2838" t="str">
            <v>MM</v>
          </cell>
          <cell r="G2838" t="str">
            <v>No chain</v>
          </cell>
          <cell r="H2838" t="str">
            <v>UNKNOWN</v>
          </cell>
          <cell r="I2838" t="str">
            <v>UNKNOWN</v>
          </cell>
          <cell r="J2838" t="str">
            <v>mandy.gu@agoda.com</v>
          </cell>
        </row>
        <row r="2839">
          <cell r="A2839">
            <v>6907356</v>
          </cell>
          <cell r="B2839" t="str">
            <v>Courtyard by Marriott Shanghai Minhang</v>
          </cell>
          <cell r="C2839" t="str">
            <v>Shanghai</v>
          </cell>
          <cell r="D2839" t="str">
            <v>B</v>
          </cell>
          <cell r="E2839">
            <v>4</v>
          </cell>
          <cell r="F2839" t="str">
            <v>Intl KA</v>
          </cell>
          <cell r="G2839" t="str">
            <v>Marriott</v>
          </cell>
          <cell r="H2839" t="str">
            <v>Courtyard</v>
          </cell>
          <cell r="I2839" t="str">
            <v>Marriott by Derbysoft</v>
          </cell>
          <cell r="J2839" t="str">
            <v>Yalu.Li@agoda.com</v>
          </cell>
        </row>
        <row r="2840">
          <cell r="A2840">
            <v>6912984</v>
          </cell>
          <cell r="B2840" t="str">
            <v>Campanile Hotel Jing'an</v>
          </cell>
          <cell r="C2840" t="str">
            <v>Shanghai</v>
          </cell>
          <cell r="D2840" t="str">
            <v>A</v>
          </cell>
          <cell r="E2840">
            <v>3</v>
          </cell>
          <cell r="F2840" t="str">
            <v>Local KA</v>
          </cell>
          <cell r="G2840" t="str">
            <v>Jinjiang International</v>
          </cell>
          <cell r="H2840" t="str">
            <v>Campanile</v>
          </cell>
          <cell r="I2840" t="str">
            <v>WeHotel</v>
          </cell>
          <cell r="J2840" t="str">
            <v>mandy.gu@agoda.com</v>
          </cell>
        </row>
        <row r="2841">
          <cell r="A2841">
            <v>7006789</v>
          </cell>
          <cell r="B2841" t="str">
            <v>Aloft Shanghai Zhangjiang Haike</v>
          </cell>
          <cell r="C2841" t="str">
            <v>Shanghai</v>
          </cell>
          <cell r="D2841" t="str">
            <v>B</v>
          </cell>
          <cell r="E2841">
            <v>4</v>
          </cell>
          <cell r="F2841" t="str">
            <v>Intl KA</v>
          </cell>
          <cell r="G2841" t="str">
            <v>Marriott</v>
          </cell>
          <cell r="H2841" t="str">
            <v>Aloft</v>
          </cell>
          <cell r="I2841" t="str">
            <v>Marriott by Derbysoft</v>
          </cell>
          <cell r="J2841" t="str">
            <v>Yalu.Li@agoda.com</v>
          </cell>
        </row>
        <row r="2842">
          <cell r="A2842">
            <v>7008676</v>
          </cell>
          <cell r="B2842" t="str">
            <v>LJZ Supreme Tower Hotel</v>
          </cell>
          <cell r="C2842" t="str">
            <v>Shanghai</v>
          </cell>
          <cell r="D2842" t="str">
            <v>B</v>
          </cell>
          <cell r="E2842">
            <v>4</v>
          </cell>
          <cell r="F2842" t="str">
            <v>MM</v>
          </cell>
          <cell r="G2842" t="str">
            <v>No chain</v>
          </cell>
          <cell r="H2842" t="str">
            <v>UNKNOWN</v>
          </cell>
          <cell r="I2842" t="str">
            <v>UNKNOWN</v>
          </cell>
          <cell r="J2842" t="str">
            <v>Rosemary.Ding@agoda.com</v>
          </cell>
        </row>
        <row r="2843">
          <cell r="A2843">
            <v>7033527</v>
          </cell>
          <cell r="B2843" t="str">
            <v>James Joyce Coffetel·Shanghai New International Expo Cente</v>
          </cell>
          <cell r="C2843" t="str">
            <v>Shanghai</v>
          </cell>
          <cell r="D2843" t="str">
            <v>B</v>
          </cell>
          <cell r="E2843">
            <v>4</v>
          </cell>
          <cell r="F2843" t="str">
            <v>Local KA</v>
          </cell>
          <cell r="G2843" t="str">
            <v>Plateno</v>
          </cell>
          <cell r="H2843" t="str">
            <v>James Joyce</v>
          </cell>
          <cell r="I2843" t="str">
            <v>WeHotel</v>
          </cell>
          <cell r="J2843" t="str">
            <v>Chloe.Liu@agoda.com</v>
          </cell>
        </row>
        <row r="2844">
          <cell r="A2844">
            <v>7036237</v>
          </cell>
          <cell r="B2844" t="str">
            <v>Radisson Blu Forest Manor Shanghai Hongqiao</v>
          </cell>
          <cell r="C2844" t="str">
            <v>Shanghai</v>
          </cell>
          <cell r="D2844" t="str">
            <v>B</v>
          </cell>
          <cell r="E2844">
            <v>4.5</v>
          </cell>
          <cell r="F2844" t="str">
            <v>Intl KA</v>
          </cell>
          <cell r="G2844" t="str">
            <v>Radisson Hotel Group</v>
          </cell>
          <cell r="H2844" t="str">
            <v>Radisson Blu</v>
          </cell>
          <cell r="I2844" t="str">
            <v>Carlson by Derbysoft</v>
          </cell>
          <cell r="J2844" t="str">
            <v>mandy.gu@agoda.com</v>
          </cell>
        </row>
        <row r="2845">
          <cell r="A2845">
            <v>7650912</v>
          </cell>
          <cell r="B2845" t="str">
            <v>Holiday Inn Express Shanghai Tangzhen</v>
          </cell>
          <cell r="C2845" t="str">
            <v>Shanghai</v>
          </cell>
          <cell r="D2845" t="str">
            <v>B</v>
          </cell>
          <cell r="E2845">
            <v>3</v>
          </cell>
          <cell r="F2845" t="str">
            <v>Intl KA</v>
          </cell>
          <cell r="G2845" t="str">
            <v>InterContinental Hotels Group</v>
          </cell>
          <cell r="H2845" t="str">
            <v>Holiday Inn Express</v>
          </cell>
          <cell r="I2845" t="str">
            <v>UNKNOWN</v>
          </cell>
          <cell r="J2845" t="str">
            <v>Yalu.Li@agoda.com</v>
          </cell>
        </row>
        <row r="2846">
          <cell r="A2846">
            <v>7701982</v>
          </cell>
          <cell r="B2846" t="str">
            <v>Q-Box Hotel Shanghai Sanjiagang</v>
          </cell>
          <cell r="C2846" t="str">
            <v>Shanghai</v>
          </cell>
          <cell r="D2846" t="str">
            <v>B</v>
          </cell>
          <cell r="E2846">
            <v>4</v>
          </cell>
          <cell r="F2846" t="str">
            <v>MM</v>
          </cell>
          <cell r="G2846" t="str">
            <v>Greenland International Hotels Group</v>
          </cell>
          <cell r="H2846" t="str">
            <v>PRIMUS Hotel</v>
          </cell>
          <cell r="I2846" t="str">
            <v>UNKNOWN</v>
          </cell>
          <cell r="J2846" t="str">
            <v>Rosemary.Ding@agoda.com</v>
          </cell>
        </row>
        <row r="2847">
          <cell r="A2847">
            <v>7702538</v>
          </cell>
          <cell r="B2847" t="str">
            <v>The QUBE Hotel Shanghai Sanjiagang</v>
          </cell>
          <cell r="C2847" t="str">
            <v>Shanghai</v>
          </cell>
          <cell r="D2847" t="str">
            <v>B</v>
          </cell>
          <cell r="E2847">
            <v>5</v>
          </cell>
          <cell r="F2847" t="str">
            <v>MM</v>
          </cell>
          <cell r="G2847" t="str">
            <v>Greenland International Hotels Group</v>
          </cell>
          <cell r="H2847" t="str">
            <v>PRIMUS Hotel</v>
          </cell>
          <cell r="I2847" t="str">
            <v>UNKNOWN</v>
          </cell>
          <cell r="J2847" t="str">
            <v>Rosemary.Ding@agoda.com</v>
          </cell>
        </row>
        <row r="2848">
          <cell r="A2848">
            <v>7703166</v>
          </cell>
          <cell r="B2848" t="str">
            <v>Primus Hotel Shanghai Sanjiagang</v>
          </cell>
          <cell r="C2848" t="str">
            <v>Shanghai</v>
          </cell>
          <cell r="D2848" t="str">
            <v>B</v>
          </cell>
          <cell r="E2848">
            <v>5</v>
          </cell>
          <cell r="F2848" t="str">
            <v>MM</v>
          </cell>
          <cell r="G2848" t="str">
            <v>Greenland International Hotels Group</v>
          </cell>
          <cell r="H2848" t="str">
            <v>PRIMUS Hotel</v>
          </cell>
          <cell r="I2848" t="str">
            <v>UNKNOWN</v>
          </cell>
          <cell r="J2848" t="str">
            <v>Rosemary.Ding@agoda.com</v>
          </cell>
        </row>
        <row r="2849">
          <cell r="A2849">
            <v>8109749</v>
          </cell>
          <cell r="B2849" t="str">
            <v>The PuLi Hotel and Spa</v>
          </cell>
          <cell r="C2849" t="str">
            <v>Shanghai</v>
          </cell>
          <cell r="D2849" t="str">
            <v>A</v>
          </cell>
          <cell r="E2849">
            <v>5</v>
          </cell>
          <cell r="F2849" t="str">
            <v>MM</v>
          </cell>
          <cell r="G2849" t="str">
            <v>No chain</v>
          </cell>
          <cell r="H2849" t="str">
            <v>UNKNOWN</v>
          </cell>
          <cell r="I2849" t="str">
            <v>UNKNOWN</v>
          </cell>
          <cell r="J2849" t="str">
            <v>mandy.gu@agoda.com</v>
          </cell>
        </row>
        <row r="2850">
          <cell r="A2850">
            <v>8198947</v>
          </cell>
          <cell r="B2850" t="str">
            <v>DoubleTree by Hilton Shanghai Jing'an</v>
          </cell>
          <cell r="C2850" t="str">
            <v>Shanghai</v>
          </cell>
          <cell r="D2850" t="str">
            <v>B</v>
          </cell>
          <cell r="E2850">
            <v>4.5</v>
          </cell>
          <cell r="F2850" t="str">
            <v>Intl KA</v>
          </cell>
          <cell r="G2850" t="str">
            <v>Hilton Worldwide</v>
          </cell>
          <cell r="H2850" t="str">
            <v>Doubletree</v>
          </cell>
          <cell r="I2850" t="str">
            <v>Hilton by Derbysoft</v>
          </cell>
          <cell r="J2850" t="str">
            <v>mandy.gu@agoda.com</v>
          </cell>
        </row>
        <row r="2851">
          <cell r="A2851">
            <v>8795950</v>
          </cell>
          <cell r="B2851" t="str">
            <v>JW Marriott Marquis Hotel Shanghai Pudong</v>
          </cell>
          <cell r="C2851" t="str">
            <v>Shanghai</v>
          </cell>
          <cell r="D2851" t="str">
            <v>B</v>
          </cell>
          <cell r="E2851">
            <v>5</v>
          </cell>
          <cell r="F2851" t="str">
            <v>Intl KA</v>
          </cell>
          <cell r="G2851" t="str">
            <v>Marriott</v>
          </cell>
          <cell r="H2851" t="str">
            <v>Marriott</v>
          </cell>
          <cell r="I2851" t="str">
            <v>Marriott by Derbysoft</v>
          </cell>
          <cell r="J2851" t="str">
            <v>Yalu.Li@agoda.com</v>
          </cell>
        </row>
        <row r="2852">
          <cell r="A2852">
            <v>8821287</v>
          </cell>
          <cell r="B2852" t="str">
            <v>DH ART HOTEL</v>
          </cell>
          <cell r="C2852" t="str">
            <v>Shanghai</v>
          </cell>
          <cell r="D2852" t="str">
            <v>B</v>
          </cell>
          <cell r="E2852">
            <v>3</v>
          </cell>
          <cell r="F2852" t="str">
            <v>MM</v>
          </cell>
          <cell r="G2852" t="str">
            <v>No chain</v>
          </cell>
          <cell r="H2852" t="str">
            <v>UNKNOWN</v>
          </cell>
          <cell r="I2852" t="str">
            <v>UNKNOWN</v>
          </cell>
          <cell r="J2852" t="str">
            <v>Tracy.Chen@agoda.com</v>
          </cell>
        </row>
        <row r="2853">
          <cell r="A2853">
            <v>8821289</v>
          </cell>
          <cell r="B2853" t="str">
            <v>Dijon Hotel Shanghai</v>
          </cell>
          <cell r="C2853" t="str">
            <v>Shanghai</v>
          </cell>
          <cell r="D2853" t="str">
            <v>B</v>
          </cell>
          <cell r="E2853">
            <v>5</v>
          </cell>
          <cell r="F2853" t="str">
            <v>MM</v>
          </cell>
          <cell r="G2853" t="str">
            <v>No chain</v>
          </cell>
          <cell r="H2853" t="str">
            <v>UNKNOWN</v>
          </cell>
          <cell r="I2853" t="str">
            <v>UNKNOWN</v>
          </cell>
          <cell r="J2853" t="str">
            <v>mandy.gu@agoda.com</v>
          </cell>
        </row>
        <row r="2854">
          <cell r="A2854">
            <v>9583193</v>
          </cell>
          <cell r="B2854" t="str">
            <v>The Qube Hotel Shanghai North Hongqiao</v>
          </cell>
          <cell r="C2854" t="str">
            <v>Shanghai</v>
          </cell>
          <cell r="D2854" t="str">
            <v>B</v>
          </cell>
          <cell r="E2854">
            <v>5</v>
          </cell>
          <cell r="F2854" t="str">
            <v>MM</v>
          </cell>
          <cell r="G2854" t="str">
            <v>Greenland International Hotels Group</v>
          </cell>
          <cell r="H2854" t="str">
            <v>PRIMUS Hotel</v>
          </cell>
          <cell r="I2854" t="str">
            <v>UNKNOWN</v>
          </cell>
          <cell r="J2854" t="str">
            <v>mandy.gu@agoda.com</v>
          </cell>
        </row>
        <row r="2855">
          <cell r="A2855">
            <v>9647053</v>
          </cell>
          <cell r="B2855" t="str">
            <v>SHANGHAI MOJU HOTEL</v>
          </cell>
          <cell r="C2855" t="str">
            <v>Shanghai</v>
          </cell>
          <cell r="D2855" t="str">
            <v>A</v>
          </cell>
          <cell r="E2855">
            <v>3</v>
          </cell>
          <cell r="F2855" t="str">
            <v>MM</v>
          </cell>
          <cell r="G2855" t="str">
            <v>No chain</v>
          </cell>
          <cell r="H2855" t="str">
            <v>UNKNOWN</v>
          </cell>
          <cell r="I2855" t="str">
            <v>UNKNOWN</v>
          </cell>
          <cell r="J2855" t="str">
            <v>mandy.gu@agoda.com</v>
          </cell>
        </row>
        <row r="2856">
          <cell r="A2856">
            <v>9722632</v>
          </cell>
          <cell r="B2856" t="str">
            <v>Parkline Century Park Hotel Shanghai</v>
          </cell>
          <cell r="C2856" t="str">
            <v>Shanghai</v>
          </cell>
          <cell r="D2856" t="str">
            <v>B</v>
          </cell>
          <cell r="E2856">
            <v>5</v>
          </cell>
          <cell r="F2856" t="str">
            <v>MM</v>
          </cell>
          <cell r="G2856" t="str">
            <v>No chain</v>
          </cell>
          <cell r="H2856" t="str">
            <v>UNKNOWN</v>
          </cell>
          <cell r="I2856" t="str">
            <v>CCM by Chinaonline</v>
          </cell>
          <cell r="J2856" t="str">
            <v>Rosemary.Ding@agoda.com</v>
          </cell>
        </row>
        <row r="2857">
          <cell r="A2857">
            <v>9769285</v>
          </cell>
          <cell r="B2857" t="str">
            <v>Shell Shanghai Wanda Square Wujiaochang  Metro Station Hotel</v>
          </cell>
          <cell r="C2857" t="str">
            <v>Shanghai</v>
          </cell>
          <cell r="D2857" t="str">
            <v>B</v>
          </cell>
          <cell r="E2857">
            <v>2</v>
          </cell>
          <cell r="F2857" t="str">
            <v>Local KA</v>
          </cell>
          <cell r="G2857" t="str">
            <v>Green Tree Inns</v>
          </cell>
          <cell r="H2857" t="str">
            <v>Shell</v>
          </cell>
          <cell r="I2857" t="str">
            <v>chinaonline</v>
          </cell>
          <cell r="J2857" t="str">
            <v>lavender.miao@agoda.com</v>
          </cell>
        </row>
        <row r="2858">
          <cell r="A2858">
            <v>9769484</v>
          </cell>
          <cell r="B2858" t="str">
            <v>Shell Shanghai Yangpu District  Pingliang Road Binjiang Hotel</v>
          </cell>
          <cell r="C2858" t="str">
            <v>Shanghai</v>
          </cell>
          <cell r="D2858" t="str">
            <v>B</v>
          </cell>
          <cell r="E2858">
            <v>2</v>
          </cell>
          <cell r="F2858" t="str">
            <v>Local KA</v>
          </cell>
          <cell r="G2858" t="str">
            <v>Green Tree Inns</v>
          </cell>
          <cell r="H2858" t="str">
            <v>Shell</v>
          </cell>
          <cell r="I2858" t="str">
            <v>chinaonline</v>
          </cell>
          <cell r="J2858" t="str">
            <v>lavender.miao@agoda.com</v>
          </cell>
        </row>
        <row r="2859">
          <cell r="A2859">
            <v>4358486</v>
          </cell>
          <cell r="B2859" t="str">
            <v>Pi Pa Hotel</v>
          </cell>
          <cell r="C2859" t="str">
            <v>Datong</v>
          </cell>
          <cell r="D2859" t="str">
            <v>B</v>
          </cell>
          <cell r="E2859">
            <v>3</v>
          </cell>
          <cell r="F2859" t="str">
            <v>MM</v>
          </cell>
          <cell r="G2859" t="str">
            <v>No chain</v>
          </cell>
          <cell r="H2859" t="str">
            <v>UNKNOWN</v>
          </cell>
          <cell r="I2859" t="str">
            <v>Yunzhanggui</v>
          </cell>
          <cell r="J2859" t="str">
            <v>Gillian.Feng@agoda.com</v>
          </cell>
        </row>
        <row r="2860">
          <cell r="A2860">
            <v>9387295</v>
          </cell>
          <cell r="B2860" t="str">
            <v>Chonpines Hotel·Datong Beihuanqiao</v>
          </cell>
          <cell r="C2860" t="str">
            <v>Datong</v>
          </cell>
          <cell r="D2860" t="str">
            <v>B</v>
          </cell>
          <cell r="E2860">
            <v>3.5</v>
          </cell>
          <cell r="F2860" t="str">
            <v>Local KA</v>
          </cell>
          <cell r="G2860" t="str">
            <v>Plateno</v>
          </cell>
          <cell r="H2860" t="str">
            <v>Chonpines</v>
          </cell>
          <cell r="I2860" t="str">
            <v>WeHotel</v>
          </cell>
          <cell r="J2860" t="str">
            <v>Chloe.Liu@agoda.com</v>
          </cell>
        </row>
        <row r="2861">
          <cell r="A2861">
            <v>545582</v>
          </cell>
          <cell r="B2861" t="str">
            <v>Jinjiang Inn Style Jincheng Qixing Square Branch</v>
          </cell>
          <cell r="C2861" t="str">
            <v>Jincheng</v>
          </cell>
          <cell r="D2861" t="str">
            <v>B</v>
          </cell>
          <cell r="E2861">
            <v>2</v>
          </cell>
          <cell r="F2861" t="str">
            <v>Local KA</v>
          </cell>
          <cell r="G2861" t="str">
            <v>Jinjiang International</v>
          </cell>
          <cell r="H2861" t="str">
            <v>Jinjiang Inn</v>
          </cell>
          <cell r="I2861" t="str">
            <v>WeHotel</v>
          </cell>
          <cell r="J2861" t="str">
            <v>Chloe.Liu@agoda.com</v>
          </cell>
        </row>
        <row r="2862">
          <cell r="A2862">
            <v>297181</v>
          </cell>
          <cell r="B2862" t="str">
            <v>Pingyao Dejuyuan Guesthouse</v>
          </cell>
          <cell r="C2862" t="str">
            <v>Jinzhong</v>
          </cell>
          <cell r="D2862" t="str">
            <v>B</v>
          </cell>
          <cell r="E2862">
            <v>3</v>
          </cell>
          <cell r="F2862" t="str">
            <v>MM</v>
          </cell>
          <cell r="G2862" t="str">
            <v>No chain</v>
          </cell>
          <cell r="H2862" t="str">
            <v>UNKNOWN</v>
          </cell>
          <cell r="I2862" t="str">
            <v>UNKNOWN</v>
          </cell>
          <cell r="J2862" t="str">
            <v>Gillian.Feng@agoda.com</v>
          </cell>
        </row>
        <row r="2863">
          <cell r="A2863">
            <v>1266355</v>
          </cell>
          <cell r="B2863" t="str">
            <v>Pingyao Jia Xin Guest House</v>
          </cell>
          <cell r="C2863" t="str">
            <v>Jinzhong</v>
          </cell>
          <cell r="D2863" t="str">
            <v>B</v>
          </cell>
          <cell r="E2863">
            <v>2</v>
          </cell>
          <cell r="F2863" t="str">
            <v>MM</v>
          </cell>
          <cell r="G2863" t="str">
            <v>No chain</v>
          </cell>
          <cell r="H2863" t="str">
            <v>UNKNOWN</v>
          </cell>
          <cell r="I2863" t="str">
            <v>UNKNOWN</v>
          </cell>
          <cell r="J2863" t="str">
            <v>Gillian.Feng@agoda.com</v>
          </cell>
        </row>
        <row r="2864">
          <cell r="A2864">
            <v>2551607</v>
          </cell>
          <cell r="B2864" t="str">
            <v>citywall old house courtyard</v>
          </cell>
          <cell r="C2864" t="str">
            <v>Jinzhong</v>
          </cell>
          <cell r="D2864" t="str">
            <v>B</v>
          </cell>
          <cell r="E2864">
            <v>3</v>
          </cell>
          <cell r="F2864" t="str">
            <v>MM</v>
          </cell>
          <cell r="G2864" t="str">
            <v>No chain</v>
          </cell>
          <cell r="H2864" t="str">
            <v>UNKNOWN</v>
          </cell>
          <cell r="I2864" t="str">
            <v>UNKNOWN</v>
          </cell>
          <cell r="J2864" t="str">
            <v>Gillian.Feng@agoda.com</v>
          </cell>
        </row>
        <row r="2865">
          <cell r="A2865">
            <v>9387390</v>
          </cell>
          <cell r="B2865" t="str">
            <v>Xana Hotelle·Jinzhong Pingyao Ancient Town</v>
          </cell>
          <cell r="C2865" t="str">
            <v>Jinzhong</v>
          </cell>
          <cell r="D2865" t="str">
            <v>B</v>
          </cell>
          <cell r="E2865">
            <v>3</v>
          </cell>
          <cell r="F2865" t="str">
            <v>Local KA</v>
          </cell>
          <cell r="G2865" t="str">
            <v>Plateno</v>
          </cell>
          <cell r="H2865" t="str">
            <v>Xana Hotelle</v>
          </cell>
          <cell r="I2865" t="str">
            <v>WeHotel</v>
          </cell>
          <cell r="J2865" t="str">
            <v>Chloe.Liu@agoda.com</v>
          </cell>
        </row>
        <row r="2866">
          <cell r="A2866">
            <v>1220257</v>
          </cell>
          <cell r="B2866" t="str">
            <v>Wutai Mountain Marriott Hotel</v>
          </cell>
          <cell r="C2866" t="str">
            <v>Taihuai</v>
          </cell>
          <cell r="D2866" t="str">
            <v>B</v>
          </cell>
          <cell r="E2866">
            <v>4</v>
          </cell>
          <cell r="F2866" t="str">
            <v>Intl KA</v>
          </cell>
          <cell r="G2866" t="str">
            <v>Marriott</v>
          </cell>
          <cell r="H2866" t="str">
            <v>Marriott</v>
          </cell>
          <cell r="I2866" t="str">
            <v>Marriott by Derbysoft</v>
          </cell>
          <cell r="J2866" t="str">
            <v>Eva.Zhang@agoda.com</v>
          </cell>
        </row>
        <row r="2867">
          <cell r="A2867">
            <v>274261</v>
          </cell>
          <cell r="B2867" t="str">
            <v>Chateau Star River Taiyuan</v>
          </cell>
          <cell r="C2867" t="str">
            <v>Taiyuan</v>
          </cell>
          <cell r="D2867" t="str">
            <v>B</v>
          </cell>
          <cell r="E2867">
            <v>5</v>
          </cell>
          <cell r="F2867" t="str">
            <v>MM</v>
          </cell>
          <cell r="G2867" t="str">
            <v>No chain</v>
          </cell>
          <cell r="H2867" t="str">
            <v>UNKNOWN</v>
          </cell>
          <cell r="I2867" t="str">
            <v>UNKNOWN</v>
          </cell>
          <cell r="J2867" t="str">
            <v>Gillian.Feng@agoda.com</v>
          </cell>
        </row>
        <row r="2868">
          <cell r="A2868">
            <v>342713</v>
          </cell>
          <cell r="B2868" t="str">
            <v>Taiyuan Wanda Vista</v>
          </cell>
          <cell r="C2868" t="str">
            <v>Taiyuan</v>
          </cell>
          <cell r="D2868" t="str">
            <v>B</v>
          </cell>
          <cell r="E2868">
            <v>5</v>
          </cell>
          <cell r="F2868" t="str">
            <v>MM</v>
          </cell>
          <cell r="G2868" t="str">
            <v>Wanda Hotels and Resorts</v>
          </cell>
          <cell r="H2868" t="str">
            <v>Wanda Vista</v>
          </cell>
          <cell r="I2868" t="str">
            <v>UNKNOWN</v>
          </cell>
          <cell r="J2868" t="str">
            <v>not.managed@agoda.com</v>
          </cell>
        </row>
        <row r="2869">
          <cell r="A2869">
            <v>514804</v>
          </cell>
          <cell r="B2869" t="str">
            <v>Kempinski Hotel Taiyuan</v>
          </cell>
          <cell r="C2869" t="str">
            <v>Taiyuan</v>
          </cell>
          <cell r="D2869" t="str">
            <v>B</v>
          </cell>
          <cell r="E2869">
            <v>5</v>
          </cell>
          <cell r="F2869" t="str">
            <v>Intl KA</v>
          </cell>
          <cell r="G2869" t="str">
            <v>Kempinski</v>
          </cell>
          <cell r="H2869" t="str">
            <v>Kempinski</v>
          </cell>
          <cell r="I2869" t="str">
            <v>UNKNOWN</v>
          </cell>
          <cell r="J2869" t="str">
            <v>Gillian.Feng@agoda.com</v>
          </cell>
        </row>
        <row r="2870">
          <cell r="A2870">
            <v>867060</v>
          </cell>
          <cell r="B2870" t="str">
            <v>Pullman Taiyuan</v>
          </cell>
          <cell r="C2870" t="str">
            <v>Taiyuan</v>
          </cell>
          <cell r="D2870" t="str">
            <v>B</v>
          </cell>
          <cell r="E2870">
            <v>5</v>
          </cell>
          <cell r="F2870" t="str">
            <v>Intl KA</v>
          </cell>
          <cell r="G2870" t="str">
            <v>Accor Hotels</v>
          </cell>
          <cell r="H2870" t="str">
            <v>Pullman</v>
          </cell>
          <cell r="I2870" t="str">
            <v>UNKNOWN</v>
          </cell>
          <cell r="J2870" t="str">
            <v>Murphy.Jiang@agoda.com</v>
          </cell>
        </row>
        <row r="2871">
          <cell r="A2871">
            <v>1845955</v>
          </cell>
          <cell r="B2871" t="str">
            <v>Jinjiang Inn Taiyuan Shanxi University Branch</v>
          </cell>
          <cell r="C2871" t="str">
            <v>Taiyuan</v>
          </cell>
          <cell r="D2871" t="str">
            <v>B</v>
          </cell>
          <cell r="E2871">
            <v>2</v>
          </cell>
          <cell r="F2871" t="str">
            <v>Local KA</v>
          </cell>
          <cell r="G2871" t="str">
            <v>Jinjiang International</v>
          </cell>
          <cell r="H2871" t="str">
            <v>Goldmet Inn</v>
          </cell>
          <cell r="I2871" t="str">
            <v>WeHotel</v>
          </cell>
          <cell r="J2871" t="str">
            <v>Chloe.Liu@agoda.com</v>
          </cell>
        </row>
        <row r="2872">
          <cell r="A2872">
            <v>4211137</v>
          </cell>
          <cell r="B2872" t="str">
            <v>INTERCONTINENTAL TAIYUAN</v>
          </cell>
          <cell r="C2872" t="str">
            <v>Taiyuan</v>
          </cell>
          <cell r="D2872" t="str">
            <v>B</v>
          </cell>
          <cell r="E2872">
            <v>5</v>
          </cell>
          <cell r="F2872" t="str">
            <v>Intl KA</v>
          </cell>
          <cell r="G2872" t="str">
            <v>InterContinental Hotels Group</v>
          </cell>
          <cell r="H2872" t="str">
            <v>InterContinental</v>
          </cell>
          <cell r="I2872" t="str">
            <v>UNKNOWN</v>
          </cell>
          <cell r="J2872" t="str">
            <v>Murphy.Jiang@agoda.com</v>
          </cell>
        </row>
        <row r="2873">
          <cell r="A2873">
            <v>9387221</v>
          </cell>
          <cell r="B2873" t="str">
            <v>James Joyce Coffetel·South Taiyuan Railway Station Shanxi University</v>
          </cell>
          <cell r="C2873" t="str">
            <v>Taiyuan</v>
          </cell>
          <cell r="D2873" t="str">
            <v>B</v>
          </cell>
          <cell r="E2873">
            <v>3.5</v>
          </cell>
          <cell r="F2873" t="str">
            <v>Local KA</v>
          </cell>
          <cell r="G2873" t="str">
            <v>Plateno</v>
          </cell>
          <cell r="H2873" t="str">
            <v>James Joyce</v>
          </cell>
          <cell r="I2873" t="str">
            <v>WeHotel</v>
          </cell>
          <cell r="J2873" t="str">
            <v>Chloe.Liu@agoda.com</v>
          </cell>
        </row>
        <row r="2874">
          <cell r="A2874">
            <v>545235</v>
          </cell>
          <cell r="B2874" t="str">
            <v>Yuncheng Jianguo Hotel</v>
          </cell>
          <cell r="C2874" t="str">
            <v>Yuncheng</v>
          </cell>
          <cell r="D2874" t="str">
            <v>B</v>
          </cell>
          <cell r="E2874">
            <v>5</v>
          </cell>
          <cell r="F2874" t="str">
            <v>MM</v>
          </cell>
          <cell r="G2874" t="str">
            <v>No chain</v>
          </cell>
          <cell r="H2874" t="str">
            <v>UNKNOWN</v>
          </cell>
          <cell r="I2874" t="str">
            <v>UNKNOWN</v>
          </cell>
          <cell r="J2874" t="str">
            <v>Gillian.Feng@agoda.com</v>
          </cell>
        </row>
        <row r="2875">
          <cell r="A2875">
            <v>1254560</v>
          </cell>
          <cell r="B2875" t="str">
            <v>IU Hotel Yuncheng Tiaoshan Street High Speed Railway Station Branch</v>
          </cell>
          <cell r="C2875" t="str">
            <v>Yuncheng</v>
          </cell>
          <cell r="D2875" t="str">
            <v>B</v>
          </cell>
          <cell r="E2875">
            <v>2</v>
          </cell>
          <cell r="F2875" t="str">
            <v>Local KA</v>
          </cell>
          <cell r="G2875" t="str">
            <v>Plateno</v>
          </cell>
          <cell r="H2875" t="str">
            <v>IU</v>
          </cell>
          <cell r="I2875" t="str">
            <v>WeHotel</v>
          </cell>
          <cell r="J2875" t="str">
            <v>Chloe.Liu@agoda.com</v>
          </cell>
        </row>
        <row r="2876">
          <cell r="A2876">
            <v>1297</v>
          </cell>
          <cell r="B2876" t="str">
            <v>Sheraton Chengdu Lido Hotel</v>
          </cell>
          <cell r="C2876" t="str">
            <v>Chengdu</v>
          </cell>
          <cell r="D2876" t="str">
            <v>B</v>
          </cell>
          <cell r="E2876">
            <v>5</v>
          </cell>
          <cell r="F2876" t="str">
            <v>Intl KA</v>
          </cell>
          <cell r="G2876" t="str">
            <v>Marriott</v>
          </cell>
          <cell r="H2876" t="str">
            <v>Sheraton</v>
          </cell>
          <cell r="I2876" t="str">
            <v>Marriott by Derbysoft</v>
          </cell>
          <cell r="J2876" t="str">
            <v>Eva.Zhang@agoda.com</v>
          </cell>
        </row>
        <row r="2877">
          <cell r="A2877">
            <v>2616</v>
          </cell>
          <cell r="B2877" t="str">
            <v>Jinjiang Hotel East Building</v>
          </cell>
          <cell r="C2877" t="str">
            <v>Chengdu</v>
          </cell>
          <cell r="D2877" t="str">
            <v>B</v>
          </cell>
          <cell r="E2877">
            <v>5</v>
          </cell>
          <cell r="F2877" t="str">
            <v>MM</v>
          </cell>
          <cell r="G2877" t="str">
            <v>No chain</v>
          </cell>
          <cell r="H2877" t="str">
            <v>UNKNOWN</v>
          </cell>
          <cell r="I2877" t="str">
            <v>UNKNOWN</v>
          </cell>
          <cell r="J2877" t="str">
            <v>blair.wu@agoda.com</v>
          </cell>
        </row>
        <row r="2878">
          <cell r="A2878">
            <v>45147</v>
          </cell>
          <cell r="B2878" t="str">
            <v>Minshan Hotel</v>
          </cell>
          <cell r="C2878" t="str">
            <v>Chengdu</v>
          </cell>
          <cell r="D2878" t="str">
            <v>B</v>
          </cell>
          <cell r="E2878">
            <v>5</v>
          </cell>
          <cell r="F2878" t="str">
            <v>MM</v>
          </cell>
          <cell r="G2878" t="str">
            <v>No chain</v>
          </cell>
          <cell r="H2878" t="str">
            <v>UNKNOWN</v>
          </cell>
          <cell r="I2878" t="str">
            <v>Derbysoft Direct</v>
          </cell>
          <cell r="J2878" t="str">
            <v>blair.wu@agoda.com</v>
          </cell>
        </row>
        <row r="2879">
          <cell r="A2879">
            <v>47634</v>
          </cell>
          <cell r="B2879" t="str">
            <v>Tian Fu Sunshine Hotel</v>
          </cell>
          <cell r="C2879" t="str">
            <v>Chengdu</v>
          </cell>
          <cell r="D2879" t="str">
            <v>B</v>
          </cell>
          <cell r="E2879">
            <v>4</v>
          </cell>
          <cell r="F2879" t="str">
            <v>MM</v>
          </cell>
          <cell r="G2879" t="str">
            <v>No chain</v>
          </cell>
          <cell r="H2879" t="str">
            <v>UNKNOWN</v>
          </cell>
          <cell r="I2879" t="str">
            <v>Derbysoft Direct</v>
          </cell>
          <cell r="J2879" t="str">
            <v>blair.wu@agoda.com</v>
          </cell>
        </row>
        <row r="2880">
          <cell r="A2880">
            <v>47635</v>
          </cell>
          <cell r="B2880" t="str">
            <v>Chengdu Tibet Hotel</v>
          </cell>
          <cell r="C2880" t="str">
            <v>Chengdu</v>
          </cell>
          <cell r="D2880" t="str">
            <v>B</v>
          </cell>
          <cell r="E2880">
            <v>5</v>
          </cell>
          <cell r="F2880" t="str">
            <v>MM</v>
          </cell>
          <cell r="G2880" t="str">
            <v>No chain</v>
          </cell>
          <cell r="H2880" t="str">
            <v>No brand</v>
          </cell>
          <cell r="I2880" t="str">
            <v>UNKNOWN</v>
          </cell>
          <cell r="J2880" t="str">
            <v>blair.wu@agoda.com</v>
          </cell>
        </row>
        <row r="2881">
          <cell r="A2881">
            <v>61529</v>
          </cell>
          <cell r="B2881" t="str">
            <v>Kempinski Hotel Chengdu</v>
          </cell>
          <cell r="C2881" t="str">
            <v>Chengdu</v>
          </cell>
          <cell r="D2881" t="str">
            <v>A</v>
          </cell>
          <cell r="E2881">
            <v>5</v>
          </cell>
          <cell r="F2881" t="str">
            <v>Intl KA</v>
          </cell>
          <cell r="G2881" t="str">
            <v>Kempinski</v>
          </cell>
          <cell r="H2881" t="str">
            <v>Kempinski</v>
          </cell>
          <cell r="I2881" t="str">
            <v>UNKNOWN</v>
          </cell>
          <cell r="J2881" t="str">
            <v>blair.wu@agoda.com</v>
          </cell>
        </row>
        <row r="2882">
          <cell r="A2882">
            <v>61542</v>
          </cell>
          <cell r="B2882" t="str">
            <v>Sofitel Chengdu Taihe</v>
          </cell>
          <cell r="C2882" t="str">
            <v>Chengdu</v>
          </cell>
          <cell r="D2882" t="str">
            <v>B</v>
          </cell>
          <cell r="E2882">
            <v>5</v>
          </cell>
          <cell r="F2882" t="str">
            <v>Intl KA</v>
          </cell>
          <cell r="G2882" t="str">
            <v>Accor Hotels</v>
          </cell>
          <cell r="H2882" t="str">
            <v>Sofitel Hotels &amp; Resorts</v>
          </cell>
          <cell r="I2882" t="str">
            <v>UNKNOWN</v>
          </cell>
          <cell r="J2882" t="str">
            <v>Murphy.Jiang@agoda.com</v>
          </cell>
        </row>
        <row r="2883">
          <cell r="A2883">
            <v>71800</v>
          </cell>
          <cell r="B2883" t="str">
            <v>Crowne Plaza Chengdu City Center</v>
          </cell>
          <cell r="C2883" t="str">
            <v>Chengdu</v>
          </cell>
          <cell r="D2883" t="str">
            <v>B</v>
          </cell>
          <cell r="E2883">
            <v>4</v>
          </cell>
          <cell r="F2883" t="str">
            <v>Intl KA</v>
          </cell>
          <cell r="G2883" t="str">
            <v>InterContinental Hotels Group</v>
          </cell>
          <cell r="H2883" t="str">
            <v>Crowne Plaza</v>
          </cell>
          <cell r="I2883" t="str">
            <v>UNKNOWN</v>
          </cell>
          <cell r="J2883" t="str">
            <v>Murphy.Jiang@agoda.com</v>
          </cell>
        </row>
        <row r="2884">
          <cell r="A2884">
            <v>72647</v>
          </cell>
          <cell r="B2884" t="str">
            <v>Jinyu Sunshine Hotel</v>
          </cell>
          <cell r="C2884" t="str">
            <v>Chengdu</v>
          </cell>
          <cell r="D2884" t="str">
            <v>B</v>
          </cell>
          <cell r="E2884">
            <v>4</v>
          </cell>
          <cell r="F2884" t="str">
            <v>MM</v>
          </cell>
          <cell r="G2884" t="str">
            <v>No chain</v>
          </cell>
          <cell r="H2884" t="str">
            <v>UNKNOWN</v>
          </cell>
          <cell r="I2884" t="str">
            <v>UNKNOWN</v>
          </cell>
          <cell r="J2884" t="str">
            <v>blair.wu@agoda.com</v>
          </cell>
        </row>
        <row r="2885">
          <cell r="A2885">
            <v>96298</v>
          </cell>
          <cell r="B2885" t="str">
            <v>Holiday Inn Chengdu Century City West</v>
          </cell>
          <cell r="C2885" t="str">
            <v>Chengdu</v>
          </cell>
          <cell r="D2885" t="str">
            <v>B</v>
          </cell>
          <cell r="E2885">
            <v>4</v>
          </cell>
          <cell r="F2885" t="str">
            <v>Intl KA</v>
          </cell>
          <cell r="G2885" t="str">
            <v>InterContinental Hotels Group</v>
          </cell>
          <cell r="H2885" t="str">
            <v>Holiday Inn</v>
          </cell>
          <cell r="I2885" t="str">
            <v>UNKNOWN</v>
          </cell>
          <cell r="J2885" t="str">
            <v>Murphy.Jiang@agoda.com</v>
          </cell>
        </row>
        <row r="2886">
          <cell r="A2886">
            <v>103872</v>
          </cell>
          <cell r="B2886" t="str">
            <v>InterContinental Century City Chengdu</v>
          </cell>
          <cell r="C2886" t="str">
            <v>Chengdu</v>
          </cell>
          <cell r="D2886" t="str">
            <v>B</v>
          </cell>
          <cell r="E2886">
            <v>5</v>
          </cell>
          <cell r="F2886" t="str">
            <v>Intl KA</v>
          </cell>
          <cell r="G2886" t="str">
            <v>InterContinental Hotels Group</v>
          </cell>
          <cell r="H2886" t="str">
            <v>InterContinental</v>
          </cell>
          <cell r="I2886" t="str">
            <v>UNKNOWN</v>
          </cell>
          <cell r="J2886" t="str">
            <v>Murphy.Jiang@agoda.com</v>
          </cell>
        </row>
        <row r="2887">
          <cell r="A2887">
            <v>108444</v>
          </cell>
          <cell r="B2887" t="str">
            <v>Wangjiang Hotel</v>
          </cell>
          <cell r="C2887" t="str">
            <v>Chengdu</v>
          </cell>
          <cell r="D2887" t="str">
            <v>B</v>
          </cell>
          <cell r="E2887">
            <v>4</v>
          </cell>
          <cell r="F2887" t="str">
            <v>MM</v>
          </cell>
          <cell r="G2887" t="str">
            <v>No chain</v>
          </cell>
          <cell r="H2887" t="str">
            <v>UNKNOWN</v>
          </cell>
          <cell r="I2887" t="str">
            <v>Derbysoft Direct</v>
          </cell>
          <cell r="J2887" t="str">
            <v>blair.wu@agoda.com</v>
          </cell>
        </row>
        <row r="2888">
          <cell r="A2888">
            <v>108464</v>
          </cell>
          <cell r="B2888" t="str">
            <v>Harriway Hotel Chengdu</v>
          </cell>
          <cell r="C2888" t="str">
            <v>Chengdu</v>
          </cell>
          <cell r="D2888" t="str">
            <v>A</v>
          </cell>
          <cell r="E2888">
            <v>5</v>
          </cell>
          <cell r="F2888" t="str">
            <v>MM</v>
          </cell>
          <cell r="G2888" t="str">
            <v>No chain</v>
          </cell>
          <cell r="H2888" t="str">
            <v>UNKNOWN</v>
          </cell>
          <cell r="I2888" t="str">
            <v>UNKNOWN</v>
          </cell>
          <cell r="J2888" t="str">
            <v>blair.wu@agoda.com</v>
          </cell>
        </row>
        <row r="2889">
          <cell r="A2889">
            <v>108712</v>
          </cell>
          <cell r="B2889" t="str">
            <v>Holiday Inn Chengdu Century City - East</v>
          </cell>
          <cell r="C2889" t="str">
            <v>Chengdu</v>
          </cell>
          <cell r="D2889" t="str">
            <v>B</v>
          </cell>
          <cell r="E2889">
            <v>4</v>
          </cell>
          <cell r="F2889" t="str">
            <v>Intl KA</v>
          </cell>
          <cell r="G2889" t="str">
            <v>InterContinental Hotels Group</v>
          </cell>
          <cell r="H2889" t="str">
            <v>Holiday Inn</v>
          </cell>
          <cell r="I2889" t="str">
            <v>UNKNOWN</v>
          </cell>
          <cell r="J2889" t="str">
            <v>Murphy.Jiang@agoda.com</v>
          </cell>
        </row>
        <row r="2890">
          <cell r="A2890">
            <v>108736</v>
          </cell>
          <cell r="B2890" t="str">
            <v>Holiday Inn Express Gulou Chengdu</v>
          </cell>
          <cell r="C2890" t="str">
            <v>Chengdu</v>
          </cell>
          <cell r="D2890" t="str">
            <v>B</v>
          </cell>
          <cell r="E2890">
            <v>3.5</v>
          </cell>
          <cell r="F2890" t="str">
            <v>Intl KA</v>
          </cell>
          <cell r="G2890" t="str">
            <v>InterContinental Hotels Group</v>
          </cell>
          <cell r="H2890" t="str">
            <v>Holiday Inn Express</v>
          </cell>
          <cell r="I2890" t="str">
            <v>UNKNOWN</v>
          </cell>
          <cell r="J2890" t="str">
            <v>Murphy.Jiang@agoda.com</v>
          </cell>
        </row>
        <row r="2891">
          <cell r="A2891">
            <v>178024</v>
          </cell>
          <cell r="B2891" t="str">
            <v>Millennium Hotel</v>
          </cell>
          <cell r="C2891" t="str">
            <v>Chengdu</v>
          </cell>
          <cell r="D2891" t="str">
            <v>B</v>
          </cell>
          <cell r="E2891">
            <v>5</v>
          </cell>
          <cell r="F2891" t="str">
            <v>Intl KA</v>
          </cell>
          <cell r="G2891" t="str">
            <v>Millennium &amp; Copthorne Hotels</v>
          </cell>
          <cell r="H2891" t="str">
            <v>Millennium Hotels</v>
          </cell>
          <cell r="I2891" t="str">
            <v>UNKNOWN</v>
          </cell>
          <cell r="J2891" t="str">
            <v>blair.wu@agoda.com</v>
          </cell>
        </row>
        <row r="2892">
          <cell r="A2892">
            <v>181793</v>
          </cell>
          <cell r="B2892" t="str">
            <v>Somerset Riverview Chengdu</v>
          </cell>
          <cell r="C2892" t="str">
            <v>Chengdu</v>
          </cell>
          <cell r="D2892" t="str">
            <v>B</v>
          </cell>
          <cell r="E2892">
            <v>4.5</v>
          </cell>
          <cell r="F2892" t="str">
            <v>Intl KA</v>
          </cell>
          <cell r="G2892" t="str">
            <v>Ascott International</v>
          </cell>
          <cell r="H2892" t="str">
            <v>Somerest Serviced Residence</v>
          </cell>
          <cell r="I2892" t="str">
            <v>UNKNOWN</v>
          </cell>
          <cell r="J2892" t="str">
            <v>blair.wu@agoda.com</v>
          </cell>
        </row>
        <row r="2893">
          <cell r="A2893">
            <v>181807</v>
          </cell>
          <cell r="B2893" t="str">
            <v>Renaissance Chengdu Hotel</v>
          </cell>
          <cell r="C2893" t="str">
            <v>Chengdu</v>
          </cell>
          <cell r="D2893" t="str">
            <v>B</v>
          </cell>
          <cell r="E2893">
            <v>4.5</v>
          </cell>
          <cell r="F2893" t="str">
            <v>Intl KA</v>
          </cell>
          <cell r="G2893" t="str">
            <v>Marriott</v>
          </cell>
          <cell r="H2893" t="str">
            <v>Renaissance</v>
          </cell>
          <cell r="I2893" t="str">
            <v>Marriott by Derbysoft</v>
          </cell>
          <cell r="J2893" t="str">
            <v>Eva.Zhang@agoda.com</v>
          </cell>
        </row>
        <row r="2894">
          <cell r="A2894">
            <v>222032</v>
          </cell>
          <cell r="B2894" t="str">
            <v>Howard Johnson Conference Resort Chengdu</v>
          </cell>
          <cell r="C2894" t="str">
            <v>Chengdu</v>
          </cell>
          <cell r="D2894" t="str">
            <v>B</v>
          </cell>
          <cell r="E2894">
            <v>5</v>
          </cell>
          <cell r="F2894" t="str">
            <v>Intl KA</v>
          </cell>
          <cell r="G2894" t="str">
            <v>Wyndham Hotels &amp; Resorts</v>
          </cell>
          <cell r="H2894" t="str">
            <v>Howard Johnson</v>
          </cell>
          <cell r="I2894" t="str">
            <v>UNKNOWN</v>
          </cell>
          <cell r="J2894" t="str">
            <v>blair.wu@agoda.com</v>
          </cell>
        </row>
        <row r="2895">
          <cell r="A2895">
            <v>241347</v>
          </cell>
          <cell r="B2895" t="str">
            <v>Intercontinental Residences Chengdu City Center</v>
          </cell>
          <cell r="C2895" t="str">
            <v>Chengdu</v>
          </cell>
          <cell r="D2895" t="str">
            <v>A</v>
          </cell>
          <cell r="E2895">
            <v>5</v>
          </cell>
          <cell r="F2895" t="str">
            <v>Intl KA</v>
          </cell>
          <cell r="G2895" t="str">
            <v>InterContinental Hotels Group</v>
          </cell>
          <cell r="H2895" t="str">
            <v>InterContinental</v>
          </cell>
          <cell r="I2895" t="str">
            <v>UNKNOWN</v>
          </cell>
          <cell r="J2895" t="str">
            <v>Murphy.Jiang@agoda.com</v>
          </cell>
        </row>
        <row r="2896">
          <cell r="A2896">
            <v>255273</v>
          </cell>
          <cell r="B2896" t="str">
            <v>Holiday Inn Express Chengdu Wuhou</v>
          </cell>
          <cell r="C2896" t="str">
            <v>Chengdu</v>
          </cell>
          <cell r="D2896" t="str">
            <v>B</v>
          </cell>
          <cell r="E2896">
            <v>3.5</v>
          </cell>
          <cell r="F2896" t="str">
            <v>Intl KA</v>
          </cell>
          <cell r="G2896" t="str">
            <v>InterContinental Hotels Group</v>
          </cell>
          <cell r="H2896" t="str">
            <v>Holiday Inn Express</v>
          </cell>
          <cell r="I2896" t="str">
            <v>UNKNOWN</v>
          </cell>
          <cell r="J2896" t="str">
            <v>Murphy.Jiang@agoda.com</v>
          </cell>
        </row>
        <row r="2897">
          <cell r="A2897">
            <v>266528</v>
          </cell>
          <cell r="B2897" t="str">
            <v>Galaxy Minyoun Chengdu Hotel</v>
          </cell>
          <cell r="C2897" t="str">
            <v>Chengdu</v>
          </cell>
          <cell r="D2897" t="str">
            <v>B</v>
          </cell>
          <cell r="E2897">
            <v>5</v>
          </cell>
          <cell r="F2897" t="str">
            <v>MM</v>
          </cell>
          <cell r="G2897" t="str">
            <v>No chain</v>
          </cell>
          <cell r="H2897" t="str">
            <v>UNKNOWN</v>
          </cell>
          <cell r="I2897" t="str">
            <v>UNKNOWN</v>
          </cell>
          <cell r="J2897" t="str">
            <v>blair.wu@agoda.com</v>
          </cell>
        </row>
        <row r="2898">
          <cell r="A2898">
            <v>276566</v>
          </cell>
          <cell r="B2898" t="str">
            <v>Buddhazen Hotel</v>
          </cell>
          <cell r="C2898" t="str">
            <v>Chengdu</v>
          </cell>
          <cell r="D2898" t="str">
            <v>B</v>
          </cell>
          <cell r="E2898">
            <v>4</v>
          </cell>
          <cell r="F2898" t="str">
            <v>MM</v>
          </cell>
          <cell r="G2898" t="str">
            <v>No chain</v>
          </cell>
          <cell r="H2898" t="str">
            <v>UNKNOWN</v>
          </cell>
          <cell r="I2898" t="str">
            <v>UNKNOWN</v>
          </cell>
          <cell r="J2898" t="str">
            <v>blair.wu@agoda.com</v>
          </cell>
        </row>
        <row r="2899">
          <cell r="A2899">
            <v>290994</v>
          </cell>
          <cell r="B2899" t="str">
            <v>Crowne Plaza Chengdu Panda Garden</v>
          </cell>
          <cell r="C2899" t="str">
            <v>Chengdu</v>
          </cell>
          <cell r="D2899" t="str">
            <v>B</v>
          </cell>
          <cell r="E2899">
            <v>5</v>
          </cell>
          <cell r="F2899" t="str">
            <v>Intl KA</v>
          </cell>
          <cell r="G2899" t="str">
            <v>InterContinental Hotels Group</v>
          </cell>
          <cell r="H2899" t="str">
            <v>Crowne Plaza</v>
          </cell>
          <cell r="I2899" t="str">
            <v>UNKNOWN</v>
          </cell>
          <cell r="J2899" t="str">
            <v>Murphy.Jiang@agoda.com</v>
          </cell>
        </row>
        <row r="2900">
          <cell r="A2900">
            <v>293574</v>
          </cell>
          <cell r="B2900" t="str">
            <v>Holiday Inn Chengdu Oriental Plaza</v>
          </cell>
          <cell r="C2900" t="str">
            <v>Chengdu</v>
          </cell>
          <cell r="D2900" t="str">
            <v>B</v>
          </cell>
          <cell r="E2900">
            <v>4</v>
          </cell>
          <cell r="F2900" t="str">
            <v>Intl KA</v>
          </cell>
          <cell r="G2900" t="str">
            <v>InterContinental Hotels Group</v>
          </cell>
          <cell r="H2900" t="str">
            <v>Holiday Inn</v>
          </cell>
          <cell r="I2900" t="str">
            <v>UNKNOWN</v>
          </cell>
          <cell r="J2900" t="str">
            <v>Murphy.Jiang@agoda.com</v>
          </cell>
        </row>
        <row r="2901">
          <cell r="A2901">
            <v>293612</v>
          </cell>
          <cell r="B2901" t="str">
            <v>Lia! Chengdu Hotel</v>
          </cell>
          <cell r="C2901" t="str">
            <v>Chengdu</v>
          </cell>
          <cell r="D2901" t="str">
            <v>B</v>
          </cell>
          <cell r="E2901">
            <v>5</v>
          </cell>
          <cell r="F2901" t="str">
            <v>MM</v>
          </cell>
          <cell r="G2901" t="str">
            <v>No chain</v>
          </cell>
          <cell r="H2901" t="str">
            <v>UNKNOWN</v>
          </cell>
          <cell r="I2901" t="str">
            <v>UNKNOWN</v>
          </cell>
          <cell r="J2901" t="str">
            <v>blair.wu@agoda.com</v>
          </cell>
        </row>
        <row r="2902">
          <cell r="A2902">
            <v>294005</v>
          </cell>
          <cell r="B2902" t="str">
            <v>Rhombus Park Aura Chengdu Hotel</v>
          </cell>
          <cell r="C2902" t="str">
            <v>Chengdu</v>
          </cell>
          <cell r="D2902" t="str">
            <v>A</v>
          </cell>
          <cell r="E2902">
            <v>5</v>
          </cell>
          <cell r="F2902" t="str">
            <v>MM</v>
          </cell>
          <cell r="G2902" t="str">
            <v>No chain</v>
          </cell>
          <cell r="H2902" t="str">
            <v>UNKNOWN</v>
          </cell>
          <cell r="I2902" t="str">
            <v>UNKNOWN</v>
          </cell>
          <cell r="J2902" t="str">
            <v>blair.wu@agoda.com</v>
          </cell>
        </row>
        <row r="2903">
          <cell r="A2903">
            <v>300424</v>
          </cell>
          <cell r="B2903" t="str">
            <v>Chengdu Dreams Travel Wenjun Courtyard Hotel Kuanzhai Alley Branch</v>
          </cell>
          <cell r="C2903" t="str">
            <v>Chengdu</v>
          </cell>
          <cell r="D2903" t="str">
            <v>B</v>
          </cell>
          <cell r="E2903">
            <v>3</v>
          </cell>
          <cell r="F2903" t="str">
            <v>MM</v>
          </cell>
          <cell r="G2903" t="str">
            <v>No chain</v>
          </cell>
          <cell r="H2903" t="str">
            <v>UNKNOWN</v>
          </cell>
          <cell r="I2903" t="str">
            <v>UNKNOWN</v>
          </cell>
          <cell r="J2903" t="str">
            <v>blair.wu@agoda.com</v>
          </cell>
        </row>
        <row r="2904">
          <cell r="A2904">
            <v>300510</v>
          </cell>
          <cell r="B2904" t="str">
            <v>Chengdu Youke Hotel</v>
          </cell>
          <cell r="C2904" t="str">
            <v>Chengdu</v>
          </cell>
          <cell r="D2904" t="str">
            <v>B</v>
          </cell>
          <cell r="E2904">
            <v>4</v>
          </cell>
          <cell r="F2904" t="str">
            <v>MM</v>
          </cell>
          <cell r="G2904" t="str">
            <v>No chain</v>
          </cell>
          <cell r="H2904" t="str">
            <v>UNKNOWN</v>
          </cell>
          <cell r="I2904" t="str">
            <v>UNKNOWN</v>
          </cell>
          <cell r="J2904" t="str">
            <v>blair.wu@agoda.com</v>
          </cell>
        </row>
        <row r="2905">
          <cell r="A2905">
            <v>335695</v>
          </cell>
          <cell r="B2905" t="str">
            <v>Chengdu Dcent Hostel</v>
          </cell>
          <cell r="C2905" t="str">
            <v>Chengdu</v>
          </cell>
          <cell r="D2905" t="str">
            <v>B</v>
          </cell>
          <cell r="E2905">
            <v>3</v>
          </cell>
          <cell r="F2905" t="str">
            <v>MM</v>
          </cell>
          <cell r="G2905" t="str">
            <v>No chain</v>
          </cell>
          <cell r="H2905" t="str">
            <v>UNKNOWN</v>
          </cell>
          <cell r="I2905" t="str">
            <v>UNKNOWN</v>
          </cell>
          <cell r="J2905" t="str">
            <v>blair.wu@agoda.com</v>
          </cell>
        </row>
        <row r="2906">
          <cell r="A2906">
            <v>339643</v>
          </cell>
          <cell r="B2906" t="str">
            <v>Holiday Inn Chengdu Xindu</v>
          </cell>
          <cell r="C2906" t="str">
            <v>Chengdu</v>
          </cell>
          <cell r="D2906" t="str">
            <v>B</v>
          </cell>
          <cell r="E2906">
            <v>4</v>
          </cell>
          <cell r="F2906" t="str">
            <v>Intl KA</v>
          </cell>
          <cell r="G2906" t="str">
            <v>InterContinental Hotels Group</v>
          </cell>
          <cell r="H2906" t="str">
            <v>Holiday Inn</v>
          </cell>
          <cell r="I2906" t="str">
            <v>UNKNOWN</v>
          </cell>
          <cell r="J2906" t="str">
            <v>Murphy.Jiang@agoda.com</v>
          </cell>
        </row>
        <row r="2907">
          <cell r="A2907">
            <v>400125</v>
          </cell>
          <cell r="B2907" t="str">
            <v>Mehood Hotel (Chengdu Chunxi）</v>
          </cell>
          <cell r="C2907" t="str">
            <v>Chengdu</v>
          </cell>
          <cell r="D2907" t="str">
            <v>B</v>
          </cell>
          <cell r="E2907">
            <v>3</v>
          </cell>
          <cell r="F2907" t="str">
            <v>MM</v>
          </cell>
          <cell r="G2907" t="str">
            <v>No chain</v>
          </cell>
          <cell r="H2907" t="str">
            <v>UNKNOWN</v>
          </cell>
          <cell r="I2907" t="str">
            <v>UNKNOWN</v>
          </cell>
          <cell r="J2907" t="str">
            <v>blair.wu@agoda.com</v>
          </cell>
        </row>
        <row r="2908">
          <cell r="A2908">
            <v>406890</v>
          </cell>
          <cell r="B2908" t="str">
            <v>Chengdu Dreams Travel Youth Hostel</v>
          </cell>
          <cell r="C2908" t="str">
            <v>Chengdu</v>
          </cell>
          <cell r="D2908" t="str">
            <v>B</v>
          </cell>
          <cell r="E2908">
            <v>2</v>
          </cell>
          <cell r="F2908" t="str">
            <v>MM</v>
          </cell>
          <cell r="G2908" t="str">
            <v>No chain</v>
          </cell>
          <cell r="H2908" t="str">
            <v>UNKNOWN</v>
          </cell>
          <cell r="I2908" t="str">
            <v>UNKNOWN</v>
          </cell>
          <cell r="J2908" t="str">
            <v>blair.wu@agoda.com</v>
          </cell>
        </row>
        <row r="2909">
          <cell r="A2909">
            <v>412212</v>
          </cell>
          <cell r="B2909" t="str">
            <v>Chengdu Ren He Spring Hotel</v>
          </cell>
          <cell r="C2909" t="str">
            <v>Chengdu</v>
          </cell>
          <cell r="D2909" t="str">
            <v>B</v>
          </cell>
          <cell r="E2909">
            <v>5</v>
          </cell>
          <cell r="F2909" t="str">
            <v>MM</v>
          </cell>
          <cell r="G2909" t="str">
            <v>No chain</v>
          </cell>
          <cell r="H2909" t="str">
            <v>UNKNOWN</v>
          </cell>
          <cell r="I2909" t="str">
            <v>UNKNOWN</v>
          </cell>
          <cell r="J2909" t="str">
            <v>blair.wu@agoda.com</v>
          </cell>
        </row>
        <row r="2910">
          <cell r="A2910">
            <v>443628</v>
          </cell>
          <cell r="B2910" t="str">
            <v>Chengdu Flipflop Lounge Hostel</v>
          </cell>
          <cell r="C2910" t="str">
            <v>Chengdu</v>
          </cell>
          <cell r="D2910" t="str">
            <v>B</v>
          </cell>
          <cell r="E2910">
            <v>2</v>
          </cell>
          <cell r="F2910" t="str">
            <v>MM</v>
          </cell>
          <cell r="G2910" t="str">
            <v>No chain</v>
          </cell>
          <cell r="H2910" t="str">
            <v>UNKNOWN</v>
          </cell>
          <cell r="I2910" t="str">
            <v>UNKNOWN</v>
          </cell>
          <cell r="J2910" t="str">
            <v>blair.wu@agoda.com</v>
          </cell>
        </row>
        <row r="2911">
          <cell r="A2911">
            <v>443632</v>
          </cell>
          <cell r="B2911" t="str">
            <v>Chengdu Mix Hostel Backpackers</v>
          </cell>
          <cell r="C2911" t="str">
            <v>Chengdu</v>
          </cell>
          <cell r="D2911" t="str">
            <v>B</v>
          </cell>
          <cell r="E2911">
            <v>2</v>
          </cell>
          <cell r="F2911" t="str">
            <v>MM</v>
          </cell>
          <cell r="G2911" t="str">
            <v>No chain</v>
          </cell>
          <cell r="H2911" t="str">
            <v>UNKNOWN</v>
          </cell>
          <cell r="I2911" t="str">
            <v>UNKNOWN</v>
          </cell>
          <cell r="J2911" t="str">
            <v>blair.wu@agoda.com</v>
          </cell>
        </row>
        <row r="2912">
          <cell r="A2912">
            <v>445327</v>
          </cell>
          <cell r="B2912" t="str">
            <v>Dorsett Chengdu Hotel</v>
          </cell>
          <cell r="C2912" t="str">
            <v>Chengdu</v>
          </cell>
          <cell r="D2912" t="str">
            <v>A</v>
          </cell>
          <cell r="E2912">
            <v>5</v>
          </cell>
          <cell r="F2912" t="str">
            <v>Intl KA</v>
          </cell>
          <cell r="G2912" t="str">
            <v>Best Western International</v>
          </cell>
          <cell r="H2912" t="str">
            <v>World Hotels</v>
          </cell>
          <cell r="I2912" t="str">
            <v>UNKNOWN</v>
          </cell>
          <cell r="J2912" t="str">
            <v>blair.wu@agoda.com</v>
          </cell>
        </row>
        <row r="2913">
          <cell r="A2913">
            <v>463014</v>
          </cell>
          <cell r="B2913" t="str">
            <v>Minyoun Chengdu Dongda Hotel Member of Preferred Hotels &amp; Resorts</v>
          </cell>
          <cell r="C2913" t="str">
            <v>Chengdu</v>
          </cell>
          <cell r="D2913" t="str">
            <v>B</v>
          </cell>
          <cell r="E2913">
            <v>5</v>
          </cell>
          <cell r="F2913" t="str">
            <v>MM</v>
          </cell>
          <cell r="G2913" t="str">
            <v>No chain</v>
          </cell>
          <cell r="H2913" t="str">
            <v>UNKNOWN</v>
          </cell>
          <cell r="I2913" t="str">
            <v>UNKNOWN</v>
          </cell>
          <cell r="J2913" t="str">
            <v>blair.wu@agoda.com</v>
          </cell>
        </row>
        <row r="2914">
          <cell r="A2914">
            <v>478639</v>
          </cell>
          <cell r="B2914" t="str">
            <v>InterContinental Chengdu Global Center</v>
          </cell>
          <cell r="C2914" t="str">
            <v>Chengdu</v>
          </cell>
          <cell r="D2914" t="str">
            <v>B</v>
          </cell>
          <cell r="E2914">
            <v>4.5</v>
          </cell>
          <cell r="F2914" t="str">
            <v>Intl KA</v>
          </cell>
          <cell r="G2914" t="str">
            <v>InterContinental Hotels Group</v>
          </cell>
          <cell r="H2914" t="str">
            <v>InterContinental</v>
          </cell>
          <cell r="I2914" t="str">
            <v>UNKNOWN</v>
          </cell>
          <cell r="J2914" t="str">
            <v>Murphy.Jiang@agoda.com</v>
          </cell>
        </row>
        <row r="2915">
          <cell r="A2915">
            <v>478698</v>
          </cell>
          <cell r="B2915" t="str">
            <v>Chengdu Jianian CEO Hotel - Xiangnian Branch</v>
          </cell>
          <cell r="C2915" t="str">
            <v>Chengdu</v>
          </cell>
          <cell r="D2915" t="str">
            <v>B</v>
          </cell>
          <cell r="E2915">
            <v>4</v>
          </cell>
          <cell r="F2915" t="str">
            <v>MM</v>
          </cell>
          <cell r="G2915" t="str">
            <v>No chain</v>
          </cell>
          <cell r="H2915" t="str">
            <v>UNKNOWN</v>
          </cell>
          <cell r="I2915" t="str">
            <v>UNKNOWN</v>
          </cell>
          <cell r="J2915" t="str">
            <v>blair.wu@agoda.com</v>
          </cell>
        </row>
        <row r="2916">
          <cell r="A2916">
            <v>489837</v>
          </cell>
          <cell r="B2916" t="str">
            <v>Chengdu Traffic Hotel</v>
          </cell>
          <cell r="C2916" t="str">
            <v>Chengdu</v>
          </cell>
          <cell r="D2916" t="str">
            <v>B</v>
          </cell>
          <cell r="E2916">
            <v>2</v>
          </cell>
          <cell r="F2916" t="str">
            <v>MM</v>
          </cell>
          <cell r="G2916" t="str">
            <v>No chain</v>
          </cell>
          <cell r="H2916" t="str">
            <v>UNKNOWN</v>
          </cell>
          <cell r="I2916" t="str">
            <v>UNKNOWN</v>
          </cell>
          <cell r="J2916" t="str">
            <v>blair.wu@agoda.com</v>
          </cell>
        </row>
        <row r="2917">
          <cell r="A2917">
            <v>515575</v>
          </cell>
          <cell r="B2917" t="str">
            <v>Ascott Raffles City Chengdu Serviced Apartments</v>
          </cell>
          <cell r="C2917" t="str">
            <v>Chengdu</v>
          </cell>
          <cell r="D2917" t="str">
            <v>B</v>
          </cell>
          <cell r="E2917">
            <v>4.5</v>
          </cell>
          <cell r="F2917" t="str">
            <v>Intl KA</v>
          </cell>
          <cell r="G2917" t="str">
            <v>Ascott International</v>
          </cell>
          <cell r="H2917" t="str">
            <v>Ascott The Residence</v>
          </cell>
          <cell r="I2917" t="str">
            <v>UNKNOWN</v>
          </cell>
          <cell r="J2917" t="str">
            <v>blair.wu@agoda.com</v>
          </cell>
        </row>
        <row r="2918">
          <cell r="A2918">
            <v>519486</v>
          </cell>
          <cell r="B2918" t="str">
            <v>Chengdu Airport Hotel</v>
          </cell>
          <cell r="C2918" t="str">
            <v>Chengdu</v>
          </cell>
          <cell r="D2918" t="str">
            <v>A</v>
          </cell>
          <cell r="E2918">
            <v>5</v>
          </cell>
          <cell r="F2918" t="str">
            <v>MM</v>
          </cell>
          <cell r="G2918" t="str">
            <v>No chain</v>
          </cell>
          <cell r="H2918" t="str">
            <v>UNKNOWN</v>
          </cell>
          <cell r="I2918" t="str">
            <v>UNKNOWN</v>
          </cell>
          <cell r="J2918" t="str">
            <v>blair.wu@agoda.com</v>
          </cell>
        </row>
        <row r="2919">
          <cell r="A2919">
            <v>527776</v>
          </cell>
          <cell r="B2919" t="str">
            <v>Chengdu Xuanyayingyue Hotel</v>
          </cell>
          <cell r="C2919" t="str">
            <v>Chengdu</v>
          </cell>
          <cell r="D2919" t="str">
            <v>B</v>
          </cell>
          <cell r="E2919">
            <v>3</v>
          </cell>
          <cell r="F2919" t="str">
            <v>MM</v>
          </cell>
          <cell r="G2919" t="str">
            <v>No chain</v>
          </cell>
          <cell r="H2919" t="str">
            <v>UNKNOWN</v>
          </cell>
          <cell r="I2919" t="str">
            <v>UNKNOWN</v>
          </cell>
          <cell r="J2919" t="str">
            <v>blair.wu@agoda.com</v>
          </cell>
        </row>
        <row r="2920">
          <cell r="A2920">
            <v>529061</v>
          </cell>
          <cell r="B2920" t="str">
            <v>Crowne Plaza Chengdu West</v>
          </cell>
          <cell r="C2920" t="str">
            <v>Chengdu</v>
          </cell>
          <cell r="D2920" t="str">
            <v>B</v>
          </cell>
          <cell r="E2920">
            <v>4.5</v>
          </cell>
          <cell r="F2920" t="str">
            <v>Intl KA</v>
          </cell>
          <cell r="G2920" t="str">
            <v>InterContinental Hotels Group</v>
          </cell>
          <cell r="H2920" t="str">
            <v>Crowne Plaza</v>
          </cell>
          <cell r="I2920" t="str">
            <v>UNKNOWN</v>
          </cell>
          <cell r="J2920" t="str">
            <v>Murphy.Jiang@agoda.com</v>
          </cell>
        </row>
        <row r="2921">
          <cell r="A2921">
            <v>546773</v>
          </cell>
          <cell r="B2921" t="str">
            <v>The Ritz-Carlton, Chengdu</v>
          </cell>
          <cell r="C2921" t="str">
            <v>Chengdu</v>
          </cell>
          <cell r="D2921" t="str">
            <v>B</v>
          </cell>
          <cell r="E2921">
            <v>5</v>
          </cell>
          <cell r="F2921" t="str">
            <v>Intl KA</v>
          </cell>
          <cell r="G2921" t="str">
            <v>Marriott</v>
          </cell>
          <cell r="H2921" t="str">
            <v>The Ritz-Carlton</v>
          </cell>
          <cell r="I2921" t="str">
            <v>Marriott by Derbysoft</v>
          </cell>
          <cell r="J2921" t="str">
            <v>Eva.Zhang@agoda.com</v>
          </cell>
        </row>
        <row r="2922">
          <cell r="A2922">
            <v>548685</v>
          </cell>
          <cell r="B2922" t="str">
            <v>Howard Johnson Hi-Tech Plaza Chengdu</v>
          </cell>
          <cell r="C2922" t="str">
            <v>Chengdu</v>
          </cell>
          <cell r="D2922" t="str">
            <v>B</v>
          </cell>
          <cell r="E2922">
            <v>4.5</v>
          </cell>
          <cell r="F2922" t="str">
            <v>Intl KA</v>
          </cell>
          <cell r="G2922" t="str">
            <v>Wyndham Hotels &amp; Resorts</v>
          </cell>
          <cell r="H2922" t="str">
            <v>Howard Johnson</v>
          </cell>
          <cell r="I2922" t="str">
            <v>UNKNOWN</v>
          </cell>
          <cell r="J2922" t="str">
            <v>blair.wu@agoda.com</v>
          </cell>
        </row>
        <row r="2923">
          <cell r="A2923">
            <v>555488</v>
          </cell>
          <cell r="B2923" t="str">
            <v>Diaoyutai Boutique Hotel Chengdu</v>
          </cell>
          <cell r="C2923" t="str">
            <v>Chengdu</v>
          </cell>
          <cell r="D2923" t="str">
            <v>B</v>
          </cell>
          <cell r="E2923">
            <v>5</v>
          </cell>
          <cell r="F2923" t="str">
            <v>MM</v>
          </cell>
          <cell r="G2923" t="str">
            <v>No chain</v>
          </cell>
          <cell r="H2923" t="str">
            <v>UNKNOWN</v>
          </cell>
          <cell r="I2923" t="str">
            <v>UNKNOWN</v>
          </cell>
          <cell r="J2923" t="str">
            <v>blair.wu@agoda.com</v>
          </cell>
        </row>
        <row r="2924">
          <cell r="A2924">
            <v>564921</v>
          </cell>
          <cell r="B2924" t="str">
            <v>Felton Grand Hotel Chengdu</v>
          </cell>
          <cell r="C2924" t="str">
            <v>Chengdu</v>
          </cell>
          <cell r="D2924" t="str">
            <v>B</v>
          </cell>
          <cell r="E2924">
            <v>5</v>
          </cell>
          <cell r="F2924" t="str">
            <v>MM</v>
          </cell>
          <cell r="G2924" t="str">
            <v>No chain</v>
          </cell>
          <cell r="H2924" t="str">
            <v>No brand</v>
          </cell>
          <cell r="I2924" t="str">
            <v>UNKNOWN</v>
          </cell>
          <cell r="J2924" t="str">
            <v>blair.wu@agoda.com</v>
          </cell>
        </row>
        <row r="2925">
          <cell r="A2925">
            <v>567663</v>
          </cell>
          <cell r="B2925" t="str">
            <v>Chengdu Lazy Inn Hostel</v>
          </cell>
          <cell r="C2925" t="str">
            <v>Chengdu</v>
          </cell>
          <cell r="D2925" t="str">
            <v>B</v>
          </cell>
          <cell r="E2925">
            <v>2</v>
          </cell>
          <cell r="F2925" t="str">
            <v>MM</v>
          </cell>
          <cell r="G2925" t="str">
            <v>No chain</v>
          </cell>
          <cell r="H2925" t="str">
            <v>UNKNOWN</v>
          </cell>
          <cell r="I2925" t="str">
            <v>UNKNOWN</v>
          </cell>
          <cell r="J2925" t="str">
            <v>blair.wu@agoda.com</v>
          </cell>
        </row>
        <row r="2926">
          <cell r="A2926">
            <v>569329</v>
          </cell>
          <cell r="B2926" t="str">
            <v>Chengdu Xiang Yu Hotel</v>
          </cell>
          <cell r="C2926" t="str">
            <v>Chengdu</v>
          </cell>
          <cell r="D2926" t="str">
            <v>B</v>
          </cell>
          <cell r="E2926">
            <v>4</v>
          </cell>
          <cell r="F2926" t="str">
            <v>MM</v>
          </cell>
          <cell r="G2926" t="str">
            <v>No chain</v>
          </cell>
          <cell r="H2926" t="str">
            <v>UNKNOWN</v>
          </cell>
          <cell r="I2926" t="str">
            <v>UNKNOWN</v>
          </cell>
          <cell r="J2926" t="str">
            <v>blair.wu@agoda.com</v>
          </cell>
        </row>
        <row r="2927">
          <cell r="A2927">
            <v>583618</v>
          </cell>
          <cell r="B2927" t="str">
            <v>Leeden Hotel Chengdu</v>
          </cell>
          <cell r="C2927" t="str">
            <v>Chengdu</v>
          </cell>
          <cell r="D2927" t="str">
            <v>A</v>
          </cell>
          <cell r="E2927">
            <v>4</v>
          </cell>
          <cell r="F2927" t="str">
            <v>MM</v>
          </cell>
          <cell r="G2927" t="str">
            <v>No chain</v>
          </cell>
          <cell r="H2927" t="str">
            <v>UNKNOWN</v>
          </cell>
          <cell r="I2927" t="str">
            <v>UNKNOWN</v>
          </cell>
          <cell r="J2927" t="str">
            <v>blair.wu@agoda.com</v>
          </cell>
        </row>
        <row r="2928">
          <cell r="A2928">
            <v>623998</v>
          </cell>
          <cell r="B2928" t="str">
            <v>The St. Regis Chengdu</v>
          </cell>
          <cell r="C2928" t="str">
            <v>Chengdu</v>
          </cell>
          <cell r="D2928" t="str">
            <v>B</v>
          </cell>
          <cell r="E2928">
            <v>5</v>
          </cell>
          <cell r="F2928" t="str">
            <v>Intl KA</v>
          </cell>
          <cell r="G2928" t="str">
            <v>Marriott</v>
          </cell>
          <cell r="H2928" t="str">
            <v>St. Regis Hotels &amp; Resorts</v>
          </cell>
          <cell r="I2928" t="str">
            <v>Marriott by Derbysoft</v>
          </cell>
          <cell r="J2928" t="str">
            <v>Eva.Zhang@agoda.com</v>
          </cell>
        </row>
        <row r="2929">
          <cell r="A2929">
            <v>626274</v>
          </cell>
          <cell r="B2929" t="str">
            <v>Citadines South Chengdu</v>
          </cell>
          <cell r="C2929" t="str">
            <v>Chengdu</v>
          </cell>
          <cell r="D2929" t="str">
            <v>B</v>
          </cell>
          <cell r="E2929">
            <v>4.5</v>
          </cell>
          <cell r="F2929" t="str">
            <v>Intl KA</v>
          </cell>
          <cell r="G2929" t="str">
            <v>Ascott International</v>
          </cell>
          <cell r="H2929" t="str">
            <v>Citadines Apart'hotel</v>
          </cell>
          <cell r="I2929" t="str">
            <v>UNKNOWN</v>
          </cell>
          <cell r="J2929" t="str">
            <v>blair.wu@agoda.com</v>
          </cell>
        </row>
        <row r="2930">
          <cell r="A2930">
            <v>648861</v>
          </cell>
          <cell r="B2930" t="str">
            <v>The Hotel Zen Urban Resort</v>
          </cell>
          <cell r="C2930" t="str">
            <v>Chengdu</v>
          </cell>
          <cell r="D2930" t="str">
            <v>B</v>
          </cell>
          <cell r="E2930">
            <v>4</v>
          </cell>
          <cell r="F2930" t="str">
            <v>MM</v>
          </cell>
          <cell r="G2930" t="str">
            <v>No chain</v>
          </cell>
          <cell r="H2930" t="str">
            <v>UNKNOWN</v>
          </cell>
          <cell r="I2930" t="str">
            <v>UNKNOWN</v>
          </cell>
          <cell r="J2930" t="str">
            <v>blair.wu@agoda.com</v>
          </cell>
        </row>
        <row r="2931">
          <cell r="A2931">
            <v>665665</v>
          </cell>
          <cell r="B2931" t="str">
            <v>Ibis Chengdu Kehua Hotel</v>
          </cell>
          <cell r="C2931" t="str">
            <v>Chengdu</v>
          </cell>
          <cell r="D2931" t="str">
            <v>B</v>
          </cell>
          <cell r="E2931">
            <v>3</v>
          </cell>
          <cell r="F2931" t="str">
            <v>Intl KA</v>
          </cell>
          <cell r="G2931" t="str">
            <v>Accor Hotels</v>
          </cell>
          <cell r="H2931" t="str">
            <v>Ibis Hotels</v>
          </cell>
          <cell r="I2931" t="str">
            <v>UNKNOWN</v>
          </cell>
          <cell r="J2931" t="str">
            <v>Murphy.Jiang@agoda.com</v>
          </cell>
        </row>
        <row r="2932">
          <cell r="A2932">
            <v>670691</v>
          </cell>
          <cell r="B2932" t="str">
            <v>Skytel Hotel Chengdu</v>
          </cell>
          <cell r="C2932" t="str">
            <v>Chengdu</v>
          </cell>
          <cell r="D2932" t="str">
            <v>B</v>
          </cell>
          <cell r="E2932">
            <v>4</v>
          </cell>
          <cell r="F2932" t="str">
            <v>MM</v>
          </cell>
          <cell r="G2932" t="str">
            <v>Grand Skylight Hotels</v>
          </cell>
          <cell r="H2932" t="str">
            <v>Grand Skylight</v>
          </cell>
          <cell r="I2932" t="str">
            <v>UNKNOWN</v>
          </cell>
          <cell r="J2932" t="str">
            <v>blair.wu@agoda.com</v>
          </cell>
        </row>
        <row r="2933">
          <cell r="A2933">
            <v>675435</v>
          </cell>
          <cell r="B2933" t="str">
            <v>Panda Prince Hotel</v>
          </cell>
          <cell r="C2933" t="str">
            <v>Chengdu</v>
          </cell>
          <cell r="D2933" t="str">
            <v>A</v>
          </cell>
          <cell r="E2933">
            <v>4</v>
          </cell>
          <cell r="F2933" t="str">
            <v>MM</v>
          </cell>
          <cell r="G2933" t="str">
            <v>No chain</v>
          </cell>
          <cell r="H2933" t="str">
            <v>UNKNOWN</v>
          </cell>
          <cell r="I2933" t="str">
            <v>UNKNOWN</v>
          </cell>
          <cell r="J2933" t="str">
            <v>blair.wu@agoda.com</v>
          </cell>
        </row>
        <row r="2934">
          <cell r="A2934">
            <v>686501</v>
          </cell>
          <cell r="B2934" t="str">
            <v>Chengdu Jianian Ceo Hotel - Funian Branch</v>
          </cell>
          <cell r="C2934" t="str">
            <v>Chengdu</v>
          </cell>
          <cell r="D2934" t="str">
            <v>B</v>
          </cell>
          <cell r="E2934">
            <v>4</v>
          </cell>
          <cell r="F2934" t="str">
            <v>MM</v>
          </cell>
          <cell r="G2934" t="str">
            <v>No chain</v>
          </cell>
          <cell r="H2934" t="str">
            <v>UNKNOWN</v>
          </cell>
          <cell r="I2934" t="str">
            <v>UNKNOWN</v>
          </cell>
          <cell r="J2934" t="str">
            <v>blair.wu@agoda.com</v>
          </cell>
        </row>
        <row r="2935">
          <cell r="A2935">
            <v>695793</v>
          </cell>
          <cell r="B2935" t="str">
            <v>Chengdu Rising Butterfly Hotel</v>
          </cell>
          <cell r="C2935" t="str">
            <v>Chengdu</v>
          </cell>
          <cell r="D2935" t="str">
            <v>B</v>
          </cell>
          <cell r="E2935">
            <v>4</v>
          </cell>
          <cell r="F2935" t="str">
            <v>MM</v>
          </cell>
          <cell r="G2935" t="str">
            <v>No chain</v>
          </cell>
          <cell r="H2935" t="str">
            <v>UNKNOWN</v>
          </cell>
          <cell r="I2935" t="str">
            <v>Derbysoft Direct</v>
          </cell>
          <cell r="J2935" t="str">
            <v>blair.wu@agoda.com</v>
          </cell>
        </row>
        <row r="2936">
          <cell r="A2936">
            <v>762705</v>
          </cell>
          <cell r="B2936" t="str">
            <v>Niccolo Chengdu Hotel</v>
          </cell>
          <cell r="C2936" t="str">
            <v>Chengdu</v>
          </cell>
          <cell r="D2936" t="str">
            <v>A</v>
          </cell>
          <cell r="E2936">
            <v>5</v>
          </cell>
          <cell r="F2936" t="str">
            <v>MM</v>
          </cell>
          <cell r="G2936" t="str">
            <v>No chain</v>
          </cell>
          <cell r="H2936" t="str">
            <v>UNKNOWN</v>
          </cell>
          <cell r="I2936" t="str">
            <v>CCM by Chinaonline</v>
          </cell>
          <cell r="J2936" t="str">
            <v>blair.wu@agoda.com</v>
          </cell>
        </row>
        <row r="2937">
          <cell r="A2937">
            <v>772254</v>
          </cell>
          <cell r="B2937" t="str">
            <v>Chengdu Mrs Panda Hostel</v>
          </cell>
          <cell r="C2937" t="str">
            <v>Chengdu</v>
          </cell>
          <cell r="D2937" t="str">
            <v>B</v>
          </cell>
          <cell r="E2937">
            <v>2</v>
          </cell>
          <cell r="F2937" t="str">
            <v>MM</v>
          </cell>
          <cell r="G2937" t="str">
            <v>No chain</v>
          </cell>
          <cell r="H2937" t="str">
            <v>UNKNOWN</v>
          </cell>
          <cell r="I2937" t="str">
            <v>UNKNOWN</v>
          </cell>
          <cell r="J2937" t="str">
            <v>blair.wu@agoda.com</v>
          </cell>
        </row>
        <row r="2938">
          <cell r="A2938">
            <v>780475</v>
          </cell>
          <cell r="B2938" t="str">
            <v>7 Days Inn Chengdu Kuanzhai Alley Vancouver Plaza Branch</v>
          </cell>
          <cell r="C2938" t="str">
            <v>Chengdu</v>
          </cell>
          <cell r="D2938" t="str">
            <v>B</v>
          </cell>
          <cell r="E2938">
            <v>2</v>
          </cell>
          <cell r="F2938" t="str">
            <v>Local KA</v>
          </cell>
          <cell r="G2938" t="str">
            <v>Plateno</v>
          </cell>
          <cell r="H2938" t="str">
            <v>7 days</v>
          </cell>
          <cell r="I2938" t="str">
            <v>WeHotel</v>
          </cell>
          <cell r="J2938" t="str">
            <v>Chloe.Liu@agoda.com</v>
          </cell>
        </row>
        <row r="2939">
          <cell r="A2939">
            <v>781866</v>
          </cell>
          <cell r="B2939" t="str">
            <v>7 Days Inn - Chengdu Wuda Garden Branch</v>
          </cell>
          <cell r="C2939" t="str">
            <v>Chengdu</v>
          </cell>
          <cell r="D2939" t="str">
            <v>B</v>
          </cell>
          <cell r="E2939">
            <v>2</v>
          </cell>
          <cell r="F2939" t="str">
            <v>Local KA</v>
          </cell>
          <cell r="G2939" t="str">
            <v>Plateno</v>
          </cell>
          <cell r="H2939" t="str">
            <v>7 days</v>
          </cell>
          <cell r="I2939" t="str">
            <v>WeHotel</v>
          </cell>
          <cell r="J2939" t="str">
            <v>Chloe.Liu@agoda.com</v>
          </cell>
        </row>
        <row r="2940">
          <cell r="A2940">
            <v>850435</v>
          </cell>
          <cell r="B2940" t="str">
            <v>The Temple House</v>
          </cell>
          <cell r="C2940" t="str">
            <v>Chengdu</v>
          </cell>
          <cell r="D2940" t="str">
            <v>A</v>
          </cell>
          <cell r="E2940">
            <v>5</v>
          </cell>
          <cell r="F2940" t="str">
            <v>MM</v>
          </cell>
          <cell r="G2940" t="str">
            <v>No chain</v>
          </cell>
          <cell r="H2940" t="str">
            <v>UNKNOWN</v>
          </cell>
          <cell r="I2940" t="str">
            <v>UNKNOWN</v>
          </cell>
          <cell r="J2940" t="str">
            <v>blair.wu@agoda.com</v>
          </cell>
        </row>
        <row r="2941">
          <cell r="A2941">
            <v>871203</v>
          </cell>
          <cell r="B2941" t="str">
            <v>Jinyun Hotel Chengdu</v>
          </cell>
          <cell r="C2941" t="str">
            <v>Chengdu</v>
          </cell>
          <cell r="D2941" t="str">
            <v>B</v>
          </cell>
          <cell r="E2941">
            <v>5</v>
          </cell>
          <cell r="F2941" t="str">
            <v>MM</v>
          </cell>
          <cell r="G2941" t="str">
            <v>No chain</v>
          </cell>
          <cell r="H2941" t="str">
            <v>UNKNOWN</v>
          </cell>
          <cell r="I2941" t="str">
            <v>UNKNOWN</v>
          </cell>
          <cell r="J2941" t="str">
            <v>blair.wu@agoda.com</v>
          </cell>
        </row>
        <row r="2942">
          <cell r="A2942">
            <v>908262</v>
          </cell>
          <cell r="B2942" t="str">
            <v>IU Hotel Chengdu Qinhe Square Branch</v>
          </cell>
          <cell r="C2942" t="str">
            <v>Chengdu</v>
          </cell>
          <cell r="D2942" t="str">
            <v>B</v>
          </cell>
          <cell r="E2942">
            <v>2</v>
          </cell>
          <cell r="F2942" t="str">
            <v>Local KA</v>
          </cell>
          <cell r="G2942" t="str">
            <v>Plateno</v>
          </cell>
          <cell r="H2942" t="str">
            <v>IU</v>
          </cell>
          <cell r="I2942" t="str">
            <v>WeHotel</v>
          </cell>
          <cell r="J2942" t="str">
            <v>Chloe.Liu@agoda.com</v>
          </cell>
        </row>
        <row r="2943">
          <cell r="A2943">
            <v>922267</v>
          </cell>
          <cell r="B2943" t="str">
            <v>7 Days Premium Hotel Chengdu Xiaotianzhu Branch</v>
          </cell>
          <cell r="C2943" t="str">
            <v>Chengdu</v>
          </cell>
          <cell r="D2943" t="str">
            <v>B</v>
          </cell>
          <cell r="E2943">
            <v>2</v>
          </cell>
          <cell r="F2943" t="str">
            <v>Local KA</v>
          </cell>
          <cell r="G2943" t="str">
            <v>Plateno</v>
          </cell>
          <cell r="H2943" t="str">
            <v>Premium</v>
          </cell>
          <cell r="I2943" t="str">
            <v>WeHotel</v>
          </cell>
          <cell r="J2943" t="str">
            <v>Chloe.Liu@agoda.com</v>
          </cell>
        </row>
        <row r="2944">
          <cell r="A2944">
            <v>926423</v>
          </cell>
          <cell r="B2944" t="str">
            <v>Six Senses Qing Cheng Mountain</v>
          </cell>
          <cell r="C2944" t="str">
            <v>Chengdu</v>
          </cell>
          <cell r="D2944" t="str">
            <v>B</v>
          </cell>
          <cell r="E2944">
            <v>5</v>
          </cell>
          <cell r="F2944" t="str">
            <v>Intl KA</v>
          </cell>
          <cell r="G2944" t="str">
            <v>Six Senses</v>
          </cell>
          <cell r="H2944" t="str">
            <v>Six Senses</v>
          </cell>
          <cell r="I2944" t="str">
            <v>Siteminder &amp; RDX</v>
          </cell>
          <cell r="J2944" t="str">
            <v>blair.wu@agoda.com</v>
          </cell>
        </row>
        <row r="2945">
          <cell r="A2945">
            <v>929394</v>
          </cell>
          <cell r="B2945" t="str">
            <v>7 Days Hotel Chengdu Tianfu Square Subway Station Branch</v>
          </cell>
          <cell r="C2945" t="str">
            <v>Chengdu</v>
          </cell>
          <cell r="D2945" t="str">
            <v>B</v>
          </cell>
          <cell r="E2945">
            <v>2</v>
          </cell>
          <cell r="F2945" t="str">
            <v>Local KA</v>
          </cell>
          <cell r="G2945" t="str">
            <v>Plateno</v>
          </cell>
          <cell r="H2945" t="str">
            <v>7 days</v>
          </cell>
          <cell r="I2945" t="str">
            <v>WeHotel</v>
          </cell>
          <cell r="J2945" t="str">
            <v>Chloe.Liu@agoda.com</v>
          </cell>
        </row>
        <row r="2946">
          <cell r="A2946">
            <v>929395</v>
          </cell>
          <cell r="B2946" t="str">
            <v>7 Days Inn Chengdu  Caotang North Road Branch</v>
          </cell>
          <cell r="C2946" t="str">
            <v>Chengdu</v>
          </cell>
          <cell r="D2946" t="str">
            <v>B</v>
          </cell>
          <cell r="E2946">
            <v>2</v>
          </cell>
          <cell r="F2946" t="str">
            <v>Local KA</v>
          </cell>
          <cell r="G2946" t="str">
            <v>Plateno</v>
          </cell>
          <cell r="H2946" t="str">
            <v>7 days</v>
          </cell>
          <cell r="I2946" t="str">
            <v>WeHotel</v>
          </cell>
          <cell r="J2946" t="str">
            <v>Chloe.Liu@agoda.com</v>
          </cell>
        </row>
        <row r="2947">
          <cell r="A2947">
            <v>992070</v>
          </cell>
          <cell r="B2947" t="str">
            <v>Hilton Garden Inn Chengdu Huayang</v>
          </cell>
          <cell r="C2947" t="str">
            <v>Chengdu</v>
          </cell>
          <cell r="D2947" t="str">
            <v>B</v>
          </cell>
          <cell r="E2947">
            <v>3.5</v>
          </cell>
          <cell r="F2947" t="str">
            <v>Intl KA</v>
          </cell>
          <cell r="G2947" t="str">
            <v>Hilton Worldwide</v>
          </cell>
          <cell r="H2947" t="str">
            <v>Hilton Garden Inn</v>
          </cell>
          <cell r="I2947" t="str">
            <v>Hilton by Derbysoft</v>
          </cell>
          <cell r="J2947" t="str">
            <v>Murphy.Jiang@agoda.com</v>
          </cell>
        </row>
        <row r="2948">
          <cell r="A2948">
            <v>1032449</v>
          </cell>
          <cell r="B2948" t="str">
            <v>Grand Hyatt Chengdu</v>
          </cell>
          <cell r="C2948" t="str">
            <v>Chengdu</v>
          </cell>
          <cell r="D2948" t="str">
            <v>B</v>
          </cell>
          <cell r="E2948">
            <v>4.5</v>
          </cell>
          <cell r="F2948" t="str">
            <v>Intl KA</v>
          </cell>
          <cell r="G2948" t="str">
            <v>Hyatt Hotels</v>
          </cell>
          <cell r="H2948" t="str">
            <v>Grand Hyatt Hotels</v>
          </cell>
          <cell r="I2948" t="str">
            <v>Hyatt</v>
          </cell>
          <cell r="J2948" t="str">
            <v>Eva.Zhang@agoda.com</v>
          </cell>
        </row>
        <row r="2949">
          <cell r="A2949">
            <v>1038708</v>
          </cell>
          <cell r="B2949" t="str">
            <v>Hilton Chengdu</v>
          </cell>
          <cell r="C2949" t="str">
            <v>Chengdu</v>
          </cell>
          <cell r="D2949" t="str">
            <v>B</v>
          </cell>
          <cell r="E2949">
            <v>4.5</v>
          </cell>
          <cell r="F2949" t="str">
            <v>Intl KA</v>
          </cell>
          <cell r="G2949" t="str">
            <v>Hilton Worldwide</v>
          </cell>
          <cell r="H2949" t="str">
            <v>Hilton</v>
          </cell>
          <cell r="I2949" t="str">
            <v>Hilton by Derbysoft</v>
          </cell>
          <cell r="J2949" t="str">
            <v>Murphy.Jiang@agoda.com</v>
          </cell>
        </row>
        <row r="2950">
          <cell r="A2950">
            <v>1145669</v>
          </cell>
          <cell r="B2950" t="str">
            <v>IU Hotel Chengdu Dujiangyan Branch</v>
          </cell>
          <cell r="C2950" t="str">
            <v>Chengdu</v>
          </cell>
          <cell r="D2950" t="str">
            <v>B</v>
          </cell>
          <cell r="E2950">
            <v>2</v>
          </cell>
          <cell r="F2950" t="str">
            <v>Local KA</v>
          </cell>
          <cell r="G2950" t="str">
            <v>Plateno</v>
          </cell>
          <cell r="H2950" t="str">
            <v>IU</v>
          </cell>
          <cell r="I2950" t="str">
            <v>WeHotel</v>
          </cell>
          <cell r="J2950" t="str">
            <v>Chloe.Liu@agoda.com</v>
          </cell>
        </row>
        <row r="2951">
          <cell r="A2951">
            <v>1158126</v>
          </cell>
          <cell r="B2951" t="str">
            <v>Holiday Inn Chengdu High-Tech Center</v>
          </cell>
          <cell r="C2951" t="str">
            <v>Chengdu</v>
          </cell>
          <cell r="D2951" t="str">
            <v>B</v>
          </cell>
          <cell r="E2951">
            <v>4</v>
          </cell>
          <cell r="F2951" t="str">
            <v>Intl KA</v>
          </cell>
          <cell r="G2951" t="str">
            <v>InterContinental Hotels Group</v>
          </cell>
          <cell r="H2951" t="str">
            <v>Holiday Inn</v>
          </cell>
          <cell r="I2951" t="str">
            <v>UNKNOWN</v>
          </cell>
          <cell r="J2951" t="str">
            <v>Murphy.Jiang@agoda.com</v>
          </cell>
        </row>
        <row r="2952">
          <cell r="A2952">
            <v>1179004</v>
          </cell>
          <cell r="B2952" t="str">
            <v>Chengdu Lazybones Hostel Poshpacker</v>
          </cell>
          <cell r="C2952" t="str">
            <v>Chengdu</v>
          </cell>
          <cell r="D2952" t="str">
            <v>B</v>
          </cell>
          <cell r="E2952">
            <v>2</v>
          </cell>
          <cell r="F2952" t="str">
            <v>MM</v>
          </cell>
          <cell r="G2952" t="str">
            <v>No chain</v>
          </cell>
          <cell r="H2952" t="str">
            <v>UNKNOWN</v>
          </cell>
          <cell r="I2952" t="str">
            <v>UNKNOWN</v>
          </cell>
          <cell r="J2952" t="str">
            <v>blair.wu@agoda.com</v>
          </cell>
        </row>
        <row r="2953">
          <cell r="A2953">
            <v>1197948</v>
          </cell>
          <cell r="B2953" t="str">
            <v>Bvstin Boutique Hotel</v>
          </cell>
          <cell r="C2953" t="str">
            <v>Chengdu</v>
          </cell>
          <cell r="D2953" t="str">
            <v>B</v>
          </cell>
          <cell r="E2953">
            <v>4</v>
          </cell>
          <cell r="F2953" t="str">
            <v>MM</v>
          </cell>
          <cell r="G2953" t="str">
            <v>No chain</v>
          </cell>
          <cell r="H2953" t="str">
            <v>UNKNOWN</v>
          </cell>
          <cell r="I2953" t="str">
            <v>UNKNOWN</v>
          </cell>
          <cell r="J2953" t="str">
            <v>blair.wu@agoda.com</v>
          </cell>
        </row>
        <row r="2954">
          <cell r="A2954">
            <v>1198337</v>
          </cell>
          <cell r="B2954" t="str">
            <v>Chengdu Travelling With Hotel</v>
          </cell>
          <cell r="C2954" t="str">
            <v>Chengdu</v>
          </cell>
          <cell r="D2954" t="str">
            <v>B</v>
          </cell>
          <cell r="E2954">
            <v>4</v>
          </cell>
          <cell r="F2954" t="str">
            <v>MM</v>
          </cell>
          <cell r="G2954" t="str">
            <v>No chain</v>
          </cell>
          <cell r="H2954" t="str">
            <v>UNKNOWN</v>
          </cell>
          <cell r="I2954" t="str">
            <v>UNKNOWN</v>
          </cell>
          <cell r="J2954" t="str">
            <v>blair.wu@agoda.com</v>
          </cell>
        </row>
        <row r="2955">
          <cell r="A2955">
            <v>1198343</v>
          </cell>
          <cell r="B2955" t="str">
            <v>Chengdu Sam Cozy Hotel</v>
          </cell>
          <cell r="C2955" t="str">
            <v>Chengdu</v>
          </cell>
          <cell r="D2955" t="str">
            <v>B</v>
          </cell>
          <cell r="E2955">
            <v>2</v>
          </cell>
          <cell r="F2955" t="str">
            <v>MM</v>
          </cell>
          <cell r="G2955" t="str">
            <v>No chain</v>
          </cell>
          <cell r="H2955" t="str">
            <v>UNKNOWN</v>
          </cell>
          <cell r="I2955" t="str">
            <v>UNKNOWN</v>
          </cell>
          <cell r="J2955" t="str">
            <v>blair.wu@agoda.com</v>
          </cell>
        </row>
        <row r="2956">
          <cell r="A2956">
            <v>1255494</v>
          </cell>
          <cell r="B2956" t="str">
            <v>Fairmont Chengdu</v>
          </cell>
          <cell r="C2956" t="str">
            <v>Chengdu</v>
          </cell>
          <cell r="D2956" t="str">
            <v>B</v>
          </cell>
          <cell r="E2956">
            <v>5</v>
          </cell>
          <cell r="F2956" t="str">
            <v>Intl KA</v>
          </cell>
          <cell r="G2956" t="str">
            <v>Accor Hotels</v>
          </cell>
          <cell r="H2956" t="str">
            <v>Fairmont Hotels &amp; Resorts</v>
          </cell>
          <cell r="I2956" t="str">
            <v>UNKNOWN</v>
          </cell>
          <cell r="J2956" t="str">
            <v>Murphy.Jiang@agoda.com</v>
          </cell>
        </row>
        <row r="2957">
          <cell r="A2957">
            <v>1257594</v>
          </cell>
          <cell r="B2957" t="str">
            <v>Argyle Hotel Pengzhou</v>
          </cell>
          <cell r="C2957" t="str">
            <v>Chengdu</v>
          </cell>
          <cell r="D2957" t="str">
            <v>A</v>
          </cell>
          <cell r="E2957">
            <v>5</v>
          </cell>
          <cell r="F2957" t="str">
            <v>MM</v>
          </cell>
          <cell r="G2957" t="str">
            <v>No chain</v>
          </cell>
          <cell r="H2957" t="str">
            <v>UNKNOWN</v>
          </cell>
          <cell r="I2957" t="str">
            <v>UNKNOWN</v>
          </cell>
          <cell r="J2957" t="str">
            <v>blair.wu@agoda.com</v>
          </cell>
        </row>
        <row r="2958">
          <cell r="A2958">
            <v>1293861</v>
          </cell>
          <cell r="B2958" t="str">
            <v>Ming Ren Ban Dao Hotel</v>
          </cell>
          <cell r="C2958" t="str">
            <v>Chengdu</v>
          </cell>
          <cell r="D2958" t="str">
            <v>B</v>
          </cell>
          <cell r="E2958">
            <v>4</v>
          </cell>
          <cell r="F2958" t="str">
            <v>MM</v>
          </cell>
          <cell r="G2958" t="str">
            <v>No chain</v>
          </cell>
          <cell r="H2958" t="str">
            <v>UNKNOWN</v>
          </cell>
          <cell r="I2958" t="str">
            <v>UNKNOWN</v>
          </cell>
          <cell r="J2958" t="str">
            <v>blair.wu@agoda.com</v>
          </cell>
        </row>
        <row r="2959">
          <cell r="A2959">
            <v>1603374</v>
          </cell>
          <cell r="B2959" t="str">
            <v>JW Marriott Hotel Chengdu</v>
          </cell>
          <cell r="C2959" t="str">
            <v>Chengdu</v>
          </cell>
          <cell r="D2959" t="str">
            <v>B</v>
          </cell>
          <cell r="E2959">
            <v>5</v>
          </cell>
          <cell r="F2959" t="str">
            <v>Intl KA</v>
          </cell>
          <cell r="G2959" t="str">
            <v>Marriott</v>
          </cell>
          <cell r="H2959" t="str">
            <v>Marriott</v>
          </cell>
          <cell r="I2959" t="str">
            <v>Marriott by Derbysoft</v>
          </cell>
          <cell r="J2959" t="str">
            <v>Eva.Zhang@agoda.com</v>
          </cell>
        </row>
        <row r="2960">
          <cell r="A2960">
            <v>1615738</v>
          </cell>
          <cell r="B2960" t="str">
            <v>Chengdu Charming Yard Nature Nook Hotel</v>
          </cell>
          <cell r="C2960" t="str">
            <v>Chengdu</v>
          </cell>
          <cell r="D2960" t="str">
            <v>B</v>
          </cell>
          <cell r="E2960">
            <v>5</v>
          </cell>
          <cell r="F2960" t="str">
            <v>MM</v>
          </cell>
          <cell r="G2960" t="str">
            <v>No chain</v>
          </cell>
          <cell r="H2960" t="str">
            <v>UNKNOWN</v>
          </cell>
          <cell r="I2960" t="str">
            <v>UNKNOWN</v>
          </cell>
          <cell r="J2960" t="str">
            <v>blair.wu@agoda.com</v>
          </cell>
        </row>
        <row r="2961">
          <cell r="A2961">
            <v>1620598</v>
          </cell>
          <cell r="B2961" t="str">
            <v>Holiday Inn Chengdu Qinhuang</v>
          </cell>
          <cell r="C2961" t="str">
            <v>Chengdu</v>
          </cell>
          <cell r="D2961" t="str">
            <v>B</v>
          </cell>
          <cell r="E2961">
            <v>4</v>
          </cell>
          <cell r="F2961" t="str">
            <v>Intl KA</v>
          </cell>
          <cell r="G2961" t="str">
            <v>InterContinental Hotels Group</v>
          </cell>
          <cell r="H2961" t="str">
            <v>Holiday Inn</v>
          </cell>
          <cell r="I2961" t="str">
            <v>UNKNOWN</v>
          </cell>
          <cell r="J2961" t="str">
            <v>Murphy.Jiang@agoda.com</v>
          </cell>
        </row>
        <row r="2962">
          <cell r="A2962">
            <v>1624394</v>
          </cell>
          <cell r="B2962" t="str">
            <v>Chengdu Marriott Hotel Financial Centre</v>
          </cell>
          <cell r="C2962" t="str">
            <v>Chengdu</v>
          </cell>
          <cell r="D2962" t="str">
            <v>B</v>
          </cell>
          <cell r="E2962">
            <v>4</v>
          </cell>
          <cell r="F2962" t="str">
            <v>Intl KA</v>
          </cell>
          <cell r="G2962" t="str">
            <v>Marriott</v>
          </cell>
          <cell r="H2962" t="str">
            <v>Marriott</v>
          </cell>
          <cell r="I2962" t="str">
            <v>Marriott by Derbysoft</v>
          </cell>
          <cell r="J2962" t="str">
            <v>Eva.Zhang@agoda.com</v>
          </cell>
        </row>
        <row r="2963">
          <cell r="A2963">
            <v>1636823</v>
          </cell>
          <cell r="B2963" t="str">
            <v>20&amp;30 HOSTEL</v>
          </cell>
          <cell r="C2963" t="str">
            <v>Chengdu</v>
          </cell>
          <cell r="D2963" t="str">
            <v>B</v>
          </cell>
          <cell r="E2963">
            <v>4.5</v>
          </cell>
          <cell r="F2963" t="str">
            <v>MM</v>
          </cell>
          <cell r="G2963" t="str">
            <v>No chain</v>
          </cell>
          <cell r="H2963" t="str">
            <v>UNKNOWN</v>
          </cell>
          <cell r="I2963" t="str">
            <v>UNKNOWN</v>
          </cell>
          <cell r="J2963" t="str">
            <v>blair.wu@agoda.com</v>
          </cell>
        </row>
        <row r="2964">
          <cell r="A2964">
            <v>1952853</v>
          </cell>
          <cell r="B2964" t="str">
            <v>Together Service Apartment</v>
          </cell>
          <cell r="C2964" t="str">
            <v>Chengdu</v>
          </cell>
          <cell r="D2964" t="str">
            <v>B</v>
          </cell>
          <cell r="E2964">
            <v>5</v>
          </cell>
          <cell r="F2964" t="str">
            <v>MM</v>
          </cell>
          <cell r="G2964" t="str">
            <v>No chain</v>
          </cell>
          <cell r="H2964" t="str">
            <v>UNKNOWN</v>
          </cell>
          <cell r="I2964" t="str">
            <v>UNKNOWN</v>
          </cell>
          <cell r="J2964" t="str">
            <v>blair.wu@agoda.com</v>
          </cell>
        </row>
        <row r="2965">
          <cell r="A2965">
            <v>2223042</v>
          </cell>
          <cell r="B2965" t="str">
            <v>Chengdu Zhishang Apartment</v>
          </cell>
          <cell r="C2965" t="str">
            <v>Chengdu</v>
          </cell>
          <cell r="D2965" t="str">
            <v>B</v>
          </cell>
          <cell r="E2965">
            <v>4.5</v>
          </cell>
          <cell r="F2965" t="str">
            <v>MM</v>
          </cell>
          <cell r="G2965" t="str">
            <v>No chain</v>
          </cell>
          <cell r="H2965" t="str">
            <v>UNKNOWN</v>
          </cell>
          <cell r="I2965" t="str">
            <v>UNKNOWN</v>
          </cell>
          <cell r="J2965" t="str">
            <v>blair.wu@agoda.com</v>
          </cell>
        </row>
        <row r="2966">
          <cell r="A2966">
            <v>2241494</v>
          </cell>
          <cell r="B2966" t="str">
            <v>Waldorf Astoria Chengdu</v>
          </cell>
          <cell r="C2966" t="str">
            <v>Chengdu</v>
          </cell>
          <cell r="D2966" t="str">
            <v>B</v>
          </cell>
          <cell r="E2966">
            <v>5</v>
          </cell>
          <cell r="F2966" t="str">
            <v>Intl KA</v>
          </cell>
          <cell r="G2966" t="str">
            <v>Hilton Worldwide</v>
          </cell>
          <cell r="H2966" t="str">
            <v>The Waldorf-Astoria Collection</v>
          </cell>
          <cell r="I2966" t="str">
            <v>Hilton by Derbysoft</v>
          </cell>
          <cell r="J2966" t="str">
            <v>Murphy.Jiang@agoda.com</v>
          </cell>
        </row>
        <row r="2967">
          <cell r="A2967">
            <v>2416422</v>
          </cell>
          <cell r="B2967" t="str">
            <v>Chengdu qinhuang yongan hotel</v>
          </cell>
          <cell r="C2967" t="str">
            <v>Chengdu</v>
          </cell>
          <cell r="D2967" t="str">
            <v>A</v>
          </cell>
          <cell r="E2967">
            <v>4</v>
          </cell>
          <cell r="F2967" t="str">
            <v>MM</v>
          </cell>
          <cell r="G2967" t="str">
            <v>No chain</v>
          </cell>
          <cell r="H2967" t="str">
            <v>UNKNOWN</v>
          </cell>
          <cell r="I2967" t="str">
            <v>UNKNOWN</v>
          </cell>
          <cell r="J2967" t="str">
            <v>blair.wu@agoda.com</v>
          </cell>
        </row>
        <row r="2968">
          <cell r="A2968">
            <v>2465026</v>
          </cell>
          <cell r="B2968" t="str">
            <v>Holiday Inn Express Chengdu Airport Zone</v>
          </cell>
          <cell r="C2968" t="str">
            <v>Chengdu</v>
          </cell>
          <cell r="D2968" t="str">
            <v>B</v>
          </cell>
          <cell r="E2968">
            <v>2.5</v>
          </cell>
          <cell r="F2968" t="str">
            <v>Intl KA</v>
          </cell>
          <cell r="G2968" t="str">
            <v>InterContinental Hotels Group</v>
          </cell>
          <cell r="H2968" t="str">
            <v>Holiday Inn Express</v>
          </cell>
          <cell r="I2968" t="str">
            <v>UNKNOWN</v>
          </cell>
          <cell r="J2968" t="str">
            <v>Murphy.Jiang@agoda.com</v>
          </cell>
        </row>
        <row r="2969">
          <cell r="A2969">
            <v>3002614</v>
          </cell>
          <cell r="B2969" t="str">
            <v>ibis Chengdu SM Square</v>
          </cell>
          <cell r="C2969" t="str">
            <v>Chengdu</v>
          </cell>
          <cell r="D2969" t="str">
            <v>A</v>
          </cell>
          <cell r="E2969">
            <v>3</v>
          </cell>
          <cell r="F2969" t="str">
            <v>Intl KA</v>
          </cell>
          <cell r="G2969" t="str">
            <v>Accor Hotels</v>
          </cell>
          <cell r="H2969" t="str">
            <v>Ibis Hotels</v>
          </cell>
          <cell r="I2969" t="str">
            <v>UNKNOWN</v>
          </cell>
          <cell r="J2969" t="str">
            <v>Murphy.Jiang@agoda.com</v>
          </cell>
        </row>
        <row r="2970">
          <cell r="A2970">
            <v>4125717</v>
          </cell>
          <cell r="B2970" t="str">
            <v>DoubleTree by Hilton Chengdu - Longquanyi</v>
          </cell>
          <cell r="C2970" t="str">
            <v>Chengdu</v>
          </cell>
          <cell r="D2970" t="str">
            <v>B</v>
          </cell>
          <cell r="E2970">
            <v>4.5</v>
          </cell>
          <cell r="F2970" t="str">
            <v>Intl KA</v>
          </cell>
          <cell r="G2970" t="str">
            <v>Hilton Worldwide</v>
          </cell>
          <cell r="H2970" t="str">
            <v>Doubletree</v>
          </cell>
          <cell r="I2970" t="str">
            <v>Hilton by Derbysoft</v>
          </cell>
          <cell r="J2970" t="str">
            <v>Murphy.Jiang@agoda.com</v>
          </cell>
        </row>
        <row r="2971">
          <cell r="A2971">
            <v>4846185</v>
          </cell>
          <cell r="B2971" t="str">
            <v>ibis Chengdu Chunxi Road Shudu Mansion</v>
          </cell>
          <cell r="C2971" t="str">
            <v>Chengdu</v>
          </cell>
          <cell r="D2971" t="str">
            <v>B</v>
          </cell>
          <cell r="E2971">
            <v>3</v>
          </cell>
          <cell r="F2971" t="str">
            <v>Intl KA</v>
          </cell>
          <cell r="G2971" t="str">
            <v>Accor Hotels</v>
          </cell>
          <cell r="H2971" t="str">
            <v>Ibis Hotels</v>
          </cell>
          <cell r="I2971" t="str">
            <v>UNKNOWN</v>
          </cell>
          <cell r="J2971" t="str">
            <v>Murphy.Jiang@agoda.com</v>
          </cell>
        </row>
        <row r="2972">
          <cell r="A2972">
            <v>4916380</v>
          </cell>
          <cell r="B2972" t="str">
            <v>Pentahotel Chengdu Convention Centre</v>
          </cell>
          <cell r="C2972" t="str">
            <v>Chengdu</v>
          </cell>
          <cell r="D2972" t="str">
            <v>B</v>
          </cell>
          <cell r="E2972">
            <v>4</v>
          </cell>
          <cell r="F2972" t="str">
            <v>MM</v>
          </cell>
          <cell r="G2972" t="str">
            <v>No chain</v>
          </cell>
          <cell r="H2972" t="str">
            <v>UNKNOWN</v>
          </cell>
          <cell r="I2972" t="str">
            <v>UNKNOWN</v>
          </cell>
          <cell r="J2972" t="str">
            <v>blair.wu@agoda.com</v>
          </cell>
        </row>
        <row r="2973">
          <cell r="A2973">
            <v>5056731</v>
          </cell>
          <cell r="B2973" t="str">
            <v>YULUXE Hotel Chengdu</v>
          </cell>
          <cell r="C2973" t="str">
            <v>Chengdu</v>
          </cell>
          <cell r="D2973" t="str">
            <v>B</v>
          </cell>
          <cell r="E2973">
            <v>5</v>
          </cell>
          <cell r="F2973" t="str">
            <v>MM</v>
          </cell>
          <cell r="G2973" t="str">
            <v>No chain</v>
          </cell>
          <cell r="H2973" t="str">
            <v>UNKNOWN</v>
          </cell>
          <cell r="I2973" t="str">
            <v>UNKNOWN</v>
          </cell>
          <cell r="J2973" t="str">
            <v>blair.wu@agoda.com</v>
          </cell>
        </row>
        <row r="2974">
          <cell r="A2974">
            <v>5577661</v>
          </cell>
          <cell r="B2974" t="str">
            <v>7Days Premium Beijing Xidan Lingjing Hutong Metro Station Branch</v>
          </cell>
          <cell r="C2974" t="str">
            <v>Chengdu</v>
          </cell>
          <cell r="D2974" t="str">
            <v>B</v>
          </cell>
          <cell r="E2974">
            <v>2</v>
          </cell>
          <cell r="F2974" t="str">
            <v>Local KA</v>
          </cell>
          <cell r="G2974" t="str">
            <v>Plateno</v>
          </cell>
          <cell r="H2974" t="str">
            <v>Premium</v>
          </cell>
          <cell r="I2974" t="str">
            <v>WeHotel</v>
          </cell>
          <cell r="J2974" t="str">
            <v>Chloe.Liu@agoda.com</v>
          </cell>
        </row>
        <row r="2975">
          <cell r="A2975">
            <v>5743862</v>
          </cell>
          <cell r="B2975" t="str">
            <v>Mercure Chengdu Chunxi</v>
          </cell>
          <cell r="C2975" t="str">
            <v>Chengdu</v>
          </cell>
          <cell r="D2975" t="str">
            <v>A</v>
          </cell>
          <cell r="E2975">
            <v>4</v>
          </cell>
          <cell r="F2975" t="str">
            <v>Intl KA</v>
          </cell>
          <cell r="G2975" t="str">
            <v>Accor Hotels</v>
          </cell>
          <cell r="H2975" t="str">
            <v>Mercure</v>
          </cell>
          <cell r="I2975" t="str">
            <v>UNKNOWN</v>
          </cell>
          <cell r="J2975" t="str">
            <v>Murphy.Jiang@agoda.com</v>
          </cell>
        </row>
        <row r="2976">
          <cell r="A2976">
            <v>5781205</v>
          </cell>
          <cell r="B2976" t="str">
            <v>Hyatt Place Chengdu Pebble Walk</v>
          </cell>
          <cell r="C2976" t="str">
            <v>Chengdu</v>
          </cell>
          <cell r="D2976" t="str">
            <v>B</v>
          </cell>
          <cell r="E2976">
            <v>4</v>
          </cell>
          <cell r="F2976" t="str">
            <v>Intl KA</v>
          </cell>
          <cell r="G2976" t="str">
            <v>Hyatt Hotels</v>
          </cell>
          <cell r="H2976" t="str">
            <v>Hyatt Place Hotels</v>
          </cell>
          <cell r="I2976" t="str">
            <v>Hyatt</v>
          </cell>
          <cell r="J2976" t="str">
            <v>Eva.Zhang@agoda.com</v>
          </cell>
        </row>
        <row r="2977">
          <cell r="A2977">
            <v>5885382</v>
          </cell>
          <cell r="B2977" t="str">
            <v>Mercure Chengdu Huapaifang</v>
          </cell>
          <cell r="C2977" t="str">
            <v>Chengdu</v>
          </cell>
          <cell r="D2977" t="str">
            <v>B</v>
          </cell>
          <cell r="E2977">
            <v>4</v>
          </cell>
          <cell r="F2977" t="str">
            <v>Intl KA</v>
          </cell>
          <cell r="G2977" t="str">
            <v>Accor Hotels</v>
          </cell>
          <cell r="H2977" t="str">
            <v>Mercure</v>
          </cell>
          <cell r="I2977" t="str">
            <v>UNKNOWN</v>
          </cell>
          <cell r="J2977" t="str">
            <v>Murphy.Jiang@agoda.com</v>
          </cell>
        </row>
        <row r="2978">
          <cell r="A2978">
            <v>6255793</v>
          </cell>
          <cell r="B2978" t="str">
            <v>Canopy by Hilton Chengdu City Centre</v>
          </cell>
          <cell r="C2978" t="str">
            <v>Chengdu</v>
          </cell>
          <cell r="D2978" t="str">
            <v>B</v>
          </cell>
          <cell r="E2978">
            <v>5</v>
          </cell>
          <cell r="F2978" t="str">
            <v>Intl KA</v>
          </cell>
          <cell r="G2978" t="str">
            <v>Hilton Worldwide</v>
          </cell>
          <cell r="H2978" t="str">
            <v>Canopy</v>
          </cell>
          <cell r="I2978" t="str">
            <v>Hilton by Derbysoft</v>
          </cell>
          <cell r="J2978" t="str">
            <v>Murphy.Jiang@agoda.com</v>
          </cell>
        </row>
        <row r="2979">
          <cell r="A2979">
            <v>6411503</v>
          </cell>
          <cell r="B2979" t="str">
            <v>Tianfu Square Serviced Suites by Lanson Place</v>
          </cell>
          <cell r="C2979" t="str">
            <v>Chengdu</v>
          </cell>
          <cell r="D2979" t="str">
            <v>A</v>
          </cell>
          <cell r="E2979">
            <v>5</v>
          </cell>
          <cell r="F2979" t="str">
            <v>MM</v>
          </cell>
          <cell r="G2979" t="str">
            <v>No chain</v>
          </cell>
          <cell r="H2979" t="str">
            <v>UNKNOWN</v>
          </cell>
          <cell r="I2979" t="str">
            <v>UNKNOWN</v>
          </cell>
          <cell r="J2979" t="str">
            <v>blair.wu@agoda.com</v>
          </cell>
        </row>
        <row r="2980">
          <cell r="A2980">
            <v>6582859</v>
          </cell>
          <cell r="B2980" t="str">
            <v>Hilton Chengdu Chenghua</v>
          </cell>
          <cell r="C2980" t="str">
            <v>Chengdu</v>
          </cell>
          <cell r="D2980" t="str">
            <v>B</v>
          </cell>
          <cell r="E2980">
            <v>4.5</v>
          </cell>
          <cell r="F2980" t="str">
            <v>Intl KA</v>
          </cell>
          <cell r="G2980" t="str">
            <v>Hilton Worldwide</v>
          </cell>
          <cell r="H2980" t="str">
            <v>Hilton</v>
          </cell>
          <cell r="I2980" t="str">
            <v>Hilton by Derbysoft</v>
          </cell>
          <cell r="J2980" t="str">
            <v>Murphy.Jiang@agoda.com</v>
          </cell>
        </row>
        <row r="2981">
          <cell r="A2981">
            <v>6948548</v>
          </cell>
          <cell r="B2981" t="str">
            <v>ChengDu Courtyard Hotel</v>
          </cell>
          <cell r="C2981" t="str">
            <v>Chengdu</v>
          </cell>
          <cell r="D2981" t="str">
            <v>B</v>
          </cell>
          <cell r="E2981">
            <v>5</v>
          </cell>
          <cell r="F2981" t="str">
            <v>MM</v>
          </cell>
          <cell r="G2981" t="str">
            <v>No chain</v>
          </cell>
          <cell r="H2981" t="str">
            <v>UNKNOWN</v>
          </cell>
          <cell r="I2981" t="str">
            <v>UNKNOWN</v>
          </cell>
          <cell r="J2981" t="str">
            <v>blair.wu@agoda.com</v>
          </cell>
        </row>
        <row r="2982">
          <cell r="A2982">
            <v>7461900</v>
          </cell>
          <cell r="B2982" t="str">
            <v>Xishu garden inn</v>
          </cell>
          <cell r="C2982" t="str">
            <v>Chengdu</v>
          </cell>
          <cell r="D2982" t="str">
            <v>B</v>
          </cell>
          <cell r="E2982">
            <v>2.5</v>
          </cell>
          <cell r="F2982" t="str">
            <v>MM</v>
          </cell>
          <cell r="G2982" t="str">
            <v>No chain</v>
          </cell>
          <cell r="H2982" t="str">
            <v>UNKNOWN</v>
          </cell>
          <cell r="I2982" t="str">
            <v>UNKNOWN</v>
          </cell>
          <cell r="J2982" t="str">
            <v>blair.wu@agoda.com</v>
          </cell>
        </row>
        <row r="2983">
          <cell r="A2983">
            <v>9769309</v>
          </cell>
          <cell r="B2983" t="str">
            <v>GreenTree Inn Ganzi  Daochengzhou Scenic Area</v>
          </cell>
          <cell r="C2983" t="str">
            <v>Ganzi</v>
          </cell>
          <cell r="D2983" t="str">
            <v>B</v>
          </cell>
          <cell r="E2983">
            <v>2</v>
          </cell>
          <cell r="F2983" t="str">
            <v>Local KA</v>
          </cell>
          <cell r="G2983" t="str">
            <v>Green Tree Inns</v>
          </cell>
          <cell r="H2983" t="str">
            <v>Green Tree Inn</v>
          </cell>
          <cell r="I2983" t="str">
            <v>chinaonline</v>
          </cell>
          <cell r="J2983" t="str">
            <v>lavender.miao@agoda.com</v>
          </cell>
        </row>
        <row r="2984">
          <cell r="A2984">
            <v>1603002</v>
          </cell>
          <cell r="B2984" t="str">
            <v>Jiuzhaigou Xin Tao Ge Tibetan Inn</v>
          </cell>
          <cell r="C2984" t="str">
            <v>Jiuzhaigou</v>
          </cell>
          <cell r="D2984" t="str">
            <v>B</v>
          </cell>
          <cell r="E2984">
            <v>3</v>
          </cell>
          <cell r="F2984" t="str">
            <v>MM</v>
          </cell>
          <cell r="G2984" t="str">
            <v>No chain</v>
          </cell>
          <cell r="H2984" t="str">
            <v>UNKNOWN</v>
          </cell>
          <cell r="I2984" t="str">
            <v>UNKNOWN</v>
          </cell>
          <cell r="J2984" t="str">
            <v>blair.wu@agoda.com</v>
          </cell>
        </row>
        <row r="2985">
          <cell r="A2985">
            <v>11295623</v>
          </cell>
          <cell r="B2985" t="str">
            <v>Jiuzhaigou Leisure Inn</v>
          </cell>
          <cell r="C2985" t="str">
            <v>Jiuzhaigou</v>
          </cell>
          <cell r="D2985" t="str">
            <v>B</v>
          </cell>
          <cell r="E2985">
            <v>3</v>
          </cell>
          <cell r="F2985" t="str">
            <v>MM</v>
          </cell>
          <cell r="G2985" t="str">
            <v>No chain</v>
          </cell>
          <cell r="H2985" t="str">
            <v>UNKNOWN</v>
          </cell>
          <cell r="I2985" t="str">
            <v>UNKNOWN</v>
          </cell>
          <cell r="J2985" t="str">
            <v>not.managed@agoda.com</v>
          </cell>
        </row>
        <row r="2986">
          <cell r="A2986">
            <v>547032</v>
          </cell>
          <cell r="B2986" t="str">
            <v>Wow Hotel Leshan</v>
          </cell>
          <cell r="C2986" t="str">
            <v>Leshan</v>
          </cell>
          <cell r="D2986" t="str">
            <v>B</v>
          </cell>
          <cell r="E2986">
            <v>5</v>
          </cell>
          <cell r="F2986" t="str">
            <v>MM</v>
          </cell>
          <cell r="G2986" t="str">
            <v>No chain</v>
          </cell>
          <cell r="H2986" t="str">
            <v>UNKNOWN</v>
          </cell>
          <cell r="I2986" t="str">
            <v>UNKNOWN</v>
          </cell>
          <cell r="J2986" t="str">
            <v>blair.wu@agoda.com</v>
          </cell>
        </row>
        <row r="2987">
          <cell r="A2987">
            <v>1400625</v>
          </cell>
          <cell r="B2987" t="str">
            <v>Holiday Inn Express Leshan City Square</v>
          </cell>
          <cell r="C2987" t="str">
            <v>Leshan</v>
          </cell>
          <cell r="D2987" t="str">
            <v>B</v>
          </cell>
          <cell r="E2987">
            <v>3.5</v>
          </cell>
          <cell r="F2987" t="str">
            <v>Intl KA</v>
          </cell>
          <cell r="G2987" t="str">
            <v>InterContinental Hotels Group</v>
          </cell>
          <cell r="H2987" t="str">
            <v>Holiday Inn Express</v>
          </cell>
          <cell r="I2987" t="str">
            <v>UNKNOWN</v>
          </cell>
          <cell r="J2987" t="str">
            <v>Murphy.Jiang@agoda.com</v>
          </cell>
        </row>
        <row r="2988">
          <cell r="A2988">
            <v>338599</v>
          </cell>
          <cell r="B2988" t="str">
            <v>InterContinental Heilong Lake</v>
          </cell>
          <cell r="C2988" t="str">
            <v>Meishan</v>
          </cell>
          <cell r="D2988" t="str">
            <v>B</v>
          </cell>
          <cell r="E2988">
            <v>4.5</v>
          </cell>
          <cell r="F2988" t="str">
            <v>Intl KA</v>
          </cell>
          <cell r="G2988" t="str">
            <v>InterContinental Hotels Group</v>
          </cell>
          <cell r="H2988" t="str">
            <v>InterContinental</v>
          </cell>
          <cell r="I2988" t="str">
            <v>UNKNOWN</v>
          </cell>
          <cell r="J2988" t="str">
            <v>Murphy.Jiang@agoda.com</v>
          </cell>
        </row>
        <row r="2989">
          <cell r="A2989">
            <v>5928650</v>
          </cell>
          <cell r="B2989" t="str">
            <v>7 Days Inn·Santai Zizhou Main Road</v>
          </cell>
          <cell r="C2989" t="str">
            <v>Mianyang</v>
          </cell>
          <cell r="D2989" t="str">
            <v>B</v>
          </cell>
          <cell r="E2989">
            <v>2</v>
          </cell>
          <cell r="F2989" t="str">
            <v>Local KA</v>
          </cell>
          <cell r="G2989" t="str">
            <v>Plateno</v>
          </cell>
          <cell r="H2989" t="str">
            <v>7 days</v>
          </cell>
          <cell r="I2989" t="str">
            <v>WeHotel</v>
          </cell>
          <cell r="J2989" t="str">
            <v>Chloe.Liu@agoda.com</v>
          </cell>
        </row>
        <row r="2990">
          <cell r="A2990">
            <v>281235</v>
          </cell>
          <cell r="B2990" t="str">
            <v>Mount Emei Teddy Bear Hotel</v>
          </cell>
          <cell r="C2990" t="str">
            <v>Mount Emei</v>
          </cell>
          <cell r="D2990" t="str">
            <v>B</v>
          </cell>
          <cell r="E2990">
            <v>2</v>
          </cell>
          <cell r="F2990" t="str">
            <v>MM</v>
          </cell>
          <cell r="G2990" t="str">
            <v>No chain</v>
          </cell>
          <cell r="H2990" t="str">
            <v>UNKNOWN</v>
          </cell>
          <cell r="I2990" t="str">
            <v>UNKNOWN</v>
          </cell>
          <cell r="J2990" t="str">
            <v>blair.wu@agoda.com</v>
          </cell>
        </row>
        <row r="2991">
          <cell r="A2991">
            <v>401161</v>
          </cell>
          <cell r="B2991" t="str">
            <v>Mount Emei Happy Hotel</v>
          </cell>
          <cell r="C2991" t="str">
            <v>Mount Emei</v>
          </cell>
          <cell r="D2991" t="str">
            <v>B</v>
          </cell>
          <cell r="E2991">
            <v>3</v>
          </cell>
          <cell r="F2991" t="str">
            <v>MM</v>
          </cell>
          <cell r="G2991" t="str">
            <v>No chain</v>
          </cell>
          <cell r="H2991" t="str">
            <v>UNKNOWN</v>
          </cell>
          <cell r="I2991" t="str">
            <v>UNKNOWN</v>
          </cell>
          <cell r="J2991" t="str">
            <v>blair.wu@agoda.com</v>
          </cell>
        </row>
        <row r="2992">
          <cell r="A2992">
            <v>545645</v>
          </cell>
          <cell r="B2992" t="str">
            <v>JZ Hotel Emei</v>
          </cell>
          <cell r="C2992" t="str">
            <v>Mount Emei</v>
          </cell>
          <cell r="D2992" t="str">
            <v>B</v>
          </cell>
          <cell r="E2992">
            <v>5</v>
          </cell>
          <cell r="F2992" t="str">
            <v>Intl KA</v>
          </cell>
          <cell r="G2992" t="str">
            <v>Minor International</v>
          </cell>
          <cell r="H2992" t="str">
            <v>No brand</v>
          </cell>
          <cell r="I2992" t="str">
            <v>UNKNOWN</v>
          </cell>
          <cell r="J2992" t="str">
            <v>blair.wu@agoda.com</v>
          </cell>
        </row>
        <row r="2993">
          <cell r="A2993">
            <v>1620596</v>
          </cell>
          <cell r="B2993" t="str">
            <v>Holiday Inn Express Emei Mountain</v>
          </cell>
          <cell r="C2993" t="str">
            <v>Mount Emei</v>
          </cell>
          <cell r="D2993" t="str">
            <v>B</v>
          </cell>
          <cell r="E2993">
            <v>3</v>
          </cell>
          <cell r="F2993" t="str">
            <v>Intl KA</v>
          </cell>
          <cell r="G2993" t="str">
            <v>InterContinental Hotels Group</v>
          </cell>
          <cell r="H2993" t="str">
            <v>Holiday Inn Express</v>
          </cell>
          <cell r="I2993" t="str">
            <v>UNKNOWN</v>
          </cell>
          <cell r="J2993" t="str">
            <v>Murphy.Jiang@agoda.com</v>
          </cell>
        </row>
        <row r="2994">
          <cell r="A2994">
            <v>984300</v>
          </cell>
          <cell r="B2994" t="str">
            <v>Crowne Plaza Yibin</v>
          </cell>
          <cell r="C2994" t="str">
            <v>Yibin</v>
          </cell>
          <cell r="D2994" t="str">
            <v>B</v>
          </cell>
          <cell r="E2994">
            <v>3.5</v>
          </cell>
          <cell r="F2994" t="str">
            <v>Intl KA</v>
          </cell>
          <cell r="G2994" t="str">
            <v>InterContinental Hotels Group</v>
          </cell>
          <cell r="H2994" t="str">
            <v>Crowne Plaza</v>
          </cell>
          <cell r="I2994" t="str">
            <v>UNKNOWN</v>
          </cell>
          <cell r="J2994" t="str">
            <v>Murphy.Jiang@agoda.com</v>
          </cell>
        </row>
        <row r="2995">
          <cell r="A2995">
            <v>338418</v>
          </cell>
          <cell r="B2995" t="str">
            <v>InterContinental Sancha Lake</v>
          </cell>
          <cell r="C2995" t="str">
            <v>Ziyang</v>
          </cell>
          <cell r="D2995" t="str">
            <v>B</v>
          </cell>
          <cell r="E2995">
            <v>4.5</v>
          </cell>
          <cell r="F2995" t="str">
            <v>Intl KA</v>
          </cell>
          <cell r="G2995" t="str">
            <v>InterContinental Hotels Group</v>
          </cell>
          <cell r="H2995" t="str">
            <v>InterContinental</v>
          </cell>
          <cell r="I2995" t="str">
            <v>UNKNOWN</v>
          </cell>
          <cell r="J2995" t="str">
            <v>Murphy.Jiang@agoda.com</v>
          </cell>
        </row>
        <row r="2996">
          <cell r="A2996">
            <v>9387103</v>
          </cell>
          <cell r="B2996" t="str">
            <v>7 Days Premium·Jianyang  City Centre</v>
          </cell>
          <cell r="C2996" t="str">
            <v>Ziyang</v>
          </cell>
          <cell r="D2996" t="str">
            <v>B</v>
          </cell>
          <cell r="E2996">
            <v>3</v>
          </cell>
          <cell r="F2996" t="str">
            <v>Local KA</v>
          </cell>
          <cell r="G2996" t="str">
            <v>Plateno</v>
          </cell>
          <cell r="H2996" t="str">
            <v>Premium</v>
          </cell>
          <cell r="I2996" t="str">
            <v>WeHotel</v>
          </cell>
          <cell r="J2996" t="str">
            <v>Chloe.Liu@agoda.com</v>
          </cell>
        </row>
        <row r="2997">
          <cell r="A2997">
            <v>96310</v>
          </cell>
          <cell r="B2997" t="str">
            <v>Holiday Inn Express Tianjin Airport</v>
          </cell>
          <cell r="C2997" t="str">
            <v>Tianjin</v>
          </cell>
          <cell r="D2997" t="str">
            <v>B</v>
          </cell>
          <cell r="E2997">
            <v>3</v>
          </cell>
          <cell r="F2997" t="str">
            <v>Intl KA</v>
          </cell>
          <cell r="G2997" t="str">
            <v>InterContinental Hotels Group</v>
          </cell>
          <cell r="H2997" t="str">
            <v>Holiday Inn Express</v>
          </cell>
          <cell r="I2997" t="str">
            <v>UNKNOWN</v>
          </cell>
          <cell r="J2997" t="str">
            <v>Murphy.Jiang@agoda.com</v>
          </cell>
        </row>
        <row r="2998">
          <cell r="A2998">
            <v>96311</v>
          </cell>
          <cell r="B2998" t="str">
            <v>Holiday Inn Binhai Tianjin</v>
          </cell>
          <cell r="C2998" t="str">
            <v>Tianjin</v>
          </cell>
          <cell r="D2998" t="str">
            <v>B</v>
          </cell>
          <cell r="E2998">
            <v>4</v>
          </cell>
          <cell r="F2998" t="str">
            <v>Intl KA</v>
          </cell>
          <cell r="G2998" t="str">
            <v>InterContinental Hotels Group</v>
          </cell>
          <cell r="H2998" t="str">
            <v>Holiday Inn</v>
          </cell>
          <cell r="I2998" t="str">
            <v>UNKNOWN</v>
          </cell>
          <cell r="J2998" t="str">
            <v>Murphy.Jiang@agoda.com</v>
          </cell>
        </row>
        <row r="2999">
          <cell r="A2999">
            <v>149123</v>
          </cell>
          <cell r="B2999" t="str">
            <v>Holiday Inn Tianjin Riverside</v>
          </cell>
          <cell r="C2999" t="str">
            <v>Tianjin</v>
          </cell>
          <cell r="D2999" t="str">
            <v>B</v>
          </cell>
          <cell r="E2999">
            <v>4</v>
          </cell>
          <cell r="F2999" t="str">
            <v>Intl KA</v>
          </cell>
          <cell r="G2999" t="str">
            <v>InterContinental Hotels Group</v>
          </cell>
          <cell r="H2999" t="str">
            <v>Holiday Inn</v>
          </cell>
          <cell r="I2999" t="str">
            <v>UNKNOWN</v>
          </cell>
          <cell r="J2999" t="str">
            <v>Murphy.Jiang@agoda.com</v>
          </cell>
        </row>
        <row r="3000">
          <cell r="A3000">
            <v>176857</v>
          </cell>
          <cell r="B3000" t="str">
            <v>Ruiwan New Century Hotel Tianjin</v>
          </cell>
          <cell r="C3000" t="str">
            <v>Tianjin</v>
          </cell>
          <cell r="D3000" t="str">
            <v>B</v>
          </cell>
          <cell r="E3000">
            <v>5</v>
          </cell>
          <cell r="F3000" t="str">
            <v>MM</v>
          </cell>
          <cell r="G3000" t="str">
            <v>New Century Tourism Group</v>
          </cell>
          <cell r="H3000" t="str">
            <v>New Century Tourism Group</v>
          </cell>
          <cell r="I3000" t="str">
            <v>UNKNOWN</v>
          </cell>
          <cell r="J3000" t="str">
            <v>Sophia.Han@agoda.com</v>
          </cell>
        </row>
        <row r="3001">
          <cell r="A3001">
            <v>178782</v>
          </cell>
          <cell r="B3001" t="str">
            <v>Crowne Plaza Tianjin Binhai</v>
          </cell>
          <cell r="C3001" t="str">
            <v>Tianjin</v>
          </cell>
          <cell r="D3001" t="str">
            <v>B</v>
          </cell>
          <cell r="E3001">
            <v>4.5</v>
          </cell>
          <cell r="F3001" t="str">
            <v>Intl KA</v>
          </cell>
          <cell r="G3001" t="str">
            <v>InterContinental Hotels Group</v>
          </cell>
          <cell r="H3001" t="str">
            <v>Crowne Plaza</v>
          </cell>
          <cell r="I3001" t="str">
            <v>UNKNOWN</v>
          </cell>
          <cell r="J3001" t="str">
            <v>Murphy.Jiang@agoda.com</v>
          </cell>
        </row>
        <row r="3002">
          <cell r="A3002">
            <v>195386</v>
          </cell>
          <cell r="B3002" t="str">
            <v>Radisson Tianjin</v>
          </cell>
          <cell r="C3002" t="str">
            <v>Tianjin</v>
          </cell>
          <cell r="D3002" t="str">
            <v>B</v>
          </cell>
          <cell r="E3002">
            <v>4.5</v>
          </cell>
          <cell r="F3002" t="str">
            <v>Intl KA</v>
          </cell>
          <cell r="G3002" t="str">
            <v>Radisson Hotel Group</v>
          </cell>
          <cell r="H3002" t="str">
            <v>Radisson Hotels</v>
          </cell>
          <cell r="I3002" t="str">
            <v>Carlson by Derbysoft</v>
          </cell>
          <cell r="J3002" t="str">
            <v>Sophia.Han@agoda.com</v>
          </cell>
        </row>
        <row r="3003">
          <cell r="A3003">
            <v>195905</v>
          </cell>
          <cell r="B3003" t="str">
            <v>The Westin Tianjin</v>
          </cell>
          <cell r="C3003" t="str">
            <v>Tianjin</v>
          </cell>
          <cell r="D3003" t="str">
            <v>B</v>
          </cell>
          <cell r="E3003">
            <v>4</v>
          </cell>
          <cell r="F3003" t="str">
            <v>Intl KA</v>
          </cell>
          <cell r="G3003" t="str">
            <v>Marriott</v>
          </cell>
          <cell r="H3003" t="str">
            <v>Westin</v>
          </cell>
          <cell r="I3003" t="str">
            <v>Marriott by Derbysoft</v>
          </cell>
          <cell r="J3003" t="str">
            <v>Eva.Zhang@agoda.com</v>
          </cell>
        </row>
        <row r="3004">
          <cell r="A3004">
            <v>237127</v>
          </cell>
          <cell r="B3004" t="str">
            <v>Tangla Hotel Tianjin</v>
          </cell>
          <cell r="C3004" t="str">
            <v>Tianjin</v>
          </cell>
          <cell r="D3004" t="str">
            <v>B</v>
          </cell>
          <cell r="E3004">
            <v>5</v>
          </cell>
          <cell r="F3004" t="str">
            <v>MM</v>
          </cell>
          <cell r="G3004" t="str">
            <v>No chain</v>
          </cell>
          <cell r="H3004" t="str">
            <v>UNKNOWN</v>
          </cell>
          <cell r="I3004" t="str">
            <v>UNKNOWN</v>
          </cell>
          <cell r="J3004" t="str">
            <v>Sophia.Han@agoda.com</v>
          </cell>
        </row>
        <row r="3005">
          <cell r="A3005">
            <v>241512</v>
          </cell>
          <cell r="B3005" t="str">
            <v>Grand View Hotel Tianjin</v>
          </cell>
          <cell r="C3005" t="str">
            <v>Tianjin</v>
          </cell>
          <cell r="D3005" t="str">
            <v>B</v>
          </cell>
          <cell r="E3005">
            <v>5</v>
          </cell>
          <cell r="F3005" t="str">
            <v>MM</v>
          </cell>
          <cell r="G3005" t="str">
            <v>No chain</v>
          </cell>
          <cell r="H3005" t="str">
            <v>UNKNOWN</v>
          </cell>
          <cell r="I3005" t="str">
            <v>UNKNOWN</v>
          </cell>
          <cell r="J3005" t="str">
            <v>Sophia.Han@agoda.com</v>
          </cell>
        </row>
        <row r="3006">
          <cell r="A3006">
            <v>247894</v>
          </cell>
          <cell r="B3006" t="str">
            <v>Renaissance Tianjin Lakeview Hotel</v>
          </cell>
          <cell r="C3006" t="str">
            <v>Tianjin</v>
          </cell>
          <cell r="D3006" t="str">
            <v>B</v>
          </cell>
          <cell r="E3006">
            <v>5</v>
          </cell>
          <cell r="F3006" t="str">
            <v>Intl KA</v>
          </cell>
          <cell r="G3006" t="str">
            <v>Marriott</v>
          </cell>
          <cell r="H3006" t="str">
            <v>Renaissance</v>
          </cell>
          <cell r="I3006" t="str">
            <v>Marriott by Derbysoft</v>
          </cell>
          <cell r="J3006" t="str">
            <v>Eva.Zhang@agoda.com</v>
          </cell>
        </row>
        <row r="3007">
          <cell r="A3007">
            <v>247899</v>
          </cell>
          <cell r="B3007" t="str">
            <v>Tianjin Saixiang Hotel</v>
          </cell>
          <cell r="C3007" t="str">
            <v>Tianjin</v>
          </cell>
          <cell r="D3007" t="str">
            <v>B</v>
          </cell>
          <cell r="E3007">
            <v>5</v>
          </cell>
          <cell r="F3007" t="str">
            <v>MM</v>
          </cell>
          <cell r="G3007" t="str">
            <v>No chain</v>
          </cell>
          <cell r="H3007" t="str">
            <v>UNKNOWN</v>
          </cell>
          <cell r="I3007" t="str">
            <v>UNKNOWN</v>
          </cell>
          <cell r="J3007" t="str">
            <v>Sophia.Han@agoda.com</v>
          </cell>
        </row>
        <row r="3008">
          <cell r="A3008">
            <v>256405</v>
          </cell>
          <cell r="B3008" t="str">
            <v>Ibis Hotel Tianjin Railway Station</v>
          </cell>
          <cell r="C3008" t="str">
            <v>Tianjin</v>
          </cell>
          <cell r="D3008" t="str">
            <v>B</v>
          </cell>
          <cell r="E3008">
            <v>3</v>
          </cell>
          <cell r="F3008" t="str">
            <v>Intl KA</v>
          </cell>
          <cell r="G3008" t="str">
            <v>Accor Hotels</v>
          </cell>
          <cell r="H3008" t="str">
            <v>Ibis Hotels</v>
          </cell>
          <cell r="I3008" t="str">
            <v>UNKNOWN</v>
          </cell>
          <cell r="J3008" t="str">
            <v>Murphy.Jiang@agoda.com</v>
          </cell>
        </row>
        <row r="3009">
          <cell r="A3009">
            <v>270985</v>
          </cell>
          <cell r="B3009" t="str">
            <v>Jinjiang Inn Tianjin Train Station</v>
          </cell>
          <cell r="C3009" t="str">
            <v>Tianjin</v>
          </cell>
          <cell r="D3009" t="str">
            <v>B</v>
          </cell>
          <cell r="E3009">
            <v>2</v>
          </cell>
          <cell r="F3009" t="str">
            <v>Local KA</v>
          </cell>
          <cell r="G3009" t="str">
            <v>Jinjiang International</v>
          </cell>
          <cell r="H3009" t="str">
            <v>Jinjiang Inn</v>
          </cell>
          <cell r="I3009" t="str">
            <v>WeHotel</v>
          </cell>
          <cell r="J3009" t="str">
            <v>Chloe.Liu@agoda.com</v>
          </cell>
        </row>
        <row r="3010">
          <cell r="A3010">
            <v>293580</v>
          </cell>
          <cell r="B3010" t="str">
            <v>Holiday Inn Express Tianjin Heping</v>
          </cell>
          <cell r="C3010" t="str">
            <v>Tianjin</v>
          </cell>
          <cell r="D3010" t="str">
            <v>B</v>
          </cell>
          <cell r="E3010">
            <v>3.5</v>
          </cell>
          <cell r="F3010" t="str">
            <v>Intl KA</v>
          </cell>
          <cell r="G3010" t="str">
            <v>InterContinental Hotels Group</v>
          </cell>
          <cell r="H3010" t="str">
            <v>Holiday Inn Express</v>
          </cell>
          <cell r="I3010" t="str">
            <v>UNKNOWN</v>
          </cell>
          <cell r="J3010" t="str">
            <v>Murphy.Jiang@agoda.com</v>
          </cell>
        </row>
        <row r="3011">
          <cell r="A3011">
            <v>338600</v>
          </cell>
          <cell r="B3011" t="str">
            <v>Hotel Indigo Tianjin Haihe</v>
          </cell>
          <cell r="C3011" t="str">
            <v>Tianjin</v>
          </cell>
          <cell r="D3011" t="str">
            <v>B</v>
          </cell>
          <cell r="E3011">
            <v>4.5</v>
          </cell>
          <cell r="F3011" t="str">
            <v>Intl KA</v>
          </cell>
          <cell r="G3011" t="str">
            <v>InterContinental Hotels Group</v>
          </cell>
          <cell r="H3011" t="str">
            <v>Indigo Hotel</v>
          </cell>
          <cell r="I3011" t="str">
            <v>UNKNOWN</v>
          </cell>
          <cell r="J3011" t="str">
            <v>Murphy.Jiang@agoda.com</v>
          </cell>
        </row>
        <row r="3012">
          <cell r="A3012">
            <v>399922</v>
          </cell>
          <cell r="B3012" t="str">
            <v>Sheraton Tianjin Binhai Hotel</v>
          </cell>
          <cell r="C3012" t="str">
            <v>Tianjin</v>
          </cell>
          <cell r="D3012" t="str">
            <v>B</v>
          </cell>
          <cell r="E3012">
            <v>5</v>
          </cell>
          <cell r="F3012" t="str">
            <v>Intl KA</v>
          </cell>
          <cell r="G3012" t="str">
            <v>Marriott</v>
          </cell>
          <cell r="H3012" t="str">
            <v>Sheraton</v>
          </cell>
          <cell r="I3012" t="str">
            <v>Marriott by Derbysoft</v>
          </cell>
          <cell r="J3012" t="str">
            <v>Eva.Zhang@agoda.com</v>
          </cell>
        </row>
        <row r="3013">
          <cell r="A3013">
            <v>400010</v>
          </cell>
          <cell r="B3013" t="str">
            <v>The St. Regis Tianjin</v>
          </cell>
          <cell r="C3013" t="str">
            <v>Tianjin</v>
          </cell>
          <cell r="D3013" t="str">
            <v>B</v>
          </cell>
          <cell r="E3013">
            <v>5</v>
          </cell>
          <cell r="F3013" t="str">
            <v>Intl KA</v>
          </cell>
          <cell r="G3013" t="str">
            <v>Marriott</v>
          </cell>
          <cell r="H3013" t="str">
            <v>St. Regis Hotels &amp; Resorts</v>
          </cell>
          <cell r="I3013" t="str">
            <v>Marriott by Derbysoft</v>
          </cell>
          <cell r="J3013" t="str">
            <v>Eva.Zhang@agoda.com</v>
          </cell>
        </row>
        <row r="3014">
          <cell r="A3014">
            <v>402796</v>
          </cell>
          <cell r="B3014" t="str">
            <v>Crowne Plaza Tianjin Jinnan</v>
          </cell>
          <cell r="C3014" t="str">
            <v>Tianjin</v>
          </cell>
          <cell r="D3014" t="str">
            <v>B</v>
          </cell>
          <cell r="E3014">
            <v>4.5</v>
          </cell>
          <cell r="F3014" t="str">
            <v>Intl KA</v>
          </cell>
          <cell r="G3014" t="str">
            <v>InterContinental Hotels Group</v>
          </cell>
          <cell r="H3014" t="str">
            <v>Crowne Plaza</v>
          </cell>
          <cell r="I3014" t="str">
            <v>UNKNOWN</v>
          </cell>
          <cell r="J3014" t="str">
            <v>Murphy.Jiang@agoda.com</v>
          </cell>
        </row>
        <row r="3015">
          <cell r="A3015">
            <v>460275</v>
          </cell>
          <cell r="B3015" t="str">
            <v>Jinjiang Inn Tianjin South Station</v>
          </cell>
          <cell r="C3015" t="str">
            <v>Tianjin</v>
          </cell>
          <cell r="D3015" t="str">
            <v>B</v>
          </cell>
          <cell r="E3015">
            <v>2</v>
          </cell>
          <cell r="F3015" t="str">
            <v>Local KA</v>
          </cell>
          <cell r="G3015" t="str">
            <v>Jinjiang International</v>
          </cell>
          <cell r="H3015" t="str">
            <v>Jinjiang Inn</v>
          </cell>
          <cell r="I3015" t="str">
            <v>WeHotel</v>
          </cell>
          <cell r="J3015" t="str">
            <v>Chloe.Liu@agoda.com</v>
          </cell>
        </row>
        <row r="3016">
          <cell r="A3016">
            <v>489630</v>
          </cell>
          <cell r="B3016" t="str">
            <v>Ariva Binhai Serviced Apartment</v>
          </cell>
          <cell r="C3016" t="str">
            <v>Tianjin</v>
          </cell>
          <cell r="D3016" t="str">
            <v>A</v>
          </cell>
          <cell r="E3016">
            <v>4</v>
          </cell>
          <cell r="F3016" t="str">
            <v>MM</v>
          </cell>
          <cell r="G3016" t="str">
            <v>No chain</v>
          </cell>
          <cell r="H3016" t="str">
            <v>UNKNOWN</v>
          </cell>
          <cell r="I3016" t="str">
            <v>UNKNOWN</v>
          </cell>
          <cell r="J3016" t="str">
            <v>Sophia.Han@agoda.com</v>
          </cell>
        </row>
        <row r="3017">
          <cell r="A3017">
            <v>544734</v>
          </cell>
          <cell r="B3017" t="str">
            <v>The Ritz-Carlton, Tianjin</v>
          </cell>
          <cell r="C3017" t="str">
            <v>Tianjin</v>
          </cell>
          <cell r="D3017" t="str">
            <v>B</v>
          </cell>
          <cell r="E3017">
            <v>5</v>
          </cell>
          <cell r="F3017" t="str">
            <v>Intl KA</v>
          </cell>
          <cell r="G3017" t="str">
            <v>Marriott</v>
          </cell>
          <cell r="H3017" t="str">
            <v>The Ritz-Carlton</v>
          </cell>
          <cell r="I3017" t="str">
            <v>Marriott by Derbysoft</v>
          </cell>
          <cell r="J3017" t="str">
            <v>Eva.Zhang@agoda.com</v>
          </cell>
        </row>
        <row r="3018">
          <cell r="A3018">
            <v>570517</v>
          </cell>
          <cell r="B3018" t="str">
            <v>Jinjiang Inn Tianjin Nankai University</v>
          </cell>
          <cell r="C3018" t="str">
            <v>Tianjin</v>
          </cell>
          <cell r="D3018" t="str">
            <v>B</v>
          </cell>
          <cell r="E3018">
            <v>2</v>
          </cell>
          <cell r="F3018" t="str">
            <v>Local KA</v>
          </cell>
          <cell r="G3018" t="str">
            <v>Jinjiang International</v>
          </cell>
          <cell r="H3018" t="str">
            <v>Jinjiang Inn</v>
          </cell>
          <cell r="I3018" t="str">
            <v>WeHotel</v>
          </cell>
          <cell r="J3018" t="str">
            <v>Chloe.Liu@agoda.com</v>
          </cell>
        </row>
        <row r="3019">
          <cell r="A3019">
            <v>630017</v>
          </cell>
          <cell r="B3019" t="str">
            <v>Hyatt Regency Tianjin East</v>
          </cell>
          <cell r="C3019" t="str">
            <v>Tianjin</v>
          </cell>
          <cell r="D3019" t="str">
            <v>B</v>
          </cell>
          <cell r="E3019">
            <v>4</v>
          </cell>
          <cell r="F3019" t="str">
            <v>Intl KA</v>
          </cell>
          <cell r="G3019" t="str">
            <v>Hyatt Hotels</v>
          </cell>
          <cell r="H3019" t="str">
            <v>Hyatt Regency Hotels</v>
          </cell>
          <cell r="I3019" t="str">
            <v>Hyatt</v>
          </cell>
          <cell r="J3019" t="str">
            <v>Eva.Zhang@agoda.com</v>
          </cell>
        </row>
        <row r="3020">
          <cell r="A3020">
            <v>686426</v>
          </cell>
          <cell r="B3020" t="str">
            <v>Hilton Tianjin Eco City</v>
          </cell>
          <cell r="C3020" t="str">
            <v>Tianjin</v>
          </cell>
          <cell r="D3020" t="str">
            <v>B</v>
          </cell>
          <cell r="E3020">
            <v>4.5</v>
          </cell>
          <cell r="F3020" t="str">
            <v>Intl KA</v>
          </cell>
          <cell r="G3020" t="str">
            <v>Hilton Worldwide</v>
          </cell>
          <cell r="H3020" t="str">
            <v>Hilton</v>
          </cell>
          <cell r="I3020" t="str">
            <v>Hilton by Derbysoft</v>
          </cell>
          <cell r="J3020" t="str">
            <v>Murphy.Jiang@agoda.com</v>
          </cell>
        </row>
        <row r="3021">
          <cell r="A3021">
            <v>703612</v>
          </cell>
          <cell r="B3021" t="str">
            <v>Crowne Plaza Tianjin Meijiangnan</v>
          </cell>
          <cell r="C3021" t="str">
            <v>Tianjin</v>
          </cell>
          <cell r="D3021" t="str">
            <v>B</v>
          </cell>
          <cell r="E3021">
            <v>4</v>
          </cell>
          <cell r="F3021" t="str">
            <v>Intl KA</v>
          </cell>
          <cell r="G3021" t="str">
            <v>InterContinental Hotels Group</v>
          </cell>
          <cell r="H3021" t="str">
            <v>Crowne Plaza</v>
          </cell>
          <cell r="I3021" t="str">
            <v>UNKNOWN</v>
          </cell>
          <cell r="J3021" t="str">
            <v>Murphy.Jiang@agoda.com</v>
          </cell>
        </row>
        <row r="3022">
          <cell r="A3022">
            <v>802949</v>
          </cell>
          <cell r="B3022" t="str">
            <v>7 Days Inn Tianjin Zhong Shan Road</v>
          </cell>
          <cell r="C3022" t="str">
            <v>Tianjin</v>
          </cell>
          <cell r="D3022" t="str">
            <v>B</v>
          </cell>
          <cell r="E3022">
            <v>2</v>
          </cell>
          <cell r="F3022" t="str">
            <v>Local KA</v>
          </cell>
          <cell r="G3022" t="str">
            <v>Plateno</v>
          </cell>
          <cell r="H3022" t="str">
            <v>7 days</v>
          </cell>
          <cell r="I3022" t="str">
            <v>WeHotel</v>
          </cell>
          <cell r="J3022" t="str">
            <v>Chloe.Liu@agoda.com</v>
          </cell>
        </row>
        <row r="3023">
          <cell r="A3023">
            <v>860979</v>
          </cell>
          <cell r="B3023" t="str">
            <v>7 Days Inn Tianjin Qi Xiang Tai Road Medical University</v>
          </cell>
          <cell r="C3023" t="str">
            <v>Tianjin</v>
          </cell>
          <cell r="D3023" t="str">
            <v>B</v>
          </cell>
          <cell r="E3023">
            <v>2</v>
          </cell>
          <cell r="F3023" t="str">
            <v>Local KA</v>
          </cell>
          <cell r="G3023" t="str">
            <v>Plateno</v>
          </cell>
          <cell r="H3023" t="str">
            <v>7 days</v>
          </cell>
          <cell r="I3023" t="str">
            <v>WeHotel</v>
          </cell>
          <cell r="J3023" t="str">
            <v>Chloe.Liu@agoda.com</v>
          </cell>
        </row>
        <row r="3024">
          <cell r="A3024">
            <v>937051</v>
          </cell>
          <cell r="B3024" t="str">
            <v>7 Days Inn Tianjin Ninghe Guangming Road Branch</v>
          </cell>
          <cell r="C3024" t="str">
            <v>Tianjin</v>
          </cell>
          <cell r="D3024" t="str">
            <v>B</v>
          </cell>
          <cell r="E3024">
            <v>2</v>
          </cell>
          <cell r="F3024" t="str">
            <v>Local KA</v>
          </cell>
          <cell r="G3024" t="str">
            <v>Plateno</v>
          </cell>
          <cell r="H3024" t="str">
            <v>7 days</v>
          </cell>
          <cell r="I3024" t="str">
            <v>WeHotel</v>
          </cell>
          <cell r="J3024" t="str">
            <v>Chloe.Liu@agoda.com</v>
          </cell>
        </row>
        <row r="3025">
          <cell r="A3025">
            <v>1031473</v>
          </cell>
          <cell r="B3025" t="str">
            <v>IU Hotel Tianjin Mei Jiang Exhibition Center Branch</v>
          </cell>
          <cell r="C3025" t="str">
            <v>Tianjin</v>
          </cell>
          <cell r="D3025" t="str">
            <v>B</v>
          </cell>
          <cell r="E3025">
            <v>2</v>
          </cell>
          <cell r="F3025" t="str">
            <v>Local KA</v>
          </cell>
          <cell r="G3025" t="str">
            <v>Plateno</v>
          </cell>
          <cell r="H3025" t="str">
            <v>IU</v>
          </cell>
          <cell r="I3025" t="str">
            <v>WeHotel</v>
          </cell>
          <cell r="J3025" t="str">
            <v>Chloe.Liu@agoda.com</v>
          </cell>
        </row>
        <row r="3026">
          <cell r="A3026">
            <v>1031995</v>
          </cell>
          <cell r="B3026" t="str">
            <v>IU Hotel Tianjin Binjiang Walk Street Branch</v>
          </cell>
          <cell r="C3026" t="str">
            <v>Tianjin</v>
          </cell>
          <cell r="D3026" t="str">
            <v>B</v>
          </cell>
          <cell r="E3026">
            <v>2</v>
          </cell>
          <cell r="F3026" t="str">
            <v>Local KA</v>
          </cell>
          <cell r="G3026" t="str">
            <v>Plateno</v>
          </cell>
          <cell r="H3026" t="str">
            <v>IU</v>
          </cell>
          <cell r="I3026" t="str">
            <v>WeHotel</v>
          </cell>
          <cell r="J3026" t="str">
            <v>Chloe.Liu@agoda.com</v>
          </cell>
        </row>
        <row r="3027">
          <cell r="A3027">
            <v>1155095</v>
          </cell>
          <cell r="B3027" t="str">
            <v>IU Hotel Tianjin Fumin Qiao Branch</v>
          </cell>
          <cell r="C3027" t="str">
            <v>Tianjin</v>
          </cell>
          <cell r="D3027" t="str">
            <v>B</v>
          </cell>
          <cell r="E3027">
            <v>2</v>
          </cell>
          <cell r="F3027" t="str">
            <v>Local KA</v>
          </cell>
          <cell r="G3027" t="str">
            <v>Plateno</v>
          </cell>
          <cell r="H3027" t="str">
            <v>IU</v>
          </cell>
          <cell r="I3027" t="str">
            <v>WeHotel</v>
          </cell>
          <cell r="J3027" t="str">
            <v>Chloe.Liu@agoda.com</v>
          </cell>
        </row>
        <row r="3028">
          <cell r="A3028">
            <v>1155096</v>
          </cell>
          <cell r="B3028" t="str">
            <v>IU Hotel Joy City Gulou Subway Station Branch</v>
          </cell>
          <cell r="C3028" t="str">
            <v>Tianjin</v>
          </cell>
          <cell r="D3028" t="str">
            <v>B</v>
          </cell>
          <cell r="E3028">
            <v>2</v>
          </cell>
          <cell r="F3028" t="str">
            <v>Local KA</v>
          </cell>
          <cell r="G3028" t="str">
            <v>Plateno</v>
          </cell>
          <cell r="H3028" t="str">
            <v>IU</v>
          </cell>
          <cell r="I3028" t="str">
            <v>WeHotel</v>
          </cell>
          <cell r="J3028" t="str">
            <v>Chloe.Liu@agoda.com</v>
          </cell>
        </row>
        <row r="3029">
          <cell r="A3029">
            <v>1155098</v>
          </cell>
          <cell r="B3029" t="str">
            <v>IU Hotel Tianjin Xiqing Meijiang Convention Center Dasi Branch</v>
          </cell>
          <cell r="C3029" t="str">
            <v>Tianjin</v>
          </cell>
          <cell r="D3029" t="str">
            <v>B</v>
          </cell>
          <cell r="E3029">
            <v>2</v>
          </cell>
          <cell r="F3029" t="str">
            <v>Local KA</v>
          </cell>
          <cell r="G3029" t="str">
            <v>Plateno</v>
          </cell>
          <cell r="H3029" t="str">
            <v>IU</v>
          </cell>
          <cell r="I3029" t="str">
            <v>WeHotel</v>
          </cell>
          <cell r="J3029" t="str">
            <v>Chloe.Liu@agoda.com</v>
          </cell>
        </row>
        <row r="3030">
          <cell r="A3030">
            <v>1621589</v>
          </cell>
          <cell r="B3030" t="str">
            <v>Jinjiang Inn Hotel Tianjin Wuqing Jingjin Highway Branch</v>
          </cell>
          <cell r="C3030" t="str">
            <v>Tianjin</v>
          </cell>
          <cell r="D3030" t="str">
            <v>B</v>
          </cell>
          <cell r="E3030">
            <v>2</v>
          </cell>
          <cell r="F3030" t="str">
            <v>Local KA</v>
          </cell>
          <cell r="G3030" t="str">
            <v>Jinjiang International</v>
          </cell>
          <cell r="H3030" t="str">
            <v>Jinjiang Inn</v>
          </cell>
          <cell r="I3030" t="str">
            <v>WeHotel</v>
          </cell>
          <cell r="J3030" t="str">
            <v>Chloe.Liu@agoda.com</v>
          </cell>
        </row>
        <row r="3031">
          <cell r="A3031">
            <v>1621594</v>
          </cell>
          <cell r="B3031" t="str">
            <v>Jinjiang Inn Hotel Tianjin Xinkai Road Branch</v>
          </cell>
          <cell r="C3031" t="str">
            <v>Tianjin</v>
          </cell>
          <cell r="D3031" t="str">
            <v>B</v>
          </cell>
          <cell r="E3031">
            <v>2</v>
          </cell>
          <cell r="F3031" t="str">
            <v>Local KA</v>
          </cell>
          <cell r="G3031" t="str">
            <v>Jinjiang International</v>
          </cell>
          <cell r="H3031" t="str">
            <v>Jinjiang Inn</v>
          </cell>
          <cell r="I3031" t="str">
            <v>WeHotel</v>
          </cell>
          <cell r="J3031" t="str">
            <v>Chloe.Liu@agoda.com</v>
          </cell>
        </row>
        <row r="3032">
          <cell r="A3032">
            <v>1621597</v>
          </cell>
          <cell r="B3032" t="str">
            <v>Jingjiang Inn Hotel Tianjin Zhongxin Eco-city Branch</v>
          </cell>
          <cell r="C3032" t="str">
            <v>Tianjin</v>
          </cell>
          <cell r="D3032" t="str">
            <v>B</v>
          </cell>
          <cell r="E3032">
            <v>2</v>
          </cell>
          <cell r="F3032" t="str">
            <v>Local KA</v>
          </cell>
          <cell r="G3032" t="str">
            <v>Jinjiang International</v>
          </cell>
          <cell r="H3032" t="str">
            <v>Jinjiang Inn</v>
          </cell>
          <cell r="I3032" t="str">
            <v>WeHotel</v>
          </cell>
          <cell r="J3032" t="str">
            <v>Chloe.Liu@agoda.com</v>
          </cell>
        </row>
        <row r="3033">
          <cell r="A3033">
            <v>1765747</v>
          </cell>
          <cell r="B3033" t="str">
            <v>G apartment</v>
          </cell>
          <cell r="C3033" t="str">
            <v>Tianjin</v>
          </cell>
          <cell r="D3033" t="str">
            <v>B</v>
          </cell>
          <cell r="E3033">
            <v>3</v>
          </cell>
          <cell r="F3033" t="str">
            <v>MM</v>
          </cell>
          <cell r="G3033" t="str">
            <v>No chain</v>
          </cell>
          <cell r="H3033" t="str">
            <v>UNKNOWN</v>
          </cell>
          <cell r="I3033" t="str">
            <v>UNKNOWN</v>
          </cell>
          <cell r="J3033" t="str">
            <v>Sophia.Han@agoda.com</v>
          </cell>
        </row>
        <row r="3034">
          <cell r="A3034">
            <v>2803624</v>
          </cell>
          <cell r="B3034" t="str">
            <v>Holiday Inn Tianjin Wuqing</v>
          </cell>
          <cell r="C3034" t="str">
            <v>Tianjin</v>
          </cell>
          <cell r="D3034" t="str">
            <v>B</v>
          </cell>
          <cell r="E3034">
            <v>4</v>
          </cell>
          <cell r="F3034" t="str">
            <v>Intl KA</v>
          </cell>
          <cell r="G3034" t="str">
            <v>InterContinental Hotels Group</v>
          </cell>
          <cell r="H3034" t="str">
            <v>Holiday Inn</v>
          </cell>
          <cell r="I3034" t="str">
            <v>UNKNOWN</v>
          </cell>
          <cell r="J3034" t="str">
            <v>Murphy.Jiang@agoda.com</v>
          </cell>
        </row>
        <row r="3035">
          <cell r="A3035">
            <v>3215474</v>
          </cell>
          <cell r="B3035" t="str">
            <v>Courtyard Tianjin Hongqiao</v>
          </cell>
          <cell r="C3035" t="str">
            <v>Tianjin</v>
          </cell>
          <cell r="D3035" t="str">
            <v>B</v>
          </cell>
          <cell r="E3035">
            <v>4</v>
          </cell>
          <cell r="F3035" t="str">
            <v>Intl KA</v>
          </cell>
          <cell r="G3035" t="str">
            <v>Marriott</v>
          </cell>
          <cell r="H3035" t="str">
            <v>Courtyard</v>
          </cell>
          <cell r="I3035" t="str">
            <v>Marriott by Derbysoft</v>
          </cell>
          <cell r="J3035" t="str">
            <v>Eva.Zhang@agoda.com</v>
          </cell>
        </row>
        <row r="3036">
          <cell r="A3036">
            <v>4137501</v>
          </cell>
          <cell r="B3036" t="str">
            <v>Holiday Inn Hotel &amp; Suites Tianjin Downtown</v>
          </cell>
          <cell r="C3036" t="str">
            <v>Tianjin</v>
          </cell>
          <cell r="D3036" t="str">
            <v>B</v>
          </cell>
          <cell r="E3036">
            <v>4</v>
          </cell>
          <cell r="F3036" t="str">
            <v>Intl KA</v>
          </cell>
          <cell r="G3036" t="str">
            <v>InterContinental Hotels Group</v>
          </cell>
          <cell r="H3036" t="str">
            <v>Holiday Inn</v>
          </cell>
          <cell r="I3036" t="str">
            <v>UNKNOWN</v>
          </cell>
          <cell r="J3036" t="str">
            <v>Murphy.Jiang@agoda.com</v>
          </cell>
        </row>
        <row r="3037">
          <cell r="A3037">
            <v>4607078</v>
          </cell>
          <cell r="B3037" t="str">
            <v>InterContinental Tianjin Yujiapu Hotel and Residences</v>
          </cell>
          <cell r="C3037" t="str">
            <v>Tianjin</v>
          </cell>
          <cell r="D3037" t="str">
            <v>B</v>
          </cell>
          <cell r="E3037">
            <v>3.5</v>
          </cell>
          <cell r="F3037" t="str">
            <v>Intl KA</v>
          </cell>
          <cell r="G3037" t="str">
            <v>InterContinental Hotels Group</v>
          </cell>
          <cell r="H3037" t="str">
            <v>InterContinental</v>
          </cell>
          <cell r="I3037" t="str">
            <v>UNKNOWN</v>
          </cell>
          <cell r="J3037" t="str">
            <v>Murphy.Jiang@agoda.com</v>
          </cell>
        </row>
        <row r="3038">
          <cell r="A3038">
            <v>4858576</v>
          </cell>
          <cell r="B3038" t="str">
            <v>Clarion Hotel Tianjin</v>
          </cell>
          <cell r="C3038" t="str">
            <v>Tianjin</v>
          </cell>
          <cell r="D3038" t="str">
            <v>B</v>
          </cell>
          <cell r="E3038">
            <v>3.5</v>
          </cell>
          <cell r="F3038" t="str">
            <v>Intl KA</v>
          </cell>
          <cell r="G3038" t="str">
            <v>Choice Hotels</v>
          </cell>
          <cell r="H3038" t="str">
            <v>Clarion</v>
          </cell>
          <cell r="I3038" t="str">
            <v>Choice by Derbysoft</v>
          </cell>
          <cell r="J3038" t="str">
            <v>Sophia.Han@agoda.com</v>
          </cell>
        </row>
        <row r="3039">
          <cell r="A3039">
            <v>5513867</v>
          </cell>
          <cell r="B3039" t="str">
            <v>James Joyce Coffetel Tianjin Jiefang North Road Tianjin First Hotel</v>
          </cell>
          <cell r="C3039" t="str">
            <v>Tianjin</v>
          </cell>
          <cell r="D3039" t="str">
            <v>B</v>
          </cell>
          <cell r="E3039">
            <v>3</v>
          </cell>
          <cell r="F3039" t="str">
            <v>Local KA</v>
          </cell>
          <cell r="G3039" t="str">
            <v>Plateno</v>
          </cell>
          <cell r="H3039" t="str">
            <v>James Joyce</v>
          </cell>
          <cell r="I3039" t="str">
            <v>WeHotel</v>
          </cell>
          <cell r="J3039" t="str">
            <v>Chloe.Liu@agoda.com</v>
          </cell>
        </row>
        <row r="3040">
          <cell r="A3040">
            <v>5696352</v>
          </cell>
          <cell r="B3040" t="str">
            <v>Xana Lite Tianjin Wu Avenue Xikang Road Metro Station Branch</v>
          </cell>
          <cell r="C3040" t="str">
            <v>Tianjin</v>
          </cell>
          <cell r="D3040" t="str">
            <v>B</v>
          </cell>
          <cell r="E3040">
            <v>2</v>
          </cell>
          <cell r="F3040" t="str">
            <v>Local KA</v>
          </cell>
          <cell r="G3040" t="str">
            <v>Plateno</v>
          </cell>
          <cell r="H3040" t="str">
            <v>Xana Hotelle</v>
          </cell>
          <cell r="I3040" t="str">
            <v>WeHotel</v>
          </cell>
          <cell r="J3040" t="str">
            <v>Chloe.Liu@agoda.com</v>
          </cell>
        </row>
        <row r="3041">
          <cell r="A3041">
            <v>5753532</v>
          </cell>
          <cell r="B3041" t="str">
            <v>IU Hotel Tianjin Keji Plaza Central Hospital</v>
          </cell>
          <cell r="C3041" t="str">
            <v>Tianjin</v>
          </cell>
          <cell r="D3041" t="str">
            <v>B</v>
          </cell>
          <cell r="E3041">
            <v>2</v>
          </cell>
          <cell r="F3041" t="str">
            <v>Local KA</v>
          </cell>
          <cell r="G3041" t="str">
            <v>Plateno</v>
          </cell>
          <cell r="H3041" t="str">
            <v>IU</v>
          </cell>
          <cell r="I3041" t="str">
            <v>WeHotel</v>
          </cell>
          <cell r="J3041" t="str">
            <v>Chloe.Liu@agoda.com</v>
          </cell>
        </row>
        <row r="3042">
          <cell r="A3042">
            <v>5753555</v>
          </cell>
          <cell r="B3042" t="str">
            <v>7Days Inn Tianjin Airport NO.1 Bridge Branch</v>
          </cell>
          <cell r="C3042" t="str">
            <v>Tianjin</v>
          </cell>
          <cell r="D3042" t="str">
            <v>B</v>
          </cell>
          <cell r="E3042">
            <v>2</v>
          </cell>
          <cell r="F3042" t="str">
            <v>Local KA</v>
          </cell>
          <cell r="G3042" t="str">
            <v>Plateno</v>
          </cell>
          <cell r="H3042" t="str">
            <v>7 days</v>
          </cell>
          <cell r="I3042" t="str">
            <v>WeHotel</v>
          </cell>
          <cell r="J3042" t="str">
            <v>Chloe.Liu@agoda.com</v>
          </cell>
        </row>
        <row r="3043">
          <cell r="A3043">
            <v>7123406</v>
          </cell>
          <cell r="B3043" t="str">
            <v>Tianjin Qingwangfu Shanyili Boutique hotel</v>
          </cell>
          <cell r="C3043" t="str">
            <v>Tianjin</v>
          </cell>
          <cell r="D3043" t="str">
            <v>B</v>
          </cell>
          <cell r="E3043">
            <v>0</v>
          </cell>
          <cell r="F3043" t="str">
            <v>MM</v>
          </cell>
          <cell r="G3043" t="str">
            <v>No chain</v>
          </cell>
          <cell r="H3043" t="str">
            <v>UNKNOWN</v>
          </cell>
          <cell r="I3043" t="str">
            <v>UNKNOWN</v>
          </cell>
          <cell r="J3043" t="str">
            <v>Sophia.Han@agoda.com</v>
          </cell>
        </row>
        <row r="3044">
          <cell r="A3044">
            <v>7449558</v>
          </cell>
          <cell r="B3044" t="str">
            <v>Conrad Tianjin</v>
          </cell>
          <cell r="C3044" t="str">
            <v>Tianjin</v>
          </cell>
          <cell r="D3044" t="str">
            <v>B</v>
          </cell>
          <cell r="E3044">
            <v>5</v>
          </cell>
          <cell r="F3044" t="str">
            <v>Intl KA</v>
          </cell>
          <cell r="G3044" t="str">
            <v>Hilton Worldwide</v>
          </cell>
          <cell r="H3044" t="str">
            <v>Conrad</v>
          </cell>
          <cell r="I3044" t="str">
            <v>Hilton by Derbysoft</v>
          </cell>
          <cell r="J3044" t="str">
            <v>not.managed@agoda.com</v>
          </cell>
        </row>
        <row r="3045">
          <cell r="A3045">
            <v>9387184</v>
          </cell>
          <cell r="B3045" t="str">
            <v>7 Days Premium·Tianjin Tientsin Eye</v>
          </cell>
          <cell r="C3045" t="str">
            <v>Tianjin</v>
          </cell>
          <cell r="D3045" t="str">
            <v>B</v>
          </cell>
          <cell r="E3045">
            <v>3</v>
          </cell>
          <cell r="F3045" t="str">
            <v>Local KA</v>
          </cell>
          <cell r="G3045" t="str">
            <v>Plateno</v>
          </cell>
          <cell r="H3045" t="str">
            <v>Premium</v>
          </cell>
          <cell r="I3045" t="str">
            <v>WeHotel</v>
          </cell>
          <cell r="J3045" t="str">
            <v>Chloe.Liu@agoda.com</v>
          </cell>
        </row>
        <row r="3046">
          <cell r="A3046">
            <v>9387382</v>
          </cell>
          <cell r="B3046" t="str">
            <v>James Joyce Coffetel·Tianjin Development Zone Sandajie TEDA Plaza</v>
          </cell>
          <cell r="C3046" t="str">
            <v>Tianjin</v>
          </cell>
          <cell r="D3046" t="str">
            <v>B</v>
          </cell>
          <cell r="E3046">
            <v>3.5</v>
          </cell>
          <cell r="F3046" t="str">
            <v>Local KA</v>
          </cell>
          <cell r="G3046" t="str">
            <v>Plateno</v>
          </cell>
          <cell r="H3046" t="str">
            <v>James Joyce</v>
          </cell>
          <cell r="I3046" t="str">
            <v>WeHotel</v>
          </cell>
          <cell r="J3046" t="str">
            <v>Chloe.Liu@agoda.com</v>
          </cell>
        </row>
        <row r="3047">
          <cell r="A3047">
            <v>9387400</v>
          </cell>
          <cell r="B3047" t="str">
            <v>James Joyce Coffetel·Tianjin Binhai Airport Free trade Zone</v>
          </cell>
          <cell r="C3047" t="str">
            <v>Tianjin</v>
          </cell>
          <cell r="D3047" t="str">
            <v>B</v>
          </cell>
          <cell r="E3047">
            <v>3.5</v>
          </cell>
          <cell r="F3047" t="str">
            <v>Local KA</v>
          </cell>
          <cell r="G3047" t="str">
            <v>Plateno</v>
          </cell>
          <cell r="H3047" t="str">
            <v>James Joyce</v>
          </cell>
          <cell r="I3047" t="str">
            <v>WeHotel</v>
          </cell>
          <cell r="J3047" t="str">
            <v>Chloe.Liu@agoda.com</v>
          </cell>
        </row>
        <row r="3048">
          <cell r="A3048">
            <v>9769335</v>
          </cell>
          <cell r="B3048" t="str">
            <v>Vatica Tianjin Jinnan District AEON Shopping Plaza Hotel</v>
          </cell>
          <cell r="C3048" t="str">
            <v>Tianjin</v>
          </cell>
          <cell r="D3048" t="str">
            <v>B</v>
          </cell>
          <cell r="E3048">
            <v>2.5</v>
          </cell>
          <cell r="F3048" t="str">
            <v>Local KA</v>
          </cell>
          <cell r="G3048" t="str">
            <v>Green Tree Inns</v>
          </cell>
          <cell r="H3048" t="str">
            <v>Vatica</v>
          </cell>
          <cell r="I3048" t="str">
            <v>chinaonline</v>
          </cell>
          <cell r="J3048" t="str">
            <v>lavender.miao@agoda.com</v>
          </cell>
        </row>
        <row r="3049">
          <cell r="A3049">
            <v>11063191</v>
          </cell>
          <cell r="B3049" t="str">
            <v>Vatica Hotel TianJin Dagang Xuefu Road University Town</v>
          </cell>
          <cell r="C3049" t="str">
            <v>Tianjin</v>
          </cell>
          <cell r="D3049" t="str">
            <v>B</v>
          </cell>
          <cell r="E3049">
            <v>2</v>
          </cell>
          <cell r="F3049" t="str">
            <v>Local KA</v>
          </cell>
          <cell r="G3049" t="str">
            <v>Green Tree Inns</v>
          </cell>
          <cell r="H3049" t="str">
            <v>Vatica</v>
          </cell>
          <cell r="I3049" t="str">
            <v>chinaonline</v>
          </cell>
          <cell r="J3049" t="str">
            <v>lavender.miao@agoda.com</v>
          </cell>
        </row>
        <row r="3050">
          <cell r="A3050">
            <v>267787</v>
          </cell>
          <cell r="B3050" t="str">
            <v>Tashitakge Hotel</v>
          </cell>
          <cell r="C3050" t="str">
            <v>Lhasa</v>
          </cell>
          <cell r="D3050" t="str">
            <v>B</v>
          </cell>
          <cell r="E3050">
            <v>3</v>
          </cell>
          <cell r="F3050" t="str">
            <v>MM</v>
          </cell>
          <cell r="G3050" t="str">
            <v>No chain</v>
          </cell>
          <cell r="H3050" t="str">
            <v>UNKNOWN</v>
          </cell>
          <cell r="I3050" t="str">
            <v>UNKNOWN</v>
          </cell>
          <cell r="J3050" t="str">
            <v>Gillian.Feng@agoda.com</v>
          </cell>
        </row>
        <row r="3051">
          <cell r="A3051">
            <v>303172</v>
          </cell>
          <cell r="B3051" t="str">
            <v>Lhasa Honey Bee Hub</v>
          </cell>
          <cell r="C3051" t="str">
            <v>Lhasa</v>
          </cell>
          <cell r="D3051" t="str">
            <v>B</v>
          </cell>
          <cell r="E3051">
            <v>3</v>
          </cell>
          <cell r="F3051" t="str">
            <v>MM</v>
          </cell>
          <cell r="G3051" t="str">
            <v>No chain</v>
          </cell>
          <cell r="H3051" t="str">
            <v>UNKNOWN</v>
          </cell>
          <cell r="I3051" t="str">
            <v>UNKNOWN</v>
          </cell>
          <cell r="J3051" t="str">
            <v>Gillian.Feng@agoda.com</v>
          </cell>
        </row>
        <row r="3052">
          <cell r="A3052">
            <v>335022</v>
          </cell>
          <cell r="B3052" t="str">
            <v>The St. Regis Lhasa Resort</v>
          </cell>
          <cell r="C3052" t="str">
            <v>Lhasa</v>
          </cell>
          <cell r="D3052" t="str">
            <v>B</v>
          </cell>
          <cell r="E3052">
            <v>5</v>
          </cell>
          <cell r="F3052" t="str">
            <v>Intl KA</v>
          </cell>
          <cell r="G3052" t="str">
            <v>Marriott</v>
          </cell>
          <cell r="H3052" t="str">
            <v>St. Regis Hotels &amp; Resorts</v>
          </cell>
          <cell r="I3052" t="str">
            <v>Marriott by Derbysoft</v>
          </cell>
          <cell r="J3052" t="str">
            <v>Eva.Zhang@agoda.com</v>
          </cell>
        </row>
        <row r="3053">
          <cell r="A3053">
            <v>699159</v>
          </cell>
          <cell r="B3053" t="str">
            <v>InterContinental Lhasa Paradise</v>
          </cell>
          <cell r="C3053" t="str">
            <v>Lhasa</v>
          </cell>
          <cell r="D3053" t="str">
            <v>B</v>
          </cell>
          <cell r="E3053">
            <v>4.5</v>
          </cell>
          <cell r="F3053" t="str">
            <v>Intl KA</v>
          </cell>
          <cell r="G3053" t="str">
            <v>InterContinental Hotels Group</v>
          </cell>
          <cell r="H3053" t="str">
            <v>InterContinental</v>
          </cell>
          <cell r="I3053" t="str">
            <v>UNKNOWN</v>
          </cell>
          <cell r="J3053" t="str">
            <v>Murphy.Jiang@agoda.com</v>
          </cell>
        </row>
        <row r="3054">
          <cell r="A3054">
            <v>1156122</v>
          </cell>
          <cell r="B3054" t="str">
            <v>Tibet Shellong Manor Hotel</v>
          </cell>
          <cell r="C3054" t="str">
            <v>Lhasa</v>
          </cell>
          <cell r="D3054" t="str">
            <v>B</v>
          </cell>
          <cell r="E3054">
            <v>4</v>
          </cell>
          <cell r="F3054" t="str">
            <v>MM</v>
          </cell>
          <cell r="G3054" t="str">
            <v>No chain</v>
          </cell>
          <cell r="H3054" t="str">
            <v>UNKNOWN</v>
          </cell>
          <cell r="I3054" t="str">
            <v>UNKNOWN</v>
          </cell>
          <cell r="J3054" t="str">
            <v>Gillian.Feng@agoda.com</v>
          </cell>
        </row>
        <row r="3055">
          <cell r="A3055">
            <v>2190889</v>
          </cell>
          <cell r="B3055" t="str">
            <v>Hilton Linzhi Resort</v>
          </cell>
          <cell r="C3055" t="str">
            <v>Nyingchi</v>
          </cell>
          <cell r="D3055" t="str">
            <v>B</v>
          </cell>
          <cell r="E3055">
            <v>5</v>
          </cell>
          <cell r="F3055" t="str">
            <v>Intl KA</v>
          </cell>
          <cell r="G3055" t="str">
            <v>Hilton Worldwide</v>
          </cell>
          <cell r="H3055" t="str">
            <v>Hilton</v>
          </cell>
          <cell r="I3055" t="str">
            <v>Hilton by Derbysoft</v>
          </cell>
          <cell r="J3055" t="str">
            <v>Murphy.Jiang@agoda.com</v>
          </cell>
        </row>
        <row r="3056">
          <cell r="A3056">
            <v>6915120</v>
          </cell>
          <cell r="B3056" t="str">
            <v>James Joyce Coffetel·Hotan Chuanyi Kaixuan</v>
          </cell>
          <cell r="C3056" t="str">
            <v>Hotan</v>
          </cell>
          <cell r="D3056" t="str">
            <v>B</v>
          </cell>
          <cell r="E3056">
            <v>4</v>
          </cell>
          <cell r="F3056" t="str">
            <v>Local KA</v>
          </cell>
          <cell r="G3056" t="str">
            <v>Plateno</v>
          </cell>
          <cell r="H3056" t="str">
            <v>James Joyce</v>
          </cell>
          <cell r="I3056" t="str">
            <v>WeHotel</v>
          </cell>
          <cell r="J3056" t="str">
            <v>Chloe.Liu@agoda.com</v>
          </cell>
        </row>
        <row r="3057">
          <cell r="A3057">
            <v>462921</v>
          </cell>
          <cell r="B3057" t="str">
            <v>Kashi Maitian Youth Hostel</v>
          </cell>
          <cell r="C3057" t="str">
            <v>Kashgar</v>
          </cell>
          <cell r="D3057" t="str">
            <v>B</v>
          </cell>
          <cell r="E3057">
            <v>3</v>
          </cell>
          <cell r="F3057" t="str">
            <v>MM</v>
          </cell>
          <cell r="G3057" t="str">
            <v>No chain</v>
          </cell>
          <cell r="H3057" t="str">
            <v>UNKNOWN</v>
          </cell>
          <cell r="I3057" t="str">
            <v>UNKNOWN</v>
          </cell>
          <cell r="J3057" t="str">
            <v>Gillian.Feng@agoda.com</v>
          </cell>
        </row>
        <row r="3058">
          <cell r="A3058">
            <v>394335</v>
          </cell>
          <cell r="B3058" t="str">
            <v>Silk Road Lodges</v>
          </cell>
          <cell r="C3058" t="str">
            <v>Turpan</v>
          </cell>
          <cell r="D3058" t="str">
            <v>B</v>
          </cell>
          <cell r="E3058">
            <v>3.5</v>
          </cell>
          <cell r="F3058" t="str">
            <v>MM</v>
          </cell>
          <cell r="G3058" t="str">
            <v>No chain</v>
          </cell>
          <cell r="H3058" t="str">
            <v>UNKNOWN</v>
          </cell>
          <cell r="I3058" t="str">
            <v>UNKNOWN</v>
          </cell>
          <cell r="J3058" t="str">
            <v>Gillian.Feng@agoda.com</v>
          </cell>
        </row>
        <row r="3059">
          <cell r="A3059">
            <v>62103</v>
          </cell>
          <cell r="B3059" t="str">
            <v>Grand Mercure Urumqi Hualing Hotel</v>
          </cell>
          <cell r="C3059" t="str">
            <v>Urumqi</v>
          </cell>
          <cell r="D3059" t="str">
            <v>B</v>
          </cell>
          <cell r="E3059">
            <v>5</v>
          </cell>
          <cell r="F3059" t="str">
            <v>Intl KA</v>
          </cell>
          <cell r="G3059" t="str">
            <v>Accor Hotels</v>
          </cell>
          <cell r="H3059" t="str">
            <v>Grand Mercure</v>
          </cell>
          <cell r="I3059" t="str">
            <v>UNKNOWN</v>
          </cell>
          <cell r="J3059" t="str">
            <v>Murphy.Jiang@agoda.com</v>
          </cell>
        </row>
        <row r="3060">
          <cell r="A3060">
            <v>502693</v>
          </cell>
          <cell r="B3060" t="str">
            <v>Yijia Chain Hotel Zhongshan Branch</v>
          </cell>
          <cell r="C3060" t="str">
            <v>Urumqi</v>
          </cell>
          <cell r="D3060" t="str">
            <v>B</v>
          </cell>
          <cell r="E3060">
            <v>3</v>
          </cell>
          <cell r="F3060" t="str">
            <v>MM</v>
          </cell>
          <cell r="G3060" t="str">
            <v>No chain</v>
          </cell>
          <cell r="H3060" t="str">
            <v>UNKNOWN</v>
          </cell>
          <cell r="I3060" t="str">
            <v>UNKNOWN</v>
          </cell>
          <cell r="J3060" t="str">
            <v>Gillian.Feng@agoda.com</v>
          </cell>
        </row>
        <row r="3061">
          <cell r="A3061">
            <v>754592</v>
          </cell>
          <cell r="B3061" t="str">
            <v>Jinjiang Inn Urumqi Hongqi Road Branch</v>
          </cell>
          <cell r="C3061" t="str">
            <v>Urumqi</v>
          </cell>
          <cell r="D3061" t="str">
            <v>B</v>
          </cell>
          <cell r="E3061">
            <v>2</v>
          </cell>
          <cell r="F3061" t="str">
            <v>Local KA</v>
          </cell>
          <cell r="G3061" t="str">
            <v>Jinjiang International</v>
          </cell>
          <cell r="H3061" t="str">
            <v>Jinjiang Inn</v>
          </cell>
          <cell r="I3061" t="str">
            <v>WeHotel</v>
          </cell>
          <cell r="J3061" t="str">
            <v>Chloe.Liu@agoda.com</v>
          </cell>
        </row>
        <row r="3062">
          <cell r="A3062">
            <v>781444</v>
          </cell>
          <cell r="B3062" t="str">
            <v>7 Days Inn Urumqi Medical University Branch</v>
          </cell>
          <cell r="C3062" t="str">
            <v>Urumqi</v>
          </cell>
          <cell r="D3062" t="str">
            <v>B</v>
          </cell>
          <cell r="E3062">
            <v>2</v>
          </cell>
          <cell r="F3062" t="str">
            <v>Local KA</v>
          </cell>
          <cell r="G3062" t="str">
            <v>Plateno</v>
          </cell>
          <cell r="H3062" t="str">
            <v>7 days</v>
          </cell>
          <cell r="I3062" t="str">
            <v>WeHotel</v>
          </cell>
          <cell r="J3062" t="str">
            <v>Chloe.Liu@agoda.com</v>
          </cell>
        </row>
        <row r="3063">
          <cell r="A3063">
            <v>992057</v>
          </cell>
          <cell r="B3063" t="str">
            <v>Hilton Urumqi</v>
          </cell>
          <cell r="C3063" t="str">
            <v>Urumqi</v>
          </cell>
          <cell r="D3063" t="str">
            <v>A</v>
          </cell>
          <cell r="E3063">
            <v>5</v>
          </cell>
          <cell r="F3063" t="str">
            <v>Intl KA</v>
          </cell>
          <cell r="G3063" t="str">
            <v>Hilton Worldwide</v>
          </cell>
          <cell r="H3063" t="str">
            <v>Hilton</v>
          </cell>
          <cell r="I3063" t="str">
            <v>Hilton by Derbysoft</v>
          </cell>
          <cell r="J3063" t="str">
            <v>Murphy.Jiang@agoda.com</v>
          </cell>
        </row>
        <row r="3064">
          <cell r="A3064">
            <v>7033589</v>
          </cell>
          <cell r="B3064" t="str">
            <v>IU Hotels·Xidan Market Railway Station Wulumuqi</v>
          </cell>
          <cell r="C3064" t="str">
            <v>Urumqi</v>
          </cell>
          <cell r="D3064" t="str">
            <v>B</v>
          </cell>
          <cell r="E3064">
            <v>3</v>
          </cell>
          <cell r="F3064" t="str">
            <v>Local KA</v>
          </cell>
          <cell r="G3064" t="str">
            <v>Plateno</v>
          </cell>
          <cell r="H3064" t="str">
            <v>IU</v>
          </cell>
          <cell r="I3064" t="str">
            <v>WeHotel</v>
          </cell>
          <cell r="J3064" t="str">
            <v>Chloe.Liu@agoda.com</v>
          </cell>
        </row>
        <row r="3065">
          <cell r="A3065">
            <v>9769559</v>
          </cell>
          <cell r="B3065" t="str">
            <v>GreenTree Inn Urumqi Airport Tianyi International City</v>
          </cell>
          <cell r="C3065" t="str">
            <v>Urumqi</v>
          </cell>
          <cell r="D3065" t="str">
            <v>B</v>
          </cell>
          <cell r="E3065">
            <v>2</v>
          </cell>
          <cell r="F3065" t="str">
            <v>Local KA</v>
          </cell>
          <cell r="G3065" t="str">
            <v>Green Tree Inns</v>
          </cell>
          <cell r="H3065" t="str">
            <v>Green Tree Inn</v>
          </cell>
          <cell r="I3065" t="str">
            <v>chinaonline</v>
          </cell>
          <cell r="J3065" t="str">
            <v>lavender.miao@agoda.com</v>
          </cell>
        </row>
        <row r="3066">
          <cell r="A3066">
            <v>182156</v>
          </cell>
          <cell r="B3066" t="str">
            <v>The Linden Centre</v>
          </cell>
          <cell r="C3066" t="str">
            <v>Dali</v>
          </cell>
          <cell r="D3066" t="str">
            <v>B</v>
          </cell>
          <cell r="E3066">
            <v>5</v>
          </cell>
          <cell r="F3066" t="str">
            <v>MM</v>
          </cell>
          <cell r="G3066" t="str">
            <v>No chain</v>
          </cell>
          <cell r="H3066" t="str">
            <v>UNKNOWN</v>
          </cell>
          <cell r="I3066" t="str">
            <v>UNKNOWN</v>
          </cell>
          <cell r="J3066" t="str">
            <v>Gillian.Feng@agoda.com</v>
          </cell>
        </row>
        <row r="3067">
          <cell r="A3067">
            <v>289392</v>
          </cell>
          <cell r="B3067" t="str">
            <v>Fairyland Hotel Daili Wuhualou Tai He Ju</v>
          </cell>
          <cell r="C3067" t="str">
            <v>Dali</v>
          </cell>
          <cell r="D3067" t="str">
            <v>A</v>
          </cell>
          <cell r="E3067">
            <v>3</v>
          </cell>
          <cell r="F3067" t="str">
            <v>MM</v>
          </cell>
          <cell r="G3067" t="str">
            <v>No chain</v>
          </cell>
          <cell r="H3067" t="str">
            <v>UNKNOWN</v>
          </cell>
          <cell r="I3067" t="str">
            <v>UNKNOWN</v>
          </cell>
          <cell r="J3067" t="str">
            <v>Gillian.Feng@agoda.com</v>
          </cell>
        </row>
        <row r="3068">
          <cell r="A3068">
            <v>394581</v>
          </cell>
          <cell r="B3068" t="str">
            <v>The Jade Emu International Guesthouse</v>
          </cell>
          <cell r="C3068" t="str">
            <v>Dali</v>
          </cell>
          <cell r="D3068" t="str">
            <v>B</v>
          </cell>
          <cell r="E3068">
            <v>2</v>
          </cell>
          <cell r="F3068" t="str">
            <v>MM</v>
          </cell>
          <cell r="G3068" t="str">
            <v>No chain</v>
          </cell>
          <cell r="H3068" t="str">
            <v>UNKNOWN</v>
          </cell>
          <cell r="I3068" t="str">
            <v>Myallocator (Cloudbeds)</v>
          </cell>
          <cell r="J3068" t="str">
            <v>Gillian.Feng@agoda.com</v>
          </cell>
        </row>
        <row r="3069">
          <cell r="A3069">
            <v>401086</v>
          </cell>
          <cell r="B3069" t="str">
            <v>Dali Lily Pad Inn &amp; International Guest House</v>
          </cell>
          <cell r="C3069" t="str">
            <v>Dali</v>
          </cell>
          <cell r="D3069" t="str">
            <v>A</v>
          </cell>
          <cell r="E3069">
            <v>3</v>
          </cell>
          <cell r="F3069" t="str">
            <v>MM</v>
          </cell>
          <cell r="G3069" t="str">
            <v>No chain</v>
          </cell>
          <cell r="H3069" t="str">
            <v>UNKNOWN</v>
          </cell>
          <cell r="I3069" t="str">
            <v>UNKNOWN</v>
          </cell>
          <cell r="J3069" t="str">
            <v>Gillian.Feng@agoda.com</v>
          </cell>
        </row>
        <row r="3070">
          <cell r="A3070">
            <v>479414</v>
          </cell>
          <cell r="B3070" t="str">
            <v>China Old Story Inns Dali Ancient Town</v>
          </cell>
          <cell r="C3070" t="str">
            <v>Dali</v>
          </cell>
          <cell r="D3070" t="str">
            <v>B</v>
          </cell>
          <cell r="E3070">
            <v>4</v>
          </cell>
          <cell r="F3070" t="str">
            <v>MM</v>
          </cell>
          <cell r="G3070" t="str">
            <v>No chain</v>
          </cell>
          <cell r="H3070" t="str">
            <v>UNKNOWN</v>
          </cell>
          <cell r="I3070" t="str">
            <v>UNKNOWN</v>
          </cell>
          <cell r="J3070" t="str">
            <v>Gillian.Feng@agoda.com</v>
          </cell>
        </row>
        <row r="3071">
          <cell r="A3071">
            <v>502012</v>
          </cell>
          <cell r="B3071" t="str">
            <v>The One Resort Dali</v>
          </cell>
          <cell r="C3071" t="str">
            <v>Dali</v>
          </cell>
          <cell r="D3071" t="str">
            <v>B</v>
          </cell>
          <cell r="E3071">
            <v>4</v>
          </cell>
          <cell r="F3071" t="str">
            <v>MM</v>
          </cell>
          <cell r="G3071" t="str">
            <v>No chain</v>
          </cell>
          <cell r="H3071" t="str">
            <v>UNKNOWN</v>
          </cell>
          <cell r="I3071" t="str">
            <v>UNKNOWN</v>
          </cell>
          <cell r="J3071" t="str">
            <v>not.managed@agoda.com</v>
          </cell>
        </row>
        <row r="3072">
          <cell r="A3072">
            <v>1157828</v>
          </cell>
          <cell r="B3072" t="str">
            <v>Hilton Dali Resort and Spa</v>
          </cell>
          <cell r="C3072" t="str">
            <v>Dali</v>
          </cell>
          <cell r="D3072" t="str">
            <v>B</v>
          </cell>
          <cell r="E3072">
            <v>4.5</v>
          </cell>
          <cell r="F3072" t="str">
            <v>Intl KA</v>
          </cell>
          <cell r="G3072" t="str">
            <v>Hilton Worldwide</v>
          </cell>
          <cell r="H3072" t="str">
            <v>Hilton</v>
          </cell>
          <cell r="I3072" t="str">
            <v>Hilton by Derbysoft</v>
          </cell>
          <cell r="J3072" t="str">
            <v>Murphy.Jiang@agoda.com</v>
          </cell>
        </row>
        <row r="3073">
          <cell r="A3073">
            <v>1278232</v>
          </cell>
          <cell r="B3073" t="str">
            <v>Yakamoz Resort Shuanglang HaI Street Branch</v>
          </cell>
          <cell r="C3073" t="str">
            <v>Dali</v>
          </cell>
          <cell r="D3073" t="str">
            <v>B</v>
          </cell>
          <cell r="E3073">
            <v>3</v>
          </cell>
          <cell r="F3073" t="str">
            <v>MM</v>
          </cell>
          <cell r="G3073" t="str">
            <v>No chain</v>
          </cell>
          <cell r="H3073" t="str">
            <v>UNKNOWN</v>
          </cell>
          <cell r="I3073" t="str">
            <v>UNKNOWN</v>
          </cell>
          <cell r="J3073" t="str">
            <v>Gillian.Feng@agoda.com</v>
          </cell>
        </row>
        <row r="3074">
          <cell r="A3074">
            <v>2728233</v>
          </cell>
          <cell r="B3074" t="str">
            <v>Hotel Indigo Dali Erhai</v>
          </cell>
          <cell r="C3074" t="str">
            <v>Dali</v>
          </cell>
          <cell r="D3074" t="str">
            <v>B</v>
          </cell>
          <cell r="E3074">
            <v>3.5</v>
          </cell>
          <cell r="F3074" t="str">
            <v>Intl KA</v>
          </cell>
          <cell r="G3074" t="str">
            <v>InterContinental Hotels Group</v>
          </cell>
          <cell r="H3074" t="str">
            <v>Indigo Hotel</v>
          </cell>
          <cell r="I3074" t="str">
            <v>UNKNOWN</v>
          </cell>
          <cell r="J3074" t="str">
            <v>Murphy.Jiang@agoda.com</v>
          </cell>
        </row>
        <row r="3075">
          <cell r="A3075">
            <v>2849150</v>
          </cell>
          <cell r="B3075" t="str">
            <v>Dali Hotel</v>
          </cell>
          <cell r="C3075" t="str">
            <v>Dali</v>
          </cell>
          <cell r="D3075" t="str">
            <v>B</v>
          </cell>
          <cell r="E3075">
            <v>5</v>
          </cell>
          <cell r="F3075" t="str">
            <v>MM</v>
          </cell>
          <cell r="G3075" t="str">
            <v>No chain</v>
          </cell>
          <cell r="H3075" t="str">
            <v>UNKNOWN</v>
          </cell>
          <cell r="I3075" t="str">
            <v>UNKNOWN</v>
          </cell>
          <cell r="J3075" t="str">
            <v>Gillian.Feng@agoda.com</v>
          </cell>
        </row>
        <row r="3076">
          <cell r="A3076">
            <v>9769354</v>
          </cell>
          <cell r="B3076" t="str">
            <v>GreenTree Eastern Dali Railway Station Hotel</v>
          </cell>
          <cell r="C3076" t="str">
            <v>Dali</v>
          </cell>
          <cell r="D3076" t="str">
            <v>B</v>
          </cell>
          <cell r="E3076">
            <v>3</v>
          </cell>
          <cell r="F3076" t="str">
            <v>Local KA</v>
          </cell>
          <cell r="G3076" t="str">
            <v>Green Tree Inns</v>
          </cell>
          <cell r="H3076" t="str">
            <v>GreenTree Eastern</v>
          </cell>
          <cell r="I3076" t="str">
            <v>chinaonline</v>
          </cell>
          <cell r="J3076" t="str">
            <v>lavender.miao@agoda.com</v>
          </cell>
        </row>
        <row r="3077">
          <cell r="A3077">
            <v>63248</v>
          </cell>
          <cell r="B3077" t="str">
            <v>Banyan Tree Ringha</v>
          </cell>
          <cell r="C3077" t="str">
            <v>Deqen</v>
          </cell>
          <cell r="D3077" t="str">
            <v>B</v>
          </cell>
          <cell r="E3077">
            <v>5</v>
          </cell>
          <cell r="F3077" t="str">
            <v>Intl KA</v>
          </cell>
          <cell r="G3077" t="str">
            <v>Banyan Tree Hotels &amp; Resorts</v>
          </cell>
          <cell r="H3077" t="str">
            <v>Banyan Tree Hotels &amp; Resorts</v>
          </cell>
          <cell r="I3077" t="str">
            <v>Siteminder &amp; RDX</v>
          </cell>
          <cell r="J3077" t="str">
            <v>not.managed@agoda.com</v>
          </cell>
        </row>
        <row r="3078">
          <cell r="A3078">
            <v>72833</v>
          </cell>
          <cell r="B3078" t="str">
            <v>Songtsam Linka Shangri-La</v>
          </cell>
          <cell r="C3078" t="str">
            <v>Deqen</v>
          </cell>
          <cell r="D3078" t="str">
            <v>B</v>
          </cell>
          <cell r="E3078">
            <v>4</v>
          </cell>
          <cell r="F3078" t="str">
            <v>MM</v>
          </cell>
          <cell r="G3078" t="str">
            <v>No chain</v>
          </cell>
          <cell r="H3078" t="str">
            <v>UNKNOWN</v>
          </cell>
          <cell r="I3078" t="str">
            <v>Derbysoft Direct</v>
          </cell>
          <cell r="J3078" t="str">
            <v>Gillian.Feng@agoda.com</v>
          </cell>
        </row>
        <row r="3079">
          <cell r="A3079">
            <v>267636</v>
          </cell>
          <cell r="B3079" t="str">
            <v>Songtsam Shangri-la Hotel</v>
          </cell>
          <cell r="C3079" t="str">
            <v>Deqen</v>
          </cell>
          <cell r="D3079" t="str">
            <v>B</v>
          </cell>
          <cell r="E3079">
            <v>4</v>
          </cell>
          <cell r="F3079" t="str">
            <v>MM</v>
          </cell>
          <cell r="G3079" t="str">
            <v>No chain</v>
          </cell>
          <cell r="H3079" t="str">
            <v>UNKNOWN</v>
          </cell>
          <cell r="I3079" t="str">
            <v>Derbysoft Direct</v>
          </cell>
          <cell r="J3079" t="str">
            <v>Gillian.Feng@agoda.com</v>
          </cell>
        </row>
        <row r="3080">
          <cell r="A3080">
            <v>267641</v>
          </cell>
          <cell r="B3080" t="str">
            <v>Songtsam Tacheng</v>
          </cell>
          <cell r="C3080" t="str">
            <v>Deqen</v>
          </cell>
          <cell r="D3080" t="str">
            <v>B</v>
          </cell>
          <cell r="E3080">
            <v>4</v>
          </cell>
          <cell r="F3080" t="str">
            <v>MM</v>
          </cell>
          <cell r="G3080" t="str">
            <v>No chain</v>
          </cell>
          <cell r="H3080" t="str">
            <v>UNKNOWN</v>
          </cell>
          <cell r="I3080" t="str">
            <v>Derbysoft Direct</v>
          </cell>
          <cell r="J3080" t="str">
            <v>Gillian.Feng@agoda.com</v>
          </cell>
        </row>
        <row r="3081">
          <cell r="A3081">
            <v>267642</v>
          </cell>
          <cell r="B3081" t="str">
            <v>Songtsam Benzilan</v>
          </cell>
          <cell r="C3081" t="str">
            <v>Deqen</v>
          </cell>
          <cell r="D3081" t="str">
            <v>B</v>
          </cell>
          <cell r="E3081">
            <v>4</v>
          </cell>
          <cell r="F3081" t="str">
            <v>MM</v>
          </cell>
          <cell r="G3081" t="str">
            <v>No chain</v>
          </cell>
          <cell r="H3081" t="str">
            <v>UNKNOWN</v>
          </cell>
          <cell r="I3081" t="str">
            <v>Derbysoft Direct</v>
          </cell>
          <cell r="J3081" t="str">
            <v>not.managed@agoda.com</v>
          </cell>
        </row>
        <row r="3082">
          <cell r="A3082">
            <v>267643</v>
          </cell>
          <cell r="B3082" t="str">
            <v>Songtsam Meili</v>
          </cell>
          <cell r="C3082" t="str">
            <v>Deqen</v>
          </cell>
          <cell r="D3082" t="str">
            <v>A</v>
          </cell>
          <cell r="E3082">
            <v>4</v>
          </cell>
          <cell r="F3082" t="str">
            <v>MM</v>
          </cell>
          <cell r="G3082" t="str">
            <v>No chain</v>
          </cell>
          <cell r="H3082" t="str">
            <v>UNKNOWN</v>
          </cell>
          <cell r="I3082" t="str">
            <v>Derbysoft Direct</v>
          </cell>
          <cell r="J3082" t="str">
            <v>Gillian.Feng@agoda.com</v>
          </cell>
        </row>
        <row r="3083">
          <cell r="A3083">
            <v>336896</v>
          </cell>
          <cell r="B3083" t="str">
            <v>Kersangs Relay Station Hotel</v>
          </cell>
          <cell r="C3083" t="str">
            <v>Deqen</v>
          </cell>
          <cell r="D3083" t="str">
            <v>B</v>
          </cell>
          <cell r="E3083">
            <v>2</v>
          </cell>
          <cell r="F3083" t="str">
            <v>MM</v>
          </cell>
          <cell r="G3083" t="str">
            <v>No chain</v>
          </cell>
          <cell r="H3083" t="str">
            <v>UNKNOWN</v>
          </cell>
          <cell r="I3083" t="str">
            <v>UNKNOWN</v>
          </cell>
          <cell r="J3083" t="str">
            <v>Gillian.Feng@agoda.com</v>
          </cell>
        </row>
        <row r="3084">
          <cell r="A3084">
            <v>445905</v>
          </cell>
          <cell r="B3084" t="str">
            <v>Arro Khampa by Zinc Journey Shangri-la</v>
          </cell>
          <cell r="C3084" t="str">
            <v>Deqen</v>
          </cell>
          <cell r="D3084" t="str">
            <v>B</v>
          </cell>
          <cell r="E3084">
            <v>4</v>
          </cell>
          <cell r="F3084" t="str">
            <v>MM</v>
          </cell>
          <cell r="G3084" t="str">
            <v>No chain</v>
          </cell>
          <cell r="H3084" t="str">
            <v>UNKNOWN</v>
          </cell>
          <cell r="I3084" t="str">
            <v>UNKNOWN</v>
          </cell>
          <cell r="J3084" t="str">
            <v>Gillian.Feng@agoda.com</v>
          </cell>
        </row>
        <row r="3085">
          <cell r="A3085">
            <v>502800</v>
          </cell>
          <cell r="B3085" t="str">
            <v>Songtsam Cizhong Lodge</v>
          </cell>
          <cell r="C3085" t="str">
            <v>Deqen</v>
          </cell>
          <cell r="D3085" t="str">
            <v>B</v>
          </cell>
          <cell r="E3085">
            <v>4</v>
          </cell>
          <cell r="F3085" t="str">
            <v>MM</v>
          </cell>
          <cell r="G3085" t="str">
            <v>No chain</v>
          </cell>
          <cell r="H3085" t="str">
            <v>UNKNOWN</v>
          </cell>
          <cell r="I3085" t="str">
            <v>Derbysoft Direct</v>
          </cell>
          <cell r="J3085" t="str">
            <v>not.managed@agoda.com</v>
          </cell>
        </row>
        <row r="3086">
          <cell r="A3086">
            <v>523079</v>
          </cell>
          <cell r="B3086" t="str">
            <v>Shangri-La E-Outfitting Boutique Hotel</v>
          </cell>
          <cell r="C3086" t="str">
            <v>Deqen</v>
          </cell>
          <cell r="D3086" t="str">
            <v>B</v>
          </cell>
          <cell r="E3086">
            <v>4</v>
          </cell>
          <cell r="F3086" t="str">
            <v>MM</v>
          </cell>
          <cell r="G3086" t="str">
            <v>No chain</v>
          </cell>
          <cell r="H3086" t="str">
            <v>UNKNOWN</v>
          </cell>
          <cell r="I3086" t="str">
            <v>UNKNOWN</v>
          </cell>
          <cell r="J3086" t="str">
            <v>Gillian.Feng@agoda.com</v>
          </cell>
        </row>
        <row r="3087">
          <cell r="A3087">
            <v>648797</v>
          </cell>
          <cell r="B3087" t="str">
            <v>Shangri-La Bodhi Inn</v>
          </cell>
          <cell r="C3087" t="str">
            <v>Deqen</v>
          </cell>
          <cell r="D3087" t="str">
            <v>B</v>
          </cell>
          <cell r="E3087">
            <v>3.5</v>
          </cell>
          <cell r="F3087" t="str">
            <v>MM</v>
          </cell>
          <cell r="G3087" t="str">
            <v>No chain</v>
          </cell>
          <cell r="H3087" t="str">
            <v>UNKNOWN</v>
          </cell>
          <cell r="I3087" t="str">
            <v>UNKNOWN</v>
          </cell>
          <cell r="J3087" t="str">
            <v>Gillian.Feng@agoda.com</v>
          </cell>
        </row>
        <row r="3088">
          <cell r="A3088">
            <v>2369189</v>
          </cell>
          <cell r="B3088" t="str">
            <v>Tibet Guset House Tiger Leaping Gorge Shangrila</v>
          </cell>
          <cell r="C3088" t="str">
            <v>Deqen</v>
          </cell>
          <cell r="D3088" t="str">
            <v>B</v>
          </cell>
          <cell r="E3088">
            <v>3</v>
          </cell>
          <cell r="F3088" t="str">
            <v>MM</v>
          </cell>
          <cell r="G3088" t="str">
            <v>No chain</v>
          </cell>
          <cell r="H3088" t="str">
            <v>UNKNOWN</v>
          </cell>
          <cell r="I3088" t="str">
            <v>UNKNOWN</v>
          </cell>
          <cell r="J3088" t="str">
            <v>not.managed@agoda.com</v>
          </cell>
        </row>
        <row r="3089">
          <cell r="A3089">
            <v>2911016</v>
          </cell>
          <cell r="B3089" t="str">
            <v>Hilton Garden Inn Shangri-La</v>
          </cell>
          <cell r="C3089" t="str">
            <v>Deqen</v>
          </cell>
          <cell r="D3089" t="str">
            <v>B</v>
          </cell>
          <cell r="E3089">
            <v>3.5</v>
          </cell>
          <cell r="F3089" t="str">
            <v>Intl KA</v>
          </cell>
          <cell r="G3089" t="str">
            <v>Hilton Worldwide</v>
          </cell>
          <cell r="H3089" t="str">
            <v>Hilton Garden Inn</v>
          </cell>
          <cell r="I3089" t="str">
            <v>Hilton by Derbysoft</v>
          </cell>
          <cell r="J3089" t="str">
            <v>Murphy.Jiang@agoda.com</v>
          </cell>
        </row>
        <row r="3090">
          <cell r="A3090">
            <v>3295098</v>
          </cell>
          <cell r="B3090" t="str">
            <v>Jianshui Upland  International Youth Hostel</v>
          </cell>
          <cell r="C3090" t="str">
            <v>Honghe</v>
          </cell>
          <cell r="D3090" t="str">
            <v>A</v>
          </cell>
          <cell r="E3090">
            <v>3</v>
          </cell>
          <cell r="F3090" t="str">
            <v>MM</v>
          </cell>
          <cell r="G3090" t="str">
            <v>No chain</v>
          </cell>
          <cell r="H3090" t="str">
            <v>UNKNOWN</v>
          </cell>
          <cell r="I3090" t="str">
            <v>UNKNOWN</v>
          </cell>
          <cell r="J3090" t="str">
            <v>Gillian.Feng@agoda.com</v>
          </cell>
        </row>
        <row r="3091">
          <cell r="A3091">
            <v>373</v>
          </cell>
          <cell r="B3091" t="str">
            <v>Grand Park Kunming Hotel</v>
          </cell>
          <cell r="C3091" t="str">
            <v>Kunming</v>
          </cell>
          <cell r="D3091" t="str">
            <v>A</v>
          </cell>
          <cell r="E3091">
            <v>5</v>
          </cell>
          <cell r="F3091" t="str">
            <v>MM</v>
          </cell>
          <cell r="G3091" t="str">
            <v>No chain</v>
          </cell>
          <cell r="H3091" t="str">
            <v>UNKNOWN</v>
          </cell>
          <cell r="I3091" t="str">
            <v>UNKNOWN</v>
          </cell>
          <cell r="J3091" t="str">
            <v>Gillian.Feng@agoda.com</v>
          </cell>
        </row>
        <row r="3092">
          <cell r="A3092">
            <v>47697</v>
          </cell>
          <cell r="B3092" t="str">
            <v>Zhongwei Green Lake Hotel Kunming</v>
          </cell>
          <cell r="C3092" t="str">
            <v>Kunming</v>
          </cell>
          <cell r="D3092" t="str">
            <v>B</v>
          </cell>
          <cell r="E3092">
            <v>5</v>
          </cell>
          <cell r="F3092" t="str">
            <v>MM</v>
          </cell>
          <cell r="G3092" t="str">
            <v>No chain</v>
          </cell>
          <cell r="H3092" t="str">
            <v>UNKNOWN</v>
          </cell>
          <cell r="I3092" t="str">
            <v>UNKNOWN</v>
          </cell>
          <cell r="J3092" t="str">
            <v>Gillian.Feng@agoda.com</v>
          </cell>
        </row>
        <row r="3093">
          <cell r="A3093">
            <v>47698</v>
          </cell>
          <cell r="B3093" t="str">
            <v>New Era Hotel</v>
          </cell>
          <cell r="C3093" t="str">
            <v>Kunming</v>
          </cell>
          <cell r="D3093" t="str">
            <v>B</v>
          </cell>
          <cell r="E3093">
            <v>4</v>
          </cell>
          <cell r="F3093" t="str">
            <v>MM</v>
          </cell>
          <cell r="G3093" t="str">
            <v>No chain</v>
          </cell>
          <cell r="H3093" t="str">
            <v>UNKNOWN</v>
          </cell>
          <cell r="I3093" t="str">
            <v>UNKNOWN</v>
          </cell>
          <cell r="J3093" t="str">
            <v>Gillian.Feng@agoda.com</v>
          </cell>
        </row>
        <row r="3094">
          <cell r="A3094">
            <v>61834</v>
          </cell>
          <cell r="B3094" t="str">
            <v>Golden Spring Hotel</v>
          </cell>
          <cell r="C3094" t="str">
            <v>Kunming</v>
          </cell>
          <cell r="D3094" t="str">
            <v>A</v>
          </cell>
          <cell r="E3094">
            <v>4</v>
          </cell>
          <cell r="F3094" t="str">
            <v>MM</v>
          </cell>
          <cell r="G3094" t="str">
            <v>No chain</v>
          </cell>
          <cell r="H3094" t="str">
            <v>UNKNOWN</v>
          </cell>
          <cell r="I3094" t="str">
            <v>UNKNOWN</v>
          </cell>
          <cell r="J3094" t="str">
            <v>Gillian.Feng@agoda.com</v>
          </cell>
        </row>
        <row r="3095">
          <cell r="A3095">
            <v>61842</v>
          </cell>
          <cell r="B3095" t="str">
            <v>Kunming Hotel</v>
          </cell>
          <cell r="C3095" t="str">
            <v>Kunming</v>
          </cell>
          <cell r="D3095" t="str">
            <v>B</v>
          </cell>
          <cell r="E3095">
            <v>3</v>
          </cell>
          <cell r="F3095" t="str">
            <v>MM</v>
          </cell>
          <cell r="G3095" t="str">
            <v>No chain</v>
          </cell>
          <cell r="H3095" t="str">
            <v>UNKNOWN</v>
          </cell>
          <cell r="I3095" t="str">
            <v>UNKNOWN</v>
          </cell>
          <cell r="J3095" t="str">
            <v>Gillian.Feng@agoda.com</v>
          </cell>
        </row>
        <row r="3096">
          <cell r="A3096">
            <v>63199</v>
          </cell>
          <cell r="B3096" t="str">
            <v>Kai Wah Plaza International Hotel</v>
          </cell>
          <cell r="C3096" t="str">
            <v>Kunming</v>
          </cell>
          <cell r="D3096" t="str">
            <v>B</v>
          </cell>
          <cell r="E3096">
            <v>5</v>
          </cell>
          <cell r="F3096" t="str">
            <v>MM</v>
          </cell>
          <cell r="G3096" t="str">
            <v>No chain</v>
          </cell>
          <cell r="H3096" t="str">
            <v>UNKNOWN</v>
          </cell>
          <cell r="I3096" t="str">
            <v>UNKNOWN</v>
          </cell>
          <cell r="J3096" t="str">
            <v>Gillian.Feng@agoda.com</v>
          </cell>
        </row>
        <row r="3097">
          <cell r="A3097">
            <v>96371</v>
          </cell>
          <cell r="B3097" t="str">
            <v>Empark Grand Hotel</v>
          </cell>
          <cell r="C3097" t="str">
            <v>Kunming</v>
          </cell>
          <cell r="D3097" t="str">
            <v>B</v>
          </cell>
          <cell r="E3097">
            <v>5</v>
          </cell>
          <cell r="F3097" t="str">
            <v>MM</v>
          </cell>
          <cell r="G3097" t="str">
            <v>No chain</v>
          </cell>
          <cell r="H3097" t="str">
            <v>UNKNOWN</v>
          </cell>
          <cell r="I3097" t="str">
            <v>UNKNOWN</v>
          </cell>
          <cell r="J3097" t="str">
            <v>Gillian.Feng@agoda.com</v>
          </cell>
        </row>
        <row r="3098">
          <cell r="A3098">
            <v>237604</v>
          </cell>
          <cell r="B3098" t="str">
            <v>Crowne Plaza Kunming City Centre</v>
          </cell>
          <cell r="C3098" t="str">
            <v>Kunming</v>
          </cell>
          <cell r="D3098" t="str">
            <v>B</v>
          </cell>
          <cell r="E3098">
            <v>4.5</v>
          </cell>
          <cell r="F3098" t="str">
            <v>Intl KA</v>
          </cell>
          <cell r="G3098" t="str">
            <v>InterContinental Hotels Group</v>
          </cell>
          <cell r="H3098" t="str">
            <v>Crowne Plaza</v>
          </cell>
          <cell r="I3098" t="str">
            <v>UNKNOWN</v>
          </cell>
          <cell r="J3098" t="str">
            <v>Murphy.Jiang@agoda.com</v>
          </cell>
        </row>
        <row r="3099">
          <cell r="A3099">
            <v>255507</v>
          </cell>
          <cell r="B3099" t="str">
            <v>Kunming Golden Eagle Summit Hotel</v>
          </cell>
          <cell r="C3099" t="str">
            <v>Kunming</v>
          </cell>
          <cell r="D3099" t="str">
            <v>B</v>
          </cell>
          <cell r="E3099">
            <v>5</v>
          </cell>
          <cell r="F3099" t="str">
            <v>MM</v>
          </cell>
          <cell r="G3099" t="str">
            <v>No chain</v>
          </cell>
          <cell r="H3099" t="str">
            <v>UNKNOWN</v>
          </cell>
          <cell r="I3099" t="str">
            <v>UNKNOWN</v>
          </cell>
          <cell r="J3099" t="str">
            <v>Gillian.Feng@agoda.com</v>
          </cell>
        </row>
        <row r="3100">
          <cell r="A3100">
            <v>255663</v>
          </cell>
          <cell r="B3100" t="str">
            <v>Howard Johnson Tropical Garden Plaza Kunming</v>
          </cell>
          <cell r="C3100" t="str">
            <v>Kunming</v>
          </cell>
          <cell r="D3100" t="str">
            <v>B</v>
          </cell>
          <cell r="E3100">
            <v>5</v>
          </cell>
          <cell r="F3100" t="str">
            <v>Intl KA</v>
          </cell>
          <cell r="G3100" t="str">
            <v>Wyndham Hotels &amp; Resorts</v>
          </cell>
          <cell r="H3100" t="str">
            <v>Howard Johnson</v>
          </cell>
          <cell r="I3100" t="str">
            <v>UNKNOWN</v>
          </cell>
          <cell r="J3100" t="str">
            <v>Gillian.Feng@agoda.com</v>
          </cell>
        </row>
        <row r="3101">
          <cell r="A3101">
            <v>271060</v>
          </cell>
          <cell r="B3101" t="str">
            <v>Qian Lv Chen Dazhen Hotel</v>
          </cell>
          <cell r="C3101" t="str">
            <v>Kunming</v>
          </cell>
          <cell r="D3101" t="str">
            <v>B</v>
          </cell>
          <cell r="E3101">
            <v>3</v>
          </cell>
          <cell r="F3101" t="str">
            <v>MM</v>
          </cell>
          <cell r="G3101" t="str">
            <v>No chain</v>
          </cell>
          <cell r="H3101" t="str">
            <v>UNKNOWN</v>
          </cell>
          <cell r="I3101" t="str">
            <v>UNKNOWN</v>
          </cell>
          <cell r="J3101" t="str">
            <v>Gillian.Feng@agoda.com</v>
          </cell>
        </row>
        <row r="3102">
          <cell r="A3102">
            <v>294976</v>
          </cell>
          <cell r="B3102" t="str">
            <v>Kunming Plateau Pearl Hotel</v>
          </cell>
          <cell r="C3102" t="str">
            <v>Kunming</v>
          </cell>
          <cell r="D3102" t="str">
            <v>A</v>
          </cell>
          <cell r="E3102">
            <v>4</v>
          </cell>
          <cell r="F3102" t="str">
            <v>MM</v>
          </cell>
          <cell r="G3102" t="str">
            <v>No chain</v>
          </cell>
          <cell r="H3102" t="str">
            <v>UNKNOWN</v>
          </cell>
          <cell r="I3102" t="str">
            <v>UNKNOWN</v>
          </cell>
          <cell r="J3102" t="str">
            <v>Gillian.Feng@agoda.com</v>
          </cell>
        </row>
        <row r="3103">
          <cell r="A3103">
            <v>336623</v>
          </cell>
          <cell r="B3103" t="str">
            <v>Wyndham Grand Plaza Royale Colorful Yunnan Kunming Hotel</v>
          </cell>
          <cell r="C3103" t="str">
            <v>Kunming</v>
          </cell>
          <cell r="D3103" t="str">
            <v>B</v>
          </cell>
          <cell r="E3103">
            <v>5</v>
          </cell>
          <cell r="F3103" t="str">
            <v>Intl KA</v>
          </cell>
          <cell r="G3103" t="str">
            <v>Wyndham Hotels &amp; Resorts</v>
          </cell>
          <cell r="H3103" t="str">
            <v>Wyndham Hotels and Resorts</v>
          </cell>
          <cell r="I3103" t="str">
            <v>UNKNOWN</v>
          </cell>
          <cell r="J3103" t="str">
            <v>Gillian.Feng@agoda.com</v>
          </cell>
        </row>
        <row r="3104">
          <cell r="A3104">
            <v>399185</v>
          </cell>
          <cell r="B3104" t="str">
            <v>Kunming Upland International Youth Hostel</v>
          </cell>
          <cell r="C3104" t="str">
            <v>Kunming</v>
          </cell>
          <cell r="D3104" t="str">
            <v>B</v>
          </cell>
          <cell r="E3104">
            <v>2</v>
          </cell>
          <cell r="F3104" t="str">
            <v>MM</v>
          </cell>
          <cell r="G3104" t="str">
            <v>No chain</v>
          </cell>
          <cell r="H3104" t="str">
            <v>UNKNOWN</v>
          </cell>
          <cell r="I3104" t="str">
            <v>UNKNOWN</v>
          </cell>
          <cell r="J3104" t="str">
            <v>Gillian.Feng@agoda.com</v>
          </cell>
        </row>
        <row r="3105">
          <cell r="A3105">
            <v>399188</v>
          </cell>
          <cell r="B3105" t="str">
            <v>Kunming Cloudland International Youth Hostel</v>
          </cell>
          <cell r="C3105" t="str">
            <v>Kunming</v>
          </cell>
          <cell r="D3105" t="str">
            <v>B</v>
          </cell>
          <cell r="E3105">
            <v>2</v>
          </cell>
          <cell r="F3105" t="str">
            <v>MM</v>
          </cell>
          <cell r="G3105" t="str">
            <v>No chain</v>
          </cell>
          <cell r="H3105" t="str">
            <v>UNKNOWN</v>
          </cell>
          <cell r="I3105" t="str">
            <v>UNKNOWN</v>
          </cell>
          <cell r="J3105" t="str">
            <v>Gillian.Feng@agoda.com</v>
          </cell>
        </row>
        <row r="3106">
          <cell r="A3106">
            <v>410822</v>
          </cell>
          <cell r="B3106" t="str">
            <v>Hanting Hotel Kunming Railway Station</v>
          </cell>
          <cell r="C3106" t="str">
            <v>Kunming</v>
          </cell>
          <cell r="D3106" t="str">
            <v>B</v>
          </cell>
          <cell r="E3106">
            <v>2</v>
          </cell>
          <cell r="F3106" t="str">
            <v>Local KA</v>
          </cell>
          <cell r="G3106" t="str">
            <v>Huazhu Hotels Group</v>
          </cell>
          <cell r="H3106" t="str">
            <v>Hanting Hotel</v>
          </cell>
          <cell r="I3106" t="str">
            <v>Huazhu By ChinaOnline</v>
          </cell>
          <cell r="J3106" t="str">
            <v>lavender.miao@agoda.com</v>
          </cell>
        </row>
        <row r="3107">
          <cell r="A3107">
            <v>478851</v>
          </cell>
          <cell r="B3107" t="str">
            <v>Kunming Nissi Holiday Hotel</v>
          </cell>
          <cell r="C3107" t="str">
            <v>Kunming</v>
          </cell>
          <cell r="D3107" t="str">
            <v>B</v>
          </cell>
          <cell r="E3107">
            <v>3</v>
          </cell>
          <cell r="F3107" t="str">
            <v>MM</v>
          </cell>
          <cell r="G3107" t="str">
            <v>No chain</v>
          </cell>
          <cell r="H3107" t="str">
            <v>No brand</v>
          </cell>
          <cell r="I3107" t="str">
            <v>UNKNOWN</v>
          </cell>
          <cell r="J3107" t="str">
            <v>Gillian.Feng@agoda.com</v>
          </cell>
        </row>
        <row r="3108">
          <cell r="A3108">
            <v>490021</v>
          </cell>
          <cell r="B3108" t="str">
            <v>InterContinental Kunming</v>
          </cell>
          <cell r="C3108" t="str">
            <v>Kunming</v>
          </cell>
          <cell r="D3108" t="str">
            <v>A</v>
          </cell>
          <cell r="E3108">
            <v>4.5</v>
          </cell>
          <cell r="F3108" t="str">
            <v>Intl KA</v>
          </cell>
          <cell r="G3108" t="str">
            <v>InterContinental Hotels Group</v>
          </cell>
          <cell r="H3108" t="str">
            <v>InterContinental</v>
          </cell>
          <cell r="I3108" t="str">
            <v>UNKNOWN</v>
          </cell>
          <cell r="J3108" t="str">
            <v>Murphy.Jiang@agoda.com</v>
          </cell>
        </row>
        <row r="3109">
          <cell r="A3109">
            <v>523244</v>
          </cell>
          <cell r="B3109" t="str">
            <v>Spring City Star Hotel Jifeng Branch</v>
          </cell>
          <cell r="C3109" t="str">
            <v>Kunming</v>
          </cell>
          <cell r="D3109" t="str">
            <v>B</v>
          </cell>
          <cell r="E3109">
            <v>3</v>
          </cell>
          <cell r="F3109" t="str">
            <v>MM</v>
          </cell>
          <cell r="G3109" t="str">
            <v>No chain</v>
          </cell>
          <cell r="H3109" t="str">
            <v>UNKNOWN</v>
          </cell>
          <cell r="I3109" t="str">
            <v>UNKNOWN</v>
          </cell>
          <cell r="J3109" t="str">
            <v>Gillian.Feng@agoda.com</v>
          </cell>
        </row>
        <row r="3110">
          <cell r="A3110">
            <v>699158</v>
          </cell>
          <cell r="B3110" t="str">
            <v>Holiday Inn Kunming City Centre</v>
          </cell>
          <cell r="C3110" t="str">
            <v>Kunming</v>
          </cell>
          <cell r="D3110" t="str">
            <v>B</v>
          </cell>
          <cell r="E3110">
            <v>4</v>
          </cell>
          <cell r="F3110" t="str">
            <v>Intl KA</v>
          </cell>
          <cell r="G3110" t="str">
            <v>InterContinental Hotels Group</v>
          </cell>
          <cell r="H3110" t="str">
            <v>Holiday Inn</v>
          </cell>
          <cell r="I3110" t="str">
            <v>UNKNOWN</v>
          </cell>
          <cell r="J3110" t="str">
            <v>Murphy.Jiang@agoda.com</v>
          </cell>
        </row>
        <row r="3111">
          <cell r="A3111">
            <v>860816</v>
          </cell>
          <cell r="B3111" t="str">
            <v>Mulan Guest House</v>
          </cell>
          <cell r="C3111" t="str">
            <v>Kunming</v>
          </cell>
          <cell r="D3111" t="str">
            <v>B</v>
          </cell>
          <cell r="E3111">
            <v>3</v>
          </cell>
          <cell r="F3111" t="str">
            <v>MM</v>
          </cell>
          <cell r="G3111" t="str">
            <v>No chain</v>
          </cell>
          <cell r="H3111" t="str">
            <v>UNKNOWN</v>
          </cell>
          <cell r="I3111" t="str">
            <v>UNKNOWN</v>
          </cell>
          <cell r="J3111" t="str">
            <v>Gillian.Feng@agoda.com</v>
          </cell>
        </row>
        <row r="3112">
          <cell r="A3112">
            <v>862370</v>
          </cell>
          <cell r="B3112" t="str">
            <v>7 Days Inn Kunming Qingnian Road</v>
          </cell>
          <cell r="C3112" t="str">
            <v>Kunming</v>
          </cell>
          <cell r="D3112" t="str">
            <v>B</v>
          </cell>
          <cell r="E3112">
            <v>2</v>
          </cell>
          <cell r="F3112" t="str">
            <v>Local KA</v>
          </cell>
          <cell r="G3112" t="str">
            <v>Plateno</v>
          </cell>
          <cell r="H3112" t="str">
            <v>7 days</v>
          </cell>
          <cell r="I3112" t="str">
            <v>WeHotel</v>
          </cell>
          <cell r="J3112" t="str">
            <v>Chloe.Liu@agoda.com</v>
          </cell>
        </row>
        <row r="3113">
          <cell r="A3113">
            <v>947894</v>
          </cell>
          <cell r="B3113" t="str">
            <v>Howard Johnson City of Flower Hotel Kunming</v>
          </cell>
          <cell r="C3113" t="str">
            <v>Kunming</v>
          </cell>
          <cell r="D3113" t="str">
            <v>B</v>
          </cell>
          <cell r="E3113">
            <v>5</v>
          </cell>
          <cell r="F3113" t="str">
            <v>Intl KA</v>
          </cell>
          <cell r="G3113" t="str">
            <v>Wyndham Hotels &amp; Resorts</v>
          </cell>
          <cell r="H3113" t="str">
            <v>Howard Johnson</v>
          </cell>
          <cell r="I3113" t="str">
            <v>UNKNOWN</v>
          </cell>
          <cell r="J3113" t="str">
            <v>Gillian.Feng@agoda.com</v>
          </cell>
        </row>
        <row r="3114">
          <cell r="A3114">
            <v>1075112</v>
          </cell>
          <cell r="B3114" t="str">
            <v>Kunming Baolilai Hotel Changshui Airport</v>
          </cell>
          <cell r="C3114" t="str">
            <v>Kunming</v>
          </cell>
          <cell r="D3114" t="str">
            <v>A</v>
          </cell>
          <cell r="E3114">
            <v>4</v>
          </cell>
          <cell r="F3114" t="str">
            <v>MM</v>
          </cell>
          <cell r="G3114" t="str">
            <v>No chain</v>
          </cell>
          <cell r="H3114" t="str">
            <v>UNKNOWN</v>
          </cell>
          <cell r="I3114" t="str">
            <v>UNKNOWN</v>
          </cell>
          <cell r="J3114" t="str">
            <v>Gillian.Feng@agoda.com</v>
          </cell>
        </row>
        <row r="3115">
          <cell r="A3115">
            <v>1150384</v>
          </cell>
          <cell r="B3115" t="str">
            <v>The Silver Chest Boutique Hotel</v>
          </cell>
          <cell r="C3115" t="str">
            <v>Kunming</v>
          </cell>
          <cell r="D3115" t="str">
            <v>B</v>
          </cell>
          <cell r="E3115">
            <v>5</v>
          </cell>
          <cell r="F3115" t="str">
            <v>MM</v>
          </cell>
          <cell r="G3115" t="str">
            <v>No chain</v>
          </cell>
          <cell r="H3115" t="str">
            <v>UNKNOWN</v>
          </cell>
          <cell r="I3115" t="str">
            <v>UNKNOWN</v>
          </cell>
          <cell r="J3115" t="str">
            <v>Gillian.Feng@agoda.com</v>
          </cell>
        </row>
        <row r="3116">
          <cell r="A3116">
            <v>1157589</v>
          </cell>
          <cell r="B3116" t="str">
            <v>Sofitel Kunming</v>
          </cell>
          <cell r="C3116" t="str">
            <v>Kunming</v>
          </cell>
          <cell r="D3116" t="str">
            <v>A</v>
          </cell>
          <cell r="E3116">
            <v>5</v>
          </cell>
          <cell r="F3116" t="str">
            <v>Intl KA</v>
          </cell>
          <cell r="G3116" t="str">
            <v>Accor Hotels</v>
          </cell>
          <cell r="H3116" t="str">
            <v>Sofitel Hotels &amp; Resorts</v>
          </cell>
          <cell r="I3116" t="str">
            <v>UNKNOWN</v>
          </cell>
          <cell r="J3116" t="str">
            <v>Murphy.Jiang@agoda.com</v>
          </cell>
        </row>
        <row r="3117">
          <cell r="A3117">
            <v>1621495</v>
          </cell>
          <cell r="B3117" t="str">
            <v>Blossom Play &amp; Design Hotel</v>
          </cell>
          <cell r="C3117" t="str">
            <v>Kunming</v>
          </cell>
          <cell r="D3117" t="str">
            <v>B</v>
          </cell>
          <cell r="E3117">
            <v>2</v>
          </cell>
          <cell r="F3117" t="str">
            <v>MM</v>
          </cell>
          <cell r="G3117" t="str">
            <v>No chain</v>
          </cell>
          <cell r="H3117" t="str">
            <v>UNKNOWN</v>
          </cell>
          <cell r="I3117" t="str">
            <v>UNKNOWN</v>
          </cell>
          <cell r="J3117" t="str">
            <v>Gillian.Feng@agoda.com</v>
          </cell>
        </row>
        <row r="3118">
          <cell r="A3118">
            <v>1805144</v>
          </cell>
          <cell r="B3118" t="str">
            <v>HUALUXE Kunming</v>
          </cell>
          <cell r="C3118" t="str">
            <v>Kunming</v>
          </cell>
          <cell r="D3118" t="str">
            <v>B</v>
          </cell>
          <cell r="E3118">
            <v>5</v>
          </cell>
          <cell r="F3118" t="str">
            <v>Intl KA</v>
          </cell>
          <cell r="G3118" t="str">
            <v>InterContinental Hotels Group</v>
          </cell>
          <cell r="H3118" t="str">
            <v>HUALUXE Hotels and Resorts</v>
          </cell>
          <cell r="I3118" t="str">
            <v>UNKNOWN</v>
          </cell>
          <cell r="J3118" t="str">
            <v>Murphy.Jiang@agoda.com</v>
          </cell>
        </row>
        <row r="3119">
          <cell r="A3119">
            <v>1997217</v>
          </cell>
          <cell r="B3119" t="str">
            <v>Happy Castle International Hotel</v>
          </cell>
          <cell r="C3119" t="str">
            <v>Kunming</v>
          </cell>
          <cell r="D3119" t="str">
            <v>B</v>
          </cell>
          <cell r="E3119">
            <v>5</v>
          </cell>
          <cell r="F3119" t="str">
            <v>MM</v>
          </cell>
          <cell r="G3119" t="str">
            <v>No chain</v>
          </cell>
          <cell r="H3119" t="str">
            <v>UNKNOWN</v>
          </cell>
          <cell r="I3119" t="str">
            <v>UNKNOWN</v>
          </cell>
          <cell r="J3119" t="str">
            <v>not.managed@agoda.com</v>
          </cell>
        </row>
        <row r="3120">
          <cell r="A3120">
            <v>2280062</v>
          </cell>
          <cell r="B3120" t="str">
            <v>Kunming Noah's Ark Hotel</v>
          </cell>
          <cell r="C3120" t="str">
            <v>Kunming</v>
          </cell>
          <cell r="D3120" t="str">
            <v>B</v>
          </cell>
          <cell r="E3120">
            <v>3</v>
          </cell>
          <cell r="F3120" t="str">
            <v>MM</v>
          </cell>
          <cell r="G3120" t="str">
            <v>No chain</v>
          </cell>
          <cell r="H3120" t="str">
            <v>UNKNOWN</v>
          </cell>
          <cell r="I3120" t="str">
            <v>UNKNOWN</v>
          </cell>
          <cell r="J3120" t="str">
            <v>Gillian.Feng@agoda.com</v>
          </cell>
        </row>
        <row r="3121">
          <cell r="A3121">
            <v>2429999</v>
          </cell>
          <cell r="B3121" t="str">
            <v>Cachet Boutique Kunming Artime</v>
          </cell>
          <cell r="C3121" t="str">
            <v>Kunming</v>
          </cell>
          <cell r="D3121" t="str">
            <v>A</v>
          </cell>
          <cell r="E3121">
            <v>5</v>
          </cell>
          <cell r="F3121" t="str">
            <v>MM</v>
          </cell>
          <cell r="G3121" t="str">
            <v>No chain</v>
          </cell>
          <cell r="H3121" t="str">
            <v>UNKNOWN</v>
          </cell>
          <cell r="I3121" t="str">
            <v>Luopan reservation</v>
          </cell>
          <cell r="J3121" t="str">
            <v>Gillian.Feng@agoda.com</v>
          </cell>
        </row>
        <row r="3122">
          <cell r="A3122">
            <v>2908072</v>
          </cell>
          <cell r="B3122" t="str">
            <v>Xingyu Boutique Hotel</v>
          </cell>
          <cell r="C3122" t="str">
            <v>Kunming</v>
          </cell>
          <cell r="D3122" t="str">
            <v>A</v>
          </cell>
          <cell r="E3122">
            <v>3</v>
          </cell>
          <cell r="F3122" t="str">
            <v>MM</v>
          </cell>
          <cell r="G3122" t="str">
            <v>No chain</v>
          </cell>
          <cell r="H3122" t="str">
            <v>UNKNOWN</v>
          </cell>
          <cell r="I3122" t="str">
            <v>UNKNOWN</v>
          </cell>
          <cell r="J3122" t="str">
            <v>Gillian.Feng@agoda.com</v>
          </cell>
        </row>
        <row r="3123">
          <cell r="A3123">
            <v>4846204</v>
          </cell>
          <cell r="B3123" t="str">
            <v>ibis Styles Kunming Nanping Hotel</v>
          </cell>
          <cell r="C3123" t="str">
            <v>Kunming</v>
          </cell>
          <cell r="D3123" t="str">
            <v>B</v>
          </cell>
          <cell r="E3123">
            <v>3</v>
          </cell>
          <cell r="F3123" t="str">
            <v>Intl KA</v>
          </cell>
          <cell r="G3123" t="str">
            <v>Accor Hotels</v>
          </cell>
          <cell r="H3123" t="str">
            <v>Ibis Hotels</v>
          </cell>
          <cell r="I3123" t="str">
            <v>UNKNOWN</v>
          </cell>
          <cell r="J3123" t="str">
            <v>Murphy.Jiang@agoda.com</v>
          </cell>
        </row>
        <row r="3124">
          <cell r="A3124">
            <v>5642568</v>
          </cell>
          <cell r="B3124" t="str">
            <v>Crowne Plaza Kunming Ancient Dian Town</v>
          </cell>
          <cell r="C3124" t="str">
            <v>Kunming</v>
          </cell>
          <cell r="D3124" t="str">
            <v>B</v>
          </cell>
          <cell r="E3124">
            <v>3.5</v>
          </cell>
          <cell r="F3124" t="str">
            <v>Intl KA</v>
          </cell>
          <cell r="G3124" t="str">
            <v>InterContinental Hotels Group</v>
          </cell>
          <cell r="H3124" t="str">
            <v>Crowne Plaza</v>
          </cell>
          <cell r="I3124" t="str">
            <v>UNKNOWN</v>
          </cell>
          <cell r="J3124" t="str">
            <v>Murphy.Jiang@agoda.com</v>
          </cell>
        </row>
        <row r="3125">
          <cell r="A3125">
            <v>5802450</v>
          </cell>
          <cell r="B3125" t="str">
            <v>TENHO Hotel Kunming</v>
          </cell>
          <cell r="C3125" t="str">
            <v>Kunming</v>
          </cell>
          <cell r="D3125" t="str">
            <v>B</v>
          </cell>
          <cell r="E3125">
            <v>2.5</v>
          </cell>
          <cell r="F3125" t="str">
            <v>MM</v>
          </cell>
          <cell r="G3125" t="str">
            <v>No chain</v>
          </cell>
          <cell r="H3125" t="str">
            <v>UNKNOWN</v>
          </cell>
          <cell r="I3125" t="str">
            <v>UNKNOWN</v>
          </cell>
          <cell r="J3125" t="str">
            <v>Gillian.Feng@agoda.com</v>
          </cell>
        </row>
        <row r="3126">
          <cell r="A3126">
            <v>5902703</v>
          </cell>
          <cell r="B3126" t="str">
            <v>Yan Xi Si He Homestay</v>
          </cell>
          <cell r="C3126" t="str">
            <v>Kunming</v>
          </cell>
          <cell r="D3126" t="str">
            <v>B</v>
          </cell>
          <cell r="E3126">
            <v>5</v>
          </cell>
          <cell r="F3126" t="str">
            <v>MM</v>
          </cell>
          <cell r="G3126" t="str">
            <v>No chain</v>
          </cell>
          <cell r="H3126" t="str">
            <v>UNKNOWN</v>
          </cell>
          <cell r="I3126" t="str">
            <v>UNKNOWN</v>
          </cell>
          <cell r="J3126" t="str">
            <v>not.managed@agoda.com</v>
          </cell>
        </row>
        <row r="3127">
          <cell r="A3127">
            <v>6180790</v>
          </cell>
          <cell r="B3127" t="str">
            <v>Kunming Ha Te Da Zhen Plaza Hotel</v>
          </cell>
          <cell r="C3127" t="str">
            <v>Kunming</v>
          </cell>
          <cell r="D3127" t="str">
            <v>B</v>
          </cell>
          <cell r="E3127">
            <v>3</v>
          </cell>
          <cell r="F3127" t="str">
            <v>MM</v>
          </cell>
          <cell r="G3127" t="str">
            <v>No chain</v>
          </cell>
          <cell r="H3127" t="str">
            <v>UNKNOWN</v>
          </cell>
          <cell r="I3127" t="str">
            <v>UNKNOWN</v>
          </cell>
          <cell r="J3127" t="str">
            <v>Gillian.Feng@agoda.com</v>
          </cell>
        </row>
        <row r="3128">
          <cell r="A3128">
            <v>6428424</v>
          </cell>
          <cell r="B3128" t="str">
            <v>The Hump Hostel</v>
          </cell>
          <cell r="C3128" t="str">
            <v>Kunming</v>
          </cell>
          <cell r="D3128" t="str">
            <v>B</v>
          </cell>
          <cell r="E3128">
            <v>3</v>
          </cell>
          <cell r="F3128" t="str">
            <v>MM</v>
          </cell>
          <cell r="G3128" t="str">
            <v>No chain</v>
          </cell>
          <cell r="H3128" t="str">
            <v>UNKNOWN</v>
          </cell>
          <cell r="I3128" t="str">
            <v>Yunzhanggui</v>
          </cell>
          <cell r="J3128" t="str">
            <v>Gillian.Feng@agoda.com</v>
          </cell>
        </row>
        <row r="3129">
          <cell r="A3129">
            <v>6714848</v>
          </cell>
          <cell r="B3129" t="str">
            <v>kun ming chun yue hotel</v>
          </cell>
          <cell r="C3129" t="str">
            <v>Kunming</v>
          </cell>
          <cell r="D3129" t="str">
            <v>B</v>
          </cell>
          <cell r="E3129">
            <v>3</v>
          </cell>
          <cell r="F3129" t="str">
            <v>MM</v>
          </cell>
          <cell r="G3129" t="str">
            <v>No chain</v>
          </cell>
          <cell r="H3129" t="str">
            <v>UNKNOWN</v>
          </cell>
          <cell r="I3129" t="str">
            <v>UNKNOWN</v>
          </cell>
          <cell r="J3129" t="str">
            <v>Gillian.Feng@agoda.com</v>
          </cell>
        </row>
        <row r="3130">
          <cell r="A3130">
            <v>6916008</v>
          </cell>
          <cell r="B3130" t="str">
            <v>7 Days Premium·Kunming University Town Metro Station</v>
          </cell>
          <cell r="C3130" t="str">
            <v>Kunming</v>
          </cell>
          <cell r="D3130" t="str">
            <v>B</v>
          </cell>
          <cell r="E3130">
            <v>3</v>
          </cell>
          <cell r="F3130" t="str">
            <v>Local KA</v>
          </cell>
          <cell r="G3130" t="str">
            <v>Plateno</v>
          </cell>
          <cell r="H3130" t="str">
            <v>7 days</v>
          </cell>
          <cell r="I3130" t="str">
            <v>WeHotel</v>
          </cell>
          <cell r="J3130" t="str">
            <v>Chloe.Liu@agoda.com</v>
          </cell>
        </row>
        <row r="3131">
          <cell r="A3131">
            <v>10238193</v>
          </cell>
          <cell r="B3131" t="str">
            <v>Borrman Hotel Kunming Changshui Airport Center</v>
          </cell>
          <cell r="C3131" t="str">
            <v>Kunming</v>
          </cell>
          <cell r="D3131" t="str">
            <v>B</v>
          </cell>
          <cell r="E3131">
            <v>3</v>
          </cell>
          <cell r="F3131" t="str">
            <v>Local KA</v>
          </cell>
          <cell r="G3131" t="str">
            <v>Dossen</v>
          </cell>
          <cell r="H3131" t="str">
            <v>Borrman Hotel</v>
          </cell>
          <cell r="I3131" t="str">
            <v>Dossen by DerbySoft</v>
          </cell>
          <cell r="J3131" t="str">
            <v>Chloe.Liu@agoda.com</v>
          </cell>
        </row>
        <row r="3132">
          <cell r="A3132">
            <v>11063132</v>
          </cell>
          <cell r="B3132" t="str">
            <v>GreenTree Inn Kunming Nanping Walking Street</v>
          </cell>
          <cell r="C3132" t="str">
            <v>Kunming</v>
          </cell>
          <cell r="D3132" t="str">
            <v>B</v>
          </cell>
          <cell r="E3132">
            <v>2</v>
          </cell>
          <cell r="F3132" t="str">
            <v>Local KA</v>
          </cell>
          <cell r="G3132" t="str">
            <v>Green Tree Inns</v>
          </cell>
          <cell r="H3132" t="str">
            <v>Green Tree Inn</v>
          </cell>
          <cell r="I3132" t="str">
            <v>chinaonline</v>
          </cell>
          <cell r="J3132" t="str">
            <v>lavender.miao@agoda.com</v>
          </cell>
        </row>
        <row r="3133">
          <cell r="A3133">
            <v>69392</v>
          </cell>
          <cell r="B3133" t="str">
            <v>Banyan Tree Lijiang</v>
          </cell>
          <cell r="C3133" t="str">
            <v>Lijiang</v>
          </cell>
          <cell r="D3133" t="str">
            <v>B</v>
          </cell>
          <cell r="E3133">
            <v>5</v>
          </cell>
          <cell r="F3133" t="str">
            <v>Intl KA</v>
          </cell>
          <cell r="G3133" t="str">
            <v>Banyan Tree Hotels &amp; Resorts</v>
          </cell>
          <cell r="H3133" t="str">
            <v>Banyan Tree Hotels &amp; Resorts</v>
          </cell>
          <cell r="I3133" t="str">
            <v>Siteminder &amp; RDX</v>
          </cell>
          <cell r="J3133" t="str">
            <v>Gillian.Feng@agoda.com</v>
          </cell>
        </row>
        <row r="3134">
          <cell r="A3134">
            <v>181796</v>
          </cell>
          <cell r="B3134" t="str">
            <v>InterContinental Lijiang Ancient Town Resort</v>
          </cell>
          <cell r="C3134" t="str">
            <v>Lijiang</v>
          </cell>
          <cell r="D3134" t="str">
            <v>B</v>
          </cell>
          <cell r="E3134">
            <v>5</v>
          </cell>
          <cell r="F3134" t="str">
            <v>Intl KA</v>
          </cell>
          <cell r="G3134" t="str">
            <v>InterContinental Hotels Group</v>
          </cell>
          <cell r="H3134" t="str">
            <v>InterContinental</v>
          </cell>
          <cell r="I3134" t="str">
            <v>UNKNOWN</v>
          </cell>
          <cell r="J3134" t="str">
            <v>Murphy.Jiang@agoda.com</v>
          </cell>
        </row>
        <row r="3135">
          <cell r="A3135">
            <v>193563</v>
          </cell>
          <cell r="B3135" t="str">
            <v>Ivy Garden Hotel&amp;Resorts</v>
          </cell>
          <cell r="C3135" t="str">
            <v>Lijiang</v>
          </cell>
          <cell r="D3135" t="str">
            <v>B</v>
          </cell>
          <cell r="E3135">
            <v>5</v>
          </cell>
          <cell r="F3135" t="str">
            <v>MM</v>
          </cell>
          <cell r="G3135" t="str">
            <v>No chain</v>
          </cell>
          <cell r="H3135" t="str">
            <v>UNKNOWN</v>
          </cell>
          <cell r="I3135" t="str">
            <v>UNKNOWN</v>
          </cell>
          <cell r="J3135" t="str">
            <v>Gillian.Feng@agoda.com</v>
          </cell>
        </row>
        <row r="3136">
          <cell r="A3136">
            <v>255679</v>
          </cell>
          <cell r="B3136" t="str">
            <v>Pullman Lijiang Resort and Spa</v>
          </cell>
          <cell r="C3136" t="str">
            <v>Lijiang</v>
          </cell>
          <cell r="D3136" t="str">
            <v>B</v>
          </cell>
          <cell r="E3136">
            <v>5</v>
          </cell>
          <cell r="F3136" t="str">
            <v>Intl KA</v>
          </cell>
          <cell r="G3136" t="str">
            <v>Accor Hotels</v>
          </cell>
          <cell r="H3136" t="str">
            <v>Pullman</v>
          </cell>
          <cell r="I3136" t="str">
            <v>UNKNOWN</v>
          </cell>
          <cell r="J3136" t="str">
            <v>Murphy.Jiang@agoda.com</v>
          </cell>
        </row>
        <row r="3137">
          <cell r="A3137">
            <v>289658</v>
          </cell>
          <cell r="B3137" t="str">
            <v>Lijiang Garden Inn</v>
          </cell>
          <cell r="C3137" t="str">
            <v>Lijiang</v>
          </cell>
          <cell r="D3137" t="str">
            <v>B</v>
          </cell>
          <cell r="E3137">
            <v>3</v>
          </cell>
          <cell r="F3137" t="str">
            <v>MM</v>
          </cell>
          <cell r="G3137" t="str">
            <v>No chain</v>
          </cell>
          <cell r="H3137" t="str">
            <v>UNKNOWN</v>
          </cell>
          <cell r="I3137" t="str">
            <v>UNKNOWN</v>
          </cell>
          <cell r="J3137" t="str">
            <v>Gillian.Feng@agoda.com</v>
          </cell>
        </row>
        <row r="3138">
          <cell r="A3138">
            <v>336892</v>
          </cell>
          <cell r="B3138" t="str">
            <v>Lijiang Jun Bo Xuan Guesthouse</v>
          </cell>
          <cell r="C3138" t="str">
            <v>Lijiang</v>
          </cell>
          <cell r="D3138" t="str">
            <v>B</v>
          </cell>
          <cell r="E3138">
            <v>5</v>
          </cell>
          <cell r="F3138" t="str">
            <v>MM</v>
          </cell>
          <cell r="G3138" t="str">
            <v>No chain</v>
          </cell>
          <cell r="H3138" t="str">
            <v>UNKNOWN</v>
          </cell>
          <cell r="I3138" t="str">
            <v>UNKNOWN</v>
          </cell>
          <cell r="J3138" t="str">
            <v>Gillian.Feng@agoda.com</v>
          </cell>
        </row>
        <row r="3139">
          <cell r="A3139">
            <v>433166</v>
          </cell>
          <cell r="B3139" t="str">
            <v>The Bivou Lijiang Hotel</v>
          </cell>
          <cell r="C3139" t="str">
            <v>Lijiang</v>
          </cell>
          <cell r="D3139" t="str">
            <v>B</v>
          </cell>
          <cell r="E3139">
            <v>4</v>
          </cell>
          <cell r="F3139" t="str">
            <v>MM</v>
          </cell>
          <cell r="G3139" t="str">
            <v>No chain</v>
          </cell>
          <cell r="H3139" t="str">
            <v>UNKNOWN</v>
          </cell>
          <cell r="I3139" t="str">
            <v>Luopan reservation</v>
          </cell>
          <cell r="J3139" t="str">
            <v>Gillian.Feng@agoda.com</v>
          </cell>
        </row>
        <row r="3140">
          <cell r="A3140">
            <v>462568</v>
          </cell>
          <cell r="B3140" t="str">
            <v>Hotel Indigo Lijiang Ancient Town</v>
          </cell>
          <cell r="C3140" t="str">
            <v>Lijiang</v>
          </cell>
          <cell r="D3140" t="str">
            <v>B</v>
          </cell>
          <cell r="E3140">
            <v>5</v>
          </cell>
          <cell r="F3140" t="str">
            <v>Intl KA</v>
          </cell>
          <cell r="G3140" t="str">
            <v>InterContinental Hotels Group</v>
          </cell>
          <cell r="H3140" t="str">
            <v>Indigo Hotel</v>
          </cell>
          <cell r="I3140" t="str">
            <v>UNKNOWN</v>
          </cell>
          <cell r="J3140" t="str">
            <v>Murphy.Jiang@agoda.com</v>
          </cell>
        </row>
        <row r="3141">
          <cell r="A3141">
            <v>462832</v>
          </cell>
          <cell r="B3141" t="str">
            <v>Lijiang Orchid Land Boutique Resort</v>
          </cell>
          <cell r="C3141" t="str">
            <v>Lijiang</v>
          </cell>
          <cell r="D3141" t="str">
            <v>B</v>
          </cell>
          <cell r="E3141">
            <v>4</v>
          </cell>
          <cell r="F3141" t="str">
            <v>MM</v>
          </cell>
          <cell r="G3141" t="str">
            <v>No chain</v>
          </cell>
          <cell r="H3141" t="str">
            <v>UNKNOWN</v>
          </cell>
          <cell r="I3141" t="str">
            <v>UNKNOWN</v>
          </cell>
          <cell r="J3141" t="str">
            <v>Gillian.Feng@agoda.com</v>
          </cell>
        </row>
        <row r="3142">
          <cell r="A3142">
            <v>625846</v>
          </cell>
          <cell r="B3142" t="str">
            <v>Lijiang Hemuju Inn</v>
          </cell>
          <cell r="C3142" t="str">
            <v>Lijiang</v>
          </cell>
          <cell r="D3142" t="str">
            <v>B</v>
          </cell>
          <cell r="E3142">
            <v>5</v>
          </cell>
          <cell r="F3142" t="str">
            <v>MM</v>
          </cell>
          <cell r="G3142" t="str">
            <v>No chain</v>
          </cell>
          <cell r="H3142" t="str">
            <v>UNKNOWN</v>
          </cell>
          <cell r="I3142" t="str">
            <v>UNKNOWN</v>
          </cell>
          <cell r="J3142" t="str">
            <v>Gillian.Feng@agoda.com</v>
          </cell>
        </row>
        <row r="3143">
          <cell r="A3143">
            <v>687180</v>
          </cell>
          <cell r="B3143" t="str">
            <v>Lijiang He Mu Ju Inn Zhongyi</v>
          </cell>
          <cell r="C3143" t="str">
            <v>Lijiang</v>
          </cell>
          <cell r="D3143" t="str">
            <v>B</v>
          </cell>
          <cell r="E3143">
            <v>4</v>
          </cell>
          <cell r="F3143" t="str">
            <v>MM</v>
          </cell>
          <cell r="G3143" t="str">
            <v>No chain</v>
          </cell>
          <cell r="H3143" t="str">
            <v>UNKNOWN</v>
          </cell>
          <cell r="I3143" t="str">
            <v>UNKNOWN</v>
          </cell>
          <cell r="J3143" t="str">
            <v>Gillian.Feng@agoda.com</v>
          </cell>
        </row>
        <row r="3144">
          <cell r="A3144">
            <v>687181</v>
          </cell>
          <cell r="B3144" t="str">
            <v>Lijiang He Mu Ju Family Inn</v>
          </cell>
          <cell r="C3144" t="str">
            <v>Lijiang</v>
          </cell>
          <cell r="D3144" t="str">
            <v>B</v>
          </cell>
          <cell r="E3144">
            <v>5</v>
          </cell>
          <cell r="F3144" t="str">
            <v>MM</v>
          </cell>
          <cell r="G3144" t="str">
            <v>No chain</v>
          </cell>
          <cell r="H3144" t="str">
            <v>UNKNOWN</v>
          </cell>
          <cell r="I3144" t="str">
            <v>UNKNOWN</v>
          </cell>
          <cell r="J3144" t="str">
            <v>Gillian.Feng@agoda.com</v>
          </cell>
        </row>
        <row r="3145">
          <cell r="A3145">
            <v>735275</v>
          </cell>
          <cell r="B3145" t="str">
            <v>Jinmao Hotel Lijiang In The Unbound Collection by Hyatt</v>
          </cell>
          <cell r="C3145" t="str">
            <v>Lijiang</v>
          </cell>
          <cell r="D3145" t="str">
            <v>B</v>
          </cell>
          <cell r="E3145">
            <v>5</v>
          </cell>
          <cell r="F3145" t="str">
            <v>Intl KA</v>
          </cell>
          <cell r="G3145" t="str">
            <v>Hyatt Hotels</v>
          </cell>
          <cell r="H3145" t="str">
            <v>The Unbound Collection by Hyatt</v>
          </cell>
          <cell r="I3145" t="str">
            <v>Hyatt</v>
          </cell>
          <cell r="J3145" t="str">
            <v>Eva.Zhang@agoda.com</v>
          </cell>
        </row>
        <row r="3146">
          <cell r="A3146">
            <v>761627</v>
          </cell>
          <cell r="B3146" t="str">
            <v>Lijiang Liman Wenzhi Hotel</v>
          </cell>
          <cell r="C3146" t="str">
            <v>Lijiang</v>
          </cell>
          <cell r="D3146" t="str">
            <v>A</v>
          </cell>
          <cell r="E3146">
            <v>5</v>
          </cell>
          <cell r="F3146" t="str">
            <v>MM</v>
          </cell>
          <cell r="G3146" t="str">
            <v>No chain</v>
          </cell>
          <cell r="H3146" t="str">
            <v>UNKNOWN</v>
          </cell>
          <cell r="I3146" t="str">
            <v>UNKNOWN</v>
          </cell>
          <cell r="J3146" t="str">
            <v>Gillian.Feng@agoda.com</v>
          </cell>
        </row>
        <row r="3147">
          <cell r="A3147">
            <v>788068</v>
          </cell>
          <cell r="B3147" t="str">
            <v>Lijiang Riverside Boutique Inn</v>
          </cell>
          <cell r="C3147" t="str">
            <v>Lijiang</v>
          </cell>
          <cell r="D3147" t="str">
            <v>B</v>
          </cell>
          <cell r="E3147">
            <v>4.5</v>
          </cell>
          <cell r="F3147" t="str">
            <v>MM</v>
          </cell>
          <cell r="G3147" t="str">
            <v>No chain</v>
          </cell>
          <cell r="H3147" t="str">
            <v>UNKNOWN</v>
          </cell>
          <cell r="I3147" t="str">
            <v>UNKNOWN</v>
          </cell>
          <cell r="J3147" t="str">
            <v>Gillian.Feng@agoda.com</v>
          </cell>
        </row>
        <row r="3148">
          <cell r="A3148">
            <v>788157</v>
          </cell>
          <cell r="B3148" t="str">
            <v>Hilton Garden Inn Lijiang</v>
          </cell>
          <cell r="C3148" t="str">
            <v>Lijiang</v>
          </cell>
          <cell r="D3148" t="str">
            <v>B</v>
          </cell>
          <cell r="E3148">
            <v>3</v>
          </cell>
          <cell r="F3148" t="str">
            <v>Intl KA</v>
          </cell>
          <cell r="G3148" t="str">
            <v>Hilton Worldwide</v>
          </cell>
          <cell r="H3148" t="str">
            <v>Hilton Garden Inn</v>
          </cell>
          <cell r="I3148" t="str">
            <v>Hilton by Derbysoft</v>
          </cell>
          <cell r="J3148" t="str">
            <v>Murphy.Jiang@agoda.com</v>
          </cell>
        </row>
        <row r="3149">
          <cell r="A3149">
            <v>1157417</v>
          </cell>
          <cell r="B3149" t="str">
            <v>Arro Khampa by Zinc Journey Lijiang</v>
          </cell>
          <cell r="C3149" t="str">
            <v>Lijiang</v>
          </cell>
          <cell r="D3149" t="str">
            <v>B</v>
          </cell>
          <cell r="E3149">
            <v>5</v>
          </cell>
          <cell r="F3149" t="str">
            <v>MM</v>
          </cell>
          <cell r="G3149" t="str">
            <v>No chain</v>
          </cell>
          <cell r="H3149" t="str">
            <v>UNKNOWN</v>
          </cell>
          <cell r="I3149" t="str">
            <v>UNKNOWN</v>
          </cell>
          <cell r="J3149" t="str">
            <v>Gillian.Feng@agoda.com</v>
          </cell>
        </row>
        <row r="3150">
          <cell r="A3150">
            <v>1162428</v>
          </cell>
          <cell r="B3150" t="str">
            <v>YueTu House</v>
          </cell>
          <cell r="C3150" t="str">
            <v>Lijiang</v>
          </cell>
          <cell r="D3150" t="str">
            <v>B</v>
          </cell>
          <cell r="E3150">
            <v>4</v>
          </cell>
          <cell r="F3150" t="str">
            <v>MM</v>
          </cell>
          <cell r="G3150" t="str">
            <v>No chain</v>
          </cell>
          <cell r="H3150" t="str">
            <v>UNKNOWN</v>
          </cell>
          <cell r="I3150" t="str">
            <v>UNKNOWN</v>
          </cell>
          <cell r="J3150" t="str">
            <v>Gillian.Feng@agoda.com</v>
          </cell>
        </row>
        <row r="3151">
          <cell r="A3151">
            <v>2172355</v>
          </cell>
          <cell r="B3151" t="str">
            <v>Jian She</v>
          </cell>
          <cell r="C3151" t="str">
            <v>Lijiang</v>
          </cell>
          <cell r="D3151" t="str">
            <v>B</v>
          </cell>
          <cell r="E3151">
            <v>3</v>
          </cell>
          <cell r="F3151" t="str">
            <v>MM</v>
          </cell>
          <cell r="G3151" t="str">
            <v>No chain</v>
          </cell>
          <cell r="H3151" t="str">
            <v>UNKNOWN</v>
          </cell>
          <cell r="I3151" t="str">
            <v>UNKNOWN</v>
          </cell>
          <cell r="J3151" t="str">
            <v>Gillian.Feng@agoda.com</v>
          </cell>
        </row>
        <row r="3152">
          <cell r="A3152">
            <v>3821390</v>
          </cell>
          <cell r="B3152" t="str">
            <v>Amandayan</v>
          </cell>
          <cell r="C3152" t="str">
            <v>Lijiang</v>
          </cell>
          <cell r="D3152" t="str">
            <v>B</v>
          </cell>
          <cell r="E3152">
            <v>5</v>
          </cell>
          <cell r="F3152" t="str">
            <v>MM</v>
          </cell>
          <cell r="G3152" t="str">
            <v>Aman Resorts</v>
          </cell>
          <cell r="H3152" t="str">
            <v>Aman Resorts</v>
          </cell>
          <cell r="I3152" t="str">
            <v>UNKNOWN</v>
          </cell>
          <cell r="J3152" t="str">
            <v>Gillian.Feng@agoda.com</v>
          </cell>
        </row>
        <row r="3153">
          <cell r="A3153">
            <v>4972920</v>
          </cell>
          <cell r="B3153" t="str">
            <v>Songtsam Linka Lijiang</v>
          </cell>
          <cell r="C3153" t="str">
            <v>Lijiang</v>
          </cell>
          <cell r="D3153" t="str">
            <v>B</v>
          </cell>
          <cell r="E3153">
            <v>5</v>
          </cell>
          <cell r="F3153" t="str">
            <v>MM</v>
          </cell>
          <cell r="G3153" t="str">
            <v>No chain</v>
          </cell>
          <cell r="H3153" t="str">
            <v>UNKNOWN</v>
          </cell>
          <cell r="I3153" t="str">
            <v>Derbysoft Direct</v>
          </cell>
          <cell r="J3153" t="str">
            <v>not.managed@agoda.com</v>
          </cell>
        </row>
        <row r="3154">
          <cell r="A3154">
            <v>5111246</v>
          </cell>
          <cell r="B3154" t="str">
            <v>Howard Johnson Jinlin Plaza Lijiang</v>
          </cell>
          <cell r="C3154" t="str">
            <v>Lijiang</v>
          </cell>
          <cell r="D3154" t="str">
            <v>B</v>
          </cell>
          <cell r="E3154">
            <v>5</v>
          </cell>
          <cell r="F3154" t="str">
            <v>Intl KA</v>
          </cell>
          <cell r="G3154" t="str">
            <v>Wyndham Hotels &amp; Resorts</v>
          </cell>
          <cell r="H3154" t="str">
            <v>Howard Johnson</v>
          </cell>
          <cell r="I3154" t="str">
            <v>UNKNOWN</v>
          </cell>
          <cell r="J3154" t="str">
            <v>Gillian.Feng@agoda.com</v>
          </cell>
        </row>
        <row r="3155">
          <cell r="A3155">
            <v>5702736</v>
          </cell>
          <cell r="B3155" t="str">
            <v>Lijiang Bayou Youth Hostel</v>
          </cell>
          <cell r="C3155" t="str">
            <v>Lijiang</v>
          </cell>
          <cell r="D3155" t="str">
            <v>B</v>
          </cell>
          <cell r="E3155">
            <v>3</v>
          </cell>
          <cell r="F3155" t="str">
            <v>MM</v>
          </cell>
          <cell r="G3155" t="str">
            <v>No chain</v>
          </cell>
          <cell r="H3155" t="str">
            <v>UNKNOWN</v>
          </cell>
          <cell r="I3155" t="str">
            <v>UNKNOWN</v>
          </cell>
          <cell r="J3155" t="str">
            <v>Gillian.Feng@agoda.com</v>
          </cell>
        </row>
        <row r="3156">
          <cell r="A3156">
            <v>6998074</v>
          </cell>
          <cell r="B3156" t="str">
            <v>Lijiang Runjing Scenic Hotel</v>
          </cell>
          <cell r="C3156" t="str">
            <v>Lijiang</v>
          </cell>
          <cell r="D3156" t="str">
            <v>B</v>
          </cell>
          <cell r="E3156">
            <v>5</v>
          </cell>
          <cell r="F3156" t="str">
            <v>MM</v>
          </cell>
          <cell r="G3156" t="str">
            <v>No chain</v>
          </cell>
          <cell r="H3156" t="str">
            <v>UNKNOWN</v>
          </cell>
          <cell r="I3156" t="str">
            <v>UNKNOWN</v>
          </cell>
          <cell r="J3156" t="str">
            <v>Gillian.Feng@agoda.com</v>
          </cell>
        </row>
        <row r="3157">
          <cell r="A3157">
            <v>7176647</v>
          </cell>
          <cell r="B3157" t="str">
            <v>Lijiang Muqian Hotel</v>
          </cell>
          <cell r="C3157" t="str">
            <v>Lijiang</v>
          </cell>
          <cell r="D3157" t="str">
            <v>B</v>
          </cell>
          <cell r="E3157">
            <v>5</v>
          </cell>
          <cell r="F3157" t="str">
            <v>MM</v>
          </cell>
          <cell r="G3157" t="str">
            <v>No chain</v>
          </cell>
          <cell r="H3157" t="str">
            <v>UNKNOWN</v>
          </cell>
          <cell r="I3157" t="str">
            <v>UNKNOWN</v>
          </cell>
          <cell r="J3157" t="str">
            <v>Gillian.Feng@agoda.com</v>
          </cell>
        </row>
        <row r="3158">
          <cell r="A3158">
            <v>8248984</v>
          </cell>
          <cell r="B3158" t="str">
            <v>lijiang Mama Naxi Guesthouse</v>
          </cell>
          <cell r="C3158" t="str">
            <v>Lijiang</v>
          </cell>
          <cell r="D3158" t="str">
            <v>B</v>
          </cell>
          <cell r="E3158">
            <v>3</v>
          </cell>
          <cell r="F3158" t="str">
            <v>MM</v>
          </cell>
          <cell r="G3158" t="str">
            <v>No chain</v>
          </cell>
          <cell r="H3158" t="str">
            <v>UNKNOWN</v>
          </cell>
          <cell r="I3158" t="str">
            <v>UNKNOWN</v>
          </cell>
          <cell r="J3158" t="str">
            <v>not.managed@agoda.com</v>
          </cell>
        </row>
        <row r="3159">
          <cell r="A3159">
            <v>6429127</v>
          </cell>
          <cell r="B3159" t="str">
            <v>Hilton Garden Inn Nujiang</v>
          </cell>
          <cell r="C3159" t="str">
            <v>Nujiang</v>
          </cell>
          <cell r="D3159" t="str">
            <v>B</v>
          </cell>
          <cell r="E3159">
            <v>4</v>
          </cell>
          <cell r="F3159" t="str">
            <v>Intl KA</v>
          </cell>
          <cell r="G3159" t="str">
            <v>Hilton Worldwide</v>
          </cell>
          <cell r="H3159" t="str">
            <v>Hilton Garden Inn</v>
          </cell>
          <cell r="I3159" t="str">
            <v>Hilton by Derbysoft</v>
          </cell>
          <cell r="J3159" t="str">
            <v>Murphy.Jiang@agoda.com</v>
          </cell>
        </row>
        <row r="3160">
          <cell r="A3160">
            <v>502985</v>
          </cell>
          <cell r="B3160" t="str">
            <v>Banyan Tree Tengchong</v>
          </cell>
          <cell r="C3160" t="str">
            <v>Tengchong</v>
          </cell>
          <cell r="D3160" t="str">
            <v>B</v>
          </cell>
          <cell r="E3160">
            <v>5</v>
          </cell>
          <cell r="F3160" t="str">
            <v>Intl KA</v>
          </cell>
          <cell r="G3160" t="str">
            <v>Banyan Tree Hotels &amp; Resorts</v>
          </cell>
          <cell r="H3160" t="str">
            <v>Banyan Tree Hotels &amp; Resorts</v>
          </cell>
          <cell r="I3160" t="str">
            <v>Siteminder &amp; RDX</v>
          </cell>
          <cell r="J3160" t="str">
            <v>Gillian.Feng@agoda.com</v>
          </cell>
        </row>
        <row r="3161">
          <cell r="A3161">
            <v>293578</v>
          </cell>
          <cell r="B3161" t="str">
            <v>InterContinental Xishuangbanna Resort</v>
          </cell>
          <cell r="C3161" t="str">
            <v>Xishuangbanna</v>
          </cell>
          <cell r="D3161" t="str">
            <v>B</v>
          </cell>
          <cell r="E3161">
            <v>4.5</v>
          </cell>
          <cell r="F3161" t="str">
            <v>Intl KA</v>
          </cell>
          <cell r="G3161" t="str">
            <v>InterContinental Hotels Group</v>
          </cell>
          <cell r="H3161" t="str">
            <v>InterContinental</v>
          </cell>
          <cell r="I3161" t="str">
            <v>UNKNOWN</v>
          </cell>
          <cell r="J3161" t="str">
            <v>Murphy.Jiang@agoda.com</v>
          </cell>
        </row>
        <row r="3162">
          <cell r="A3162">
            <v>561811</v>
          </cell>
          <cell r="B3162" t="str">
            <v>Jiasheng Shengdiyana Resort Hotel Xishuangbanna</v>
          </cell>
          <cell r="C3162" t="str">
            <v>Xishuangbanna</v>
          </cell>
          <cell r="D3162" t="str">
            <v>B</v>
          </cell>
          <cell r="E3162">
            <v>4</v>
          </cell>
          <cell r="F3162" t="str">
            <v>MM</v>
          </cell>
          <cell r="G3162" t="str">
            <v>No chain</v>
          </cell>
          <cell r="H3162" t="str">
            <v>UNKNOWN</v>
          </cell>
          <cell r="I3162" t="str">
            <v>UNKNOWN</v>
          </cell>
          <cell r="J3162" t="str">
            <v>Gillian.Feng@agoda.com</v>
          </cell>
        </row>
        <row r="3163">
          <cell r="A3163">
            <v>782959</v>
          </cell>
          <cell r="B3163" t="str">
            <v>Sheraton Grand Xishuangbanna Hotel</v>
          </cell>
          <cell r="C3163" t="str">
            <v>Xishuangbanna</v>
          </cell>
          <cell r="D3163" t="str">
            <v>B</v>
          </cell>
          <cell r="E3163">
            <v>5</v>
          </cell>
          <cell r="F3163" t="str">
            <v>Intl KA</v>
          </cell>
          <cell r="G3163" t="str">
            <v>Marriott</v>
          </cell>
          <cell r="H3163" t="str">
            <v>Sheraton</v>
          </cell>
          <cell r="I3163" t="str">
            <v>Marriott by Derbysoft</v>
          </cell>
          <cell r="J3163" t="str">
            <v>Eva.Zhang@agoda.com</v>
          </cell>
        </row>
        <row r="3164">
          <cell r="A3164">
            <v>985442</v>
          </cell>
          <cell r="B3164" t="str">
            <v>Crowne Plaza Xishuangbanna Parkview</v>
          </cell>
          <cell r="C3164" t="str">
            <v>Xishuangbanna</v>
          </cell>
          <cell r="D3164" t="str">
            <v>B</v>
          </cell>
          <cell r="E3164">
            <v>4.5</v>
          </cell>
          <cell r="F3164" t="str">
            <v>Intl KA</v>
          </cell>
          <cell r="G3164" t="str">
            <v>InterContinental Hotels Group</v>
          </cell>
          <cell r="H3164" t="str">
            <v>Crowne Plaza</v>
          </cell>
          <cell r="I3164" t="str">
            <v>UNKNOWN</v>
          </cell>
          <cell r="J3164" t="str">
            <v>Murphy.Jiang@agoda.com</v>
          </cell>
        </row>
        <row r="3165">
          <cell r="A3165">
            <v>5293385</v>
          </cell>
          <cell r="B3165" t="str">
            <v>Wanda Vista Resort Xishuangbanna</v>
          </cell>
          <cell r="C3165" t="str">
            <v>Xishuangbanna</v>
          </cell>
          <cell r="D3165" t="str">
            <v>B</v>
          </cell>
          <cell r="E3165">
            <v>5</v>
          </cell>
          <cell r="F3165" t="str">
            <v>MM</v>
          </cell>
          <cell r="G3165" t="str">
            <v>No chain</v>
          </cell>
          <cell r="H3165" t="str">
            <v>UNKNOWN</v>
          </cell>
          <cell r="I3165" t="str">
            <v>UNKNOWN</v>
          </cell>
          <cell r="J3165" t="str">
            <v>Gillian.Feng@agoda.com</v>
          </cell>
        </row>
        <row r="3166">
          <cell r="A3166">
            <v>992063</v>
          </cell>
          <cell r="B3166" t="str">
            <v>Hilton Yuxi Fuxian Lake</v>
          </cell>
          <cell r="C3166" t="str">
            <v>Yuxi</v>
          </cell>
          <cell r="D3166" t="str">
            <v>A</v>
          </cell>
          <cell r="E3166">
            <v>4</v>
          </cell>
          <cell r="F3166" t="str">
            <v>Intl KA</v>
          </cell>
          <cell r="G3166" t="str">
            <v>Hilton Worldwide</v>
          </cell>
          <cell r="H3166" t="str">
            <v>Hilton</v>
          </cell>
          <cell r="I3166" t="str">
            <v>Hilton by Derbysoft</v>
          </cell>
          <cell r="J3166" t="str">
            <v>Murphy.Jiang@agoda.com</v>
          </cell>
        </row>
        <row r="3167">
          <cell r="A3167">
            <v>6533082</v>
          </cell>
          <cell r="B3167" t="str">
            <v>Lavande Hotels Yuxi Times Square</v>
          </cell>
          <cell r="C3167" t="str">
            <v>Yuxi</v>
          </cell>
          <cell r="D3167" t="str">
            <v>B</v>
          </cell>
          <cell r="E3167">
            <v>4</v>
          </cell>
          <cell r="F3167" t="str">
            <v>Local KA</v>
          </cell>
          <cell r="G3167" t="str">
            <v>Plateno</v>
          </cell>
          <cell r="H3167" t="str">
            <v>Lavande</v>
          </cell>
          <cell r="I3167" t="str">
            <v>WeHotel</v>
          </cell>
          <cell r="J3167" t="str">
            <v>Chloe.Liu@agoda.com</v>
          </cell>
        </row>
        <row r="3168">
          <cell r="A3168">
            <v>7064958</v>
          </cell>
          <cell r="B3168" t="str">
            <v>Emerald Bay Hotel</v>
          </cell>
          <cell r="C3168" t="str">
            <v>Yuxi</v>
          </cell>
          <cell r="D3168" t="str">
            <v>B</v>
          </cell>
          <cell r="E3168">
            <v>3</v>
          </cell>
          <cell r="F3168" t="str">
            <v>MM</v>
          </cell>
          <cell r="G3168" t="str">
            <v>No chain</v>
          </cell>
          <cell r="H3168" t="str">
            <v>UNKNOWN</v>
          </cell>
          <cell r="I3168" t="str">
            <v>UNKNOWN</v>
          </cell>
          <cell r="J3168" t="str">
            <v>Gillian.Feng@agoda.com</v>
          </cell>
        </row>
        <row r="3169">
          <cell r="A3169">
            <v>54</v>
          </cell>
          <cell r="B3169" t="str">
            <v>Haihua Hotel Hangzhou</v>
          </cell>
          <cell r="C3169" t="str">
            <v>Hangzhou</v>
          </cell>
          <cell r="D3169" t="str">
            <v>B</v>
          </cell>
          <cell r="E3169">
            <v>4</v>
          </cell>
          <cell r="F3169" t="str">
            <v>MM</v>
          </cell>
          <cell r="G3169" t="str">
            <v>No chain</v>
          </cell>
          <cell r="H3169" t="str">
            <v>UNKNOWN</v>
          </cell>
          <cell r="I3169" t="str">
            <v>UNKNOWN</v>
          </cell>
          <cell r="J3169" t="str">
            <v>sophia.zhang@agoda.com</v>
          </cell>
        </row>
        <row r="3170">
          <cell r="A3170">
            <v>496</v>
          </cell>
          <cell r="B3170" t="str">
            <v>Landison Plaza Hotel</v>
          </cell>
          <cell r="C3170" t="str">
            <v>Hangzhou</v>
          </cell>
          <cell r="D3170" t="str">
            <v>B</v>
          </cell>
          <cell r="E3170">
            <v>5</v>
          </cell>
          <cell r="F3170" t="str">
            <v>MM</v>
          </cell>
          <cell r="G3170" t="str">
            <v>No chain</v>
          </cell>
          <cell r="H3170" t="str">
            <v>UNKNOWN</v>
          </cell>
          <cell r="I3170" t="str">
            <v>UNKNOWN</v>
          </cell>
          <cell r="J3170" t="str">
            <v>sophia.zhang@agoda.com</v>
          </cell>
        </row>
        <row r="3171">
          <cell r="A3171">
            <v>1446</v>
          </cell>
          <cell r="B3171" t="str">
            <v>The Dragon Hotel Hangzhou</v>
          </cell>
          <cell r="C3171" t="str">
            <v>Hangzhou</v>
          </cell>
          <cell r="D3171" t="str">
            <v>B</v>
          </cell>
          <cell r="E3171">
            <v>5</v>
          </cell>
          <cell r="F3171" t="str">
            <v>MM</v>
          </cell>
          <cell r="G3171" t="str">
            <v>No chain</v>
          </cell>
          <cell r="H3171" t="str">
            <v>UNKNOWN</v>
          </cell>
          <cell r="I3171" t="str">
            <v>UNKNOWN</v>
          </cell>
          <cell r="J3171" t="str">
            <v>sophia.zhang@agoda.com</v>
          </cell>
        </row>
        <row r="3172">
          <cell r="A3172">
            <v>2084</v>
          </cell>
          <cell r="B3172" t="str">
            <v>Zhejiang International Hotel</v>
          </cell>
          <cell r="C3172" t="str">
            <v>Hangzhou</v>
          </cell>
          <cell r="D3172" t="str">
            <v>B</v>
          </cell>
          <cell r="E3172">
            <v>5</v>
          </cell>
          <cell r="F3172" t="str">
            <v>MM</v>
          </cell>
          <cell r="G3172" t="str">
            <v>No chain</v>
          </cell>
          <cell r="H3172" t="str">
            <v>UNKNOWN</v>
          </cell>
          <cell r="I3172" t="str">
            <v>UNKNOWN</v>
          </cell>
          <cell r="J3172" t="str">
            <v>sophia.zhang@agoda.com</v>
          </cell>
        </row>
        <row r="3173">
          <cell r="A3173">
            <v>5801</v>
          </cell>
          <cell r="B3173" t="str">
            <v>Redstar Culture Hotel</v>
          </cell>
          <cell r="C3173" t="str">
            <v>Hangzhou</v>
          </cell>
          <cell r="D3173" t="str">
            <v>B</v>
          </cell>
          <cell r="E3173">
            <v>4</v>
          </cell>
          <cell r="F3173" t="str">
            <v>MM</v>
          </cell>
          <cell r="G3173" t="str">
            <v>No chain</v>
          </cell>
          <cell r="H3173" t="str">
            <v>UNKNOWN</v>
          </cell>
          <cell r="I3173" t="str">
            <v>UNKNOWN</v>
          </cell>
          <cell r="J3173" t="str">
            <v>sophia.zhang@agoda.com</v>
          </cell>
        </row>
        <row r="3174">
          <cell r="A3174">
            <v>6741</v>
          </cell>
          <cell r="B3174" t="str">
            <v>Holiday Inn Hangzhou City Center</v>
          </cell>
          <cell r="C3174" t="str">
            <v>Hangzhou</v>
          </cell>
          <cell r="D3174" t="str">
            <v>B</v>
          </cell>
          <cell r="E3174">
            <v>4</v>
          </cell>
          <cell r="F3174" t="str">
            <v>Intl KA</v>
          </cell>
          <cell r="G3174" t="str">
            <v>InterContinental Hotels Group</v>
          </cell>
          <cell r="H3174" t="str">
            <v>Holiday Inn</v>
          </cell>
          <cell r="I3174" t="str">
            <v>UNKNOWN</v>
          </cell>
          <cell r="J3174" t="str">
            <v>Yalu.Li@agoda.com</v>
          </cell>
        </row>
        <row r="3175">
          <cell r="A3175">
            <v>47684</v>
          </cell>
          <cell r="B3175" t="str">
            <v>Best Western Plus Hangzhou Meiyuan Hotel</v>
          </cell>
          <cell r="C3175" t="str">
            <v>Hangzhou</v>
          </cell>
          <cell r="D3175" t="str">
            <v>B</v>
          </cell>
          <cell r="E3175">
            <v>3</v>
          </cell>
          <cell r="F3175" t="str">
            <v>Intl KA</v>
          </cell>
          <cell r="G3175" t="str">
            <v>Best Western International</v>
          </cell>
          <cell r="H3175" t="str">
            <v>Best Western</v>
          </cell>
          <cell r="I3175" t="str">
            <v>Best Western by Derbysoft</v>
          </cell>
          <cell r="J3175" t="str">
            <v>sophia.zhang@agoda.com</v>
          </cell>
        </row>
        <row r="3176">
          <cell r="A3176">
            <v>50140</v>
          </cell>
          <cell r="B3176" t="str">
            <v>Zhejiang Xizi Hotel</v>
          </cell>
          <cell r="C3176" t="str">
            <v>Hangzhou</v>
          </cell>
          <cell r="D3176" t="str">
            <v>A</v>
          </cell>
          <cell r="E3176">
            <v>5</v>
          </cell>
          <cell r="F3176" t="str">
            <v>MM</v>
          </cell>
          <cell r="G3176" t="str">
            <v>No chain</v>
          </cell>
          <cell r="H3176" t="str">
            <v>UNKNOWN</v>
          </cell>
          <cell r="I3176" t="str">
            <v>UNKNOWN</v>
          </cell>
          <cell r="J3176" t="str">
            <v>sophia.zhang@agoda.com</v>
          </cell>
        </row>
        <row r="3177">
          <cell r="A3177">
            <v>61731</v>
          </cell>
          <cell r="B3177" t="str">
            <v>Hangzhou Sofitel Westlake Hotel</v>
          </cell>
          <cell r="C3177" t="str">
            <v>Hangzhou</v>
          </cell>
          <cell r="D3177" t="str">
            <v>A</v>
          </cell>
          <cell r="E3177">
            <v>5</v>
          </cell>
          <cell r="F3177" t="str">
            <v>Intl KA</v>
          </cell>
          <cell r="G3177" t="str">
            <v>Accor Hotels</v>
          </cell>
          <cell r="H3177" t="str">
            <v>Sofitel Hotels &amp; Resorts</v>
          </cell>
          <cell r="I3177" t="str">
            <v>UNKNOWN</v>
          </cell>
          <cell r="J3177" t="str">
            <v>Yalu.Li@agoda.com</v>
          </cell>
        </row>
        <row r="3178">
          <cell r="A3178">
            <v>63260</v>
          </cell>
          <cell r="B3178" t="str">
            <v>Fuchun Resort</v>
          </cell>
          <cell r="C3178" t="str">
            <v>Hangzhou</v>
          </cell>
          <cell r="D3178" t="str">
            <v>B</v>
          </cell>
          <cell r="E3178">
            <v>5</v>
          </cell>
          <cell r="F3178" t="str">
            <v>MM</v>
          </cell>
          <cell r="G3178" t="str">
            <v>No chain</v>
          </cell>
          <cell r="H3178" t="str">
            <v>UNKNOWN</v>
          </cell>
          <cell r="I3178" t="str">
            <v>UNKNOWN</v>
          </cell>
          <cell r="J3178" t="str">
            <v>sophia.zhang@agoda.com</v>
          </cell>
        </row>
        <row r="3179">
          <cell r="A3179">
            <v>69048</v>
          </cell>
          <cell r="B3179" t="str">
            <v>Grand Metropark Hotel Hangzhou</v>
          </cell>
          <cell r="C3179" t="str">
            <v>Hangzhou</v>
          </cell>
          <cell r="D3179" t="str">
            <v>A</v>
          </cell>
          <cell r="E3179">
            <v>4</v>
          </cell>
          <cell r="F3179" t="str">
            <v>MM</v>
          </cell>
          <cell r="G3179" t="str">
            <v>HK CTS Hotels</v>
          </cell>
          <cell r="H3179" t="str">
            <v>Grand Metropark</v>
          </cell>
          <cell r="I3179" t="str">
            <v>UNKNOWN</v>
          </cell>
          <cell r="J3179" t="str">
            <v>sophia.zhang@agoda.com</v>
          </cell>
        </row>
        <row r="3180">
          <cell r="A3180">
            <v>70280</v>
          </cell>
          <cell r="B3180" t="str">
            <v>Narada Grand Hotel</v>
          </cell>
          <cell r="C3180" t="str">
            <v>Hangzhou</v>
          </cell>
          <cell r="D3180" t="str">
            <v>B</v>
          </cell>
          <cell r="E3180">
            <v>5</v>
          </cell>
          <cell r="F3180" t="str">
            <v>MM</v>
          </cell>
          <cell r="G3180" t="str">
            <v>No chain</v>
          </cell>
          <cell r="H3180" t="str">
            <v>UNKNOWN</v>
          </cell>
          <cell r="I3180" t="str">
            <v>UNKNOWN</v>
          </cell>
          <cell r="J3180" t="str">
            <v>sophia.zhang@agoda.com</v>
          </cell>
        </row>
        <row r="3181">
          <cell r="A3181">
            <v>72676</v>
          </cell>
          <cell r="B3181" t="str">
            <v>Hangzhou Tower Hotel</v>
          </cell>
          <cell r="C3181" t="str">
            <v>Hangzhou</v>
          </cell>
          <cell r="D3181" t="str">
            <v>B</v>
          </cell>
          <cell r="E3181">
            <v>4</v>
          </cell>
          <cell r="F3181" t="str">
            <v>MM</v>
          </cell>
          <cell r="G3181" t="str">
            <v>No chain</v>
          </cell>
          <cell r="H3181" t="str">
            <v>UNKNOWN</v>
          </cell>
          <cell r="I3181" t="str">
            <v>UNKNOWN</v>
          </cell>
          <cell r="J3181" t="str">
            <v>sophia.zhang@agoda.com</v>
          </cell>
        </row>
        <row r="3182">
          <cell r="A3182">
            <v>72678</v>
          </cell>
          <cell r="B3182" t="str">
            <v>Huachen International Hotel</v>
          </cell>
          <cell r="C3182" t="str">
            <v>Hangzhou</v>
          </cell>
          <cell r="D3182" t="str">
            <v>A</v>
          </cell>
          <cell r="E3182">
            <v>4</v>
          </cell>
          <cell r="F3182" t="str">
            <v>MM</v>
          </cell>
          <cell r="G3182" t="str">
            <v>No chain</v>
          </cell>
          <cell r="H3182" t="str">
            <v>UNKNOWN</v>
          </cell>
          <cell r="I3182" t="str">
            <v>UNKNOWN</v>
          </cell>
          <cell r="J3182" t="str">
            <v>sophia.zhang@agoda.com</v>
          </cell>
        </row>
        <row r="3183">
          <cell r="A3183">
            <v>108496</v>
          </cell>
          <cell r="B3183" t="str">
            <v>Narada Resort &amp; Spa Liangzhu</v>
          </cell>
          <cell r="C3183" t="str">
            <v>Hangzhou</v>
          </cell>
          <cell r="D3183" t="str">
            <v>B</v>
          </cell>
          <cell r="E3183">
            <v>5</v>
          </cell>
          <cell r="F3183" t="str">
            <v>MM</v>
          </cell>
          <cell r="G3183" t="str">
            <v>No chain</v>
          </cell>
          <cell r="H3183" t="str">
            <v>UNKNOWN</v>
          </cell>
          <cell r="I3183" t="str">
            <v>UNKNOWN</v>
          </cell>
          <cell r="J3183" t="str">
            <v>sophia.zhang@agoda.com</v>
          </cell>
        </row>
        <row r="3184">
          <cell r="A3184">
            <v>108545</v>
          </cell>
          <cell r="B3184" t="str">
            <v>Hangzhou The First World Hotel</v>
          </cell>
          <cell r="C3184" t="str">
            <v>Hangzhou</v>
          </cell>
          <cell r="D3184" t="str">
            <v>B</v>
          </cell>
          <cell r="E3184">
            <v>5</v>
          </cell>
          <cell r="F3184" t="str">
            <v>MM</v>
          </cell>
          <cell r="G3184" t="str">
            <v>No chain</v>
          </cell>
          <cell r="H3184" t="str">
            <v>UNKNOWN</v>
          </cell>
          <cell r="I3184" t="str">
            <v>UNKNOWN</v>
          </cell>
          <cell r="J3184" t="str">
            <v>sophia.zhang@agoda.com</v>
          </cell>
        </row>
        <row r="3185">
          <cell r="A3185">
            <v>148870</v>
          </cell>
          <cell r="B3185" t="str">
            <v>Oakwood Residence Hangzhou</v>
          </cell>
          <cell r="C3185" t="str">
            <v>Hangzhou</v>
          </cell>
          <cell r="D3185" t="str">
            <v>A</v>
          </cell>
          <cell r="E3185">
            <v>4.5</v>
          </cell>
          <cell r="F3185" t="str">
            <v>MM</v>
          </cell>
          <cell r="G3185" t="str">
            <v>Oakwood Worldwide</v>
          </cell>
          <cell r="H3185" t="str">
            <v>Oakwood Worldwide</v>
          </cell>
          <cell r="I3185" t="str">
            <v>UNKNOWN</v>
          </cell>
          <cell r="J3185" t="str">
            <v>sophia.zhang@agoda.com</v>
          </cell>
        </row>
        <row r="3186">
          <cell r="A3186">
            <v>149126</v>
          </cell>
          <cell r="B3186" t="str">
            <v>Holiday Inn Xiaoshan</v>
          </cell>
          <cell r="C3186" t="str">
            <v>Hangzhou</v>
          </cell>
          <cell r="D3186" t="str">
            <v>B</v>
          </cell>
          <cell r="E3186">
            <v>4</v>
          </cell>
          <cell r="F3186" t="str">
            <v>Intl KA</v>
          </cell>
          <cell r="G3186" t="str">
            <v>InterContinental Hotels Group</v>
          </cell>
          <cell r="H3186" t="str">
            <v>Holiday Inn</v>
          </cell>
          <cell r="I3186" t="str">
            <v>UNKNOWN</v>
          </cell>
          <cell r="J3186" t="str">
            <v>Yalu.Li@agoda.com</v>
          </cell>
        </row>
        <row r="3187">
          <cell r="A3187">
            <v>178075</v>
          </cell>
          <cell r="B3187" t="str">
            <v>Wyndham Grand Plaza Royale Hangzhou</v>
          </cell>
          <cell r="C3187" t="str">
            <v>Hangzhou</v>
          </cell>
          <cell r="D3187" t="str">
            <v>A</v>
          </cell>
          <cell r="E3187">
            <v>5</v>
          </cell>
          <cell r="F3187" t="str">
            <v>Intl KA</v>
          </cell>
          <cell r="G3187" t="str">
            <v>Wyndham Hotels &amp; Resorts</v>
          </cell>
          <cell r="H3187" t="str">
            <v>Wyndham Hotels and Resorts</v>
          </cell>
          <cell r="I3187" t="str">
            <v>UNKNOWN</v>
          </cell>
          <cell r="J3187" t="str">
            <v>sophia.zhang@agoda.com</v>
          </cell>
        </row>
        <row r="3188">
          <cell r="A3188">
            <v>178079</v>
          </cell>
          <cell r="B3188" t="str">
            <v>Banyan Tree Hangzhou</v>
          </cell>
          <cell r="C3188" t="str">
            <v>Hangzhou</v>
          </cell>
          <cell r="D3188" t="str">
            <v>B</v>
          </cell>
          <cell r="E3188">
            <v>5</v>
          </cell>
          <cell r="F3188" t="str">
            <v>Intl KA</v>
          </cell>
          <cell r="G3188" t="str">
            <v>Banyan Tree Hotels &amp; Resorts</v>
          </cell>
          <cell r="H3188" t="str">
            <v>Banyan Tree Hotels &amp; Resorts</v>
          </cell>
          <cell r="I3188" t="str">
            <v>Travelclick</v>
          </cell>
          <cell r="J3188" t="str">
            <v>sophia.zhang@agoda.com</v>
          </cell>
        </row>
        <row r="3189">
          <cell r="A3189">
            <v>185038</v>
          </cell>
          <cell r="B3189" t="str">
            <v>Hangzhou Nade Hotel</v>
          </cell>
          <cell r="C3189" t="str">
            <v>Hangzhou</v>
          </cell>
          <cell r="D3189" t="str">
            <v>B</v>
          </cell>
          <cell r="E3189">
            <v>4</v>
          </cell>
          <cell r="F3189" t="str">
            <v>MM</v>
          </cell>
          <cell r="G3189" t="str">
            <v>No chain</v>
          </cell>
          <cell r="H3189" t="str">
            <v>UNKNOWN</v>
          </cell>
          <cell r="I3189" t="str">
            <v>UNKNOWN</v>
          </cell>
          <cell r="J3189" t="str">
            <v>sophia.zhang@agoda.com</v>
          </cell>
        </row>
        <row r="3190">
          <cell r="A3190">
            <v>194223</v>
          </cell>
          <cell r="B3190" t="str">
            <v>Four Points by Sheraton Hangzhou, Binjiang</v>
          </cell>
          <cell r="C3190" t="str">
            <v>Hangzhou</v>
          </cell>
          <cell r="D3190" t="str">
            <v>B</v>
          </cell>
          <cell r="E3190">
            <v>5</v>
          </cell>
          <cell r="F3190" t="str">
            <v>Intl KA</v>
          </cell>
          <cell r="G3190" t="str">
            <v>Marriott</v>
          </cell>
          <cell r="H3190" t="str">
            <v>Four Points</v>
          </cell>
          <cell r="I3190" t="str">
            <v>Marriott by Derbysoft</v>
          </cell>
          <cell r="J3190" t="str">
            <v>Yalu.Li@agoda.com</v>
          </cell>
        </row>
        <row r="3191">
          <cell r="A3191">
            <v>195148</v>
          </cell>
          <cell r="B3191" t="str">
            <v>New Century Hangzhou Grand Hotel</v>
          </cell>
          <cell r="C3191" t="str">
            <v>Hangzhou</v>
          </cell>
          <cell r="D3191" t="str">
            <v>B</v>
          </cell>
          <cell r="E3191">
            <v>5</v>
          </cell>
          <cell r="F3191" t="str">
            <v>MM</v>
          </cell>
          <cell r="G3191" t="str">
            <v>New Century Tourism Group</v>
          </cell>
          <cell r="H3191" t="str">
            <v>New Century Tourism Group</v>
          </cell>
          <cell r="I3191" t="str">
            <v>UNKNOWN</v>
          </cell>
          <cell r="J3191" t="str">
            <v>sophia.zhang@agoda.com</v>
          </cell>
        </row>
        <row r="3192">
          <cell r="A3192">
            <v>195154</v>
          </cell>
          <cell r="B3192" t="str">
            <v>New Century Zhejiang Xiaoshan Hotel</v>
          </cell>
          <cell r="C3192" t="str">
            <v>Hangzhou</v>
          </cell>
          <cell r="D3192" t="str">
            <v>B</v>
          </cell>
          <cell r="E3192">
            <v>4</v>
          </cell>
          <cell r="F3192" t="str">
            <v>MM</v>
          </cell>
          <cell r="G3192" t="str">
            <v>New Century Tourism Group</v>
          </cell>
          <cell r="H3192" t="str">
            <v>New Century Tourism Group</v>
          </cell>
          <cell r="I3192" t="str">
            <v>UNKNOWN</v>
          </cell>
          <cell r="J3192" t="str">
            <v>sophia.zhang@agoda.com</v>
          </cell>
        </row>
        <row r="3193">
          <cell r="A3193">
            <v>195393</v>
          </cell>
          <cell r="B3193" t="str">
            <v>Ramada Plaza by Wyndham Hangzhou Riverside</v>
          </cell>
          <cell r="C3193" t="str">
            <v>Hangzhou</v>
          </cell>
          <cell r="D3193" t="str">
            <v>B</v>
          </cell>
          <cell r="E3193">
            <v>4</v>
          </cell>
          <cell r="F3193" t="str">
            <v>Intl KA</v>
          </cell>
          <cell r="G3193" t="str">
            <v>Wyndham Hotels &amp; Resorts</v>
          </cell>
          <cell r="H3193" t="str">
            <v>Ramada Worldwide</v>
          </cell>
          <cell r="I3193" t="str">
            <v>UNKNOWN</v>
          </cell>
          <cell r="J3193" t="str">
            <v>sophia.zhang@agoda.com</v>
          </cell>
        </row>
        <row r="3194">
          <cell r="A3194">
            <v>222496</v>
          </cell>
          <cell r="B3194" t="str">
            <v>Holiday Inn Hangzhou CBD</v>
          </cell>
          <cell r="C3194" t="str">
            <v>Hangzhou</v>
          </cell>
          <cell r="D3194" t="str">
            <v>B</v>
          </cell>
          <cell r="E3194">
            <v>4</v>
          </cell>
          <cell r="F3194" t="str">
            <v>Intl KA</v>
          </cell>
          <cell r="G3194" t="str">
            <v>InterContinental Hotels Group</v>
          </cell>
          <cell r="H3194" t="str">
            <v>Holiday Inn</v>
          </cell>
          <cell r="I3194" t="str">
            <v>UNKNOWN</v>
          </cell>
          <cell r="J3194" t="str">
            <v>Yalu.Li@agoda.com</v>
          </cell>
        </row>
        <row r="3195">
          <cell r="A3195">
            <v>237599</v>
          </cell>
          <cell r="B3195" t="str">
            <v>InterContinental Hangzhou</v>
          </cell>
          <cell r="C3195" t="str">
            <v>Hangzhou</v>
          </cell>
          <cell r="D3195" t="str">
            <v>B</v>
          </cell>
          <cell r="E3195">
            <v>4.5</v>
          </cell>
          <cell r="F3195" t="str">
            <v>Intl KA</v>
          </cell>
          <cell r="G3195" t="str">
            <v>InterContinental Hotels Group</v>
          </cell>
          <cell r="H3195" t="str">
            <v>InterContinental</v>
          </cell>
          <cell r="I3195" t="str">
            <v>UNKNOWN</v>
          </cell>
          <cell r="J3195" t="str">
            <v>Yalu.Li@agoda.com</v>
          </cell>
        </row>
        <row r="3196">
          <cell r="A3196">
            <v>240087</v>
          </cell>
          <cell r="B3196" t="str">
            <v>Courtyard Hangzhou Wulin</v>
          </cell>
          <cell r="C3196" t="str">
            <v>Hangzhou</v>
          </cell>
          <cell r="D3196" t="str">
            <v>B</v>
          </cell>
          <cell r="E3196">
            <v>4</v>
          </cell>
          <cell r="F3196" t="str">
            <v>Intl KA</v>
          </cell>
          <cell r="G3196" t="str">
            <v>Marriott</v>
          </cell>
          <cell r="H3196" t="str">
            <v>Courtyard</v>
          </cell>
          <cell r="I3196" t="str">
            <v>Marriott by Derbysoft</v>
          </cell>
          <cell r="J3196" t="str">
            <v>Yalu.Li@agoda.com</v>
          </cell>
        </row>
        <row r="3197">
          <cell r="A3197">
            <v>247644</v>
          </cell>
          <cell r="B3197" t="str">
            <v>JW Marriott Hotel Hangzhou</v>
          </cell>
          <cell r="C3197" t="str">
            <v>Hangzhou</v>
          </cell>
          <cell r="D3197" t="str">
            <v>B</v>
          </cell>
          <cell r="E3197">
            <v>5</v>
          </cell>
          <cell r="F3197" t="str">
            <v>Intl KA</v>
          </cell>
          <cell r="G3197" t="str">
            <v>Marriott</v>
          </cell>
          <cell r="H3197" t="str">
            <v>Marriott</v>
          </cell>
          <cell r="I3197" t="str">
            <v>Marriott by Derbysoft</v>
          </cell>
          <cell r="J3197" t="str">
            <v>Yalu.Li@agoda.com</v>
          </cell>
        </row>
        <row r="3198">
          <cell r="A3198">
            <v>285082</v>
          </cell>
          <cell r="B3198" t="str">
            <v>Westlake 7 Service Apartment Xihu</v>
          </cell>
          <cell r="C3198" t="str">
            <v>Hangzhou</v>
          </cell>
          <cell r="D3198" t="str">
            <v>B</v>
          </cell>
          <cell r="E3198">
            <v>3.5</v>
          </cell>
          <cell r="F3198" t="str">
            <v>MM</v>
          </cell>
          <cell r="G3198" t="str">
            <v>No chain</v>
          </cell>
          <cell r="H3198" t="str">
            <v>UNKNOWN</v>
          </cell>
          <cell r="I3198" t="str">
            <v>UNKNOWN</v>
          </cell>
          <cell r="J3198" t="str">
            <v>sophia.zhang@agoda.com</v>
          </cell>
        </row>
        <row r="3199">
          <cell r="A3199">
            <v>285277</v>
          </cell>
          <cell r="B3199" t="str">
            <v>Hotel Ibis Hangzhou Song Dynasty</v>
          </cell>
          <cell r="C3199" t="str">
            <v>Hangzhou</v>
          </cell>
          <cell r="D3199" t="str">
            <v>B</v>
          </cell>
          <cell r="E3199">
            <v>3</v>
          </cell>
          <cell r="F3199" t="str">
            <v>Intl KA</v>
          </cell>
          <cell r="G3199" t="str">
            <v>Accor Hotels</v>
          </cell>
          <cell r="H3199" t="str">
            <v>Adagio City Aparthotel</v>
          </cell>
          <cell r="I3199" t="str">
            <v>UNKNOWN</v>
          </cell>
          <cell r="J3199" t="str">
            <v>Yalu.Li@agoda.com</v>
          </cell>
        </row>
        <row r="3200">
          <cell r="A3200">
            <v>285860</v>
          </cell>
          <cell r="B3200" t="str">
            <v>Deefly Grand Hotel Airport Hangzhou</v>
          </cell>
          <cell r="C3200" t="str">
            <v>Hangzhou</v>
          </cell>
          <cell r="D3200" t="str">
            <v>B</v>
          </cell>
          <cell r="E3200">
            <v>4</v>
          </cell>
          <cell r="F3200" t="str">
            <v>MM</v>
          </cell>
          <cell r="G3200" t="str">
            <v>Deefly Hotels &amp;amp; Resorts</v>
          </cell>
          <cell r="H3200" t="str">
            <v>Deefly</v>
          </cell>
          <cell r="I3200" t="str">
            <v>UNKNOWN</v>
          </cell>
          <cell r="J3200" t="str">
            <v>sophia.zhang@agoda.com</v>
          </cell>
        </row>
        <row r="3201">
          <cell r="A3201">
            <v>285866</v>
          </cell>
          <cell r="B3201" t="str">
            <v>Grand New Century Hotel Canal Hangzhou</v>
          </cell>
          <cell r="C3201" t="str">
            <v>Hangzhou</v>
          </cell>
          <cell r="D3201" t="str">
            <v>A</v>
          </cell>
          <cell r="E3201">
            <v>5</v>
          </cell>
          <cell r="F3201" t="str">
            <v>MM</v>
          </cell>
          <cell r="G3201" t="str">
            <v>New Century Tourism Group</v>
          </cell>
          <cell r="H3201" t="str">
            <v>New Century Tourism Group</v>
          </cell>
          <cell r="I3201" t="str">
            <v>UNKNOWN</v>
          </cell>
          <cell r="J3201" t="str">
            <v>sophia.zhang@agoda.com</v>
          </cell>
        </row>
        <row r="3202">
          <cell r="A3202">
            <v>286614</v>
          </cell>
          <cell r="B3202" t="str">
            <v>Lotus Glade Hotel</v>
          </cell>
          <cell r="C3202" t="str">
            <v>Hangzhou</v>
          </cell>
          <cell r="D3202" t="str">
            <v>A</v>
          </cell>
          <cell r="E3202">
            <v>4</v>
          </cell>
          <cell r="F3202" t="str">
            <v>MM</v>
          </cell>
          <cell r="G3202" t="str">
            <v>No chain</v>
          </cell>
          <cell r="H3202" t="str">
            <v>UNKNOWN</v>
          </cell>
          <cell r="I3202" t="str">
            <v>UNKNOWN</v>
          </cell>
          <cell r="J3202" t="str">
            <v>sophia.zhang@agoda.com</v>
          </cell>
        </row>
        <row r="3203">
          <cell r="A3203">
            <v>289152</v>
          </cell>
          <cell r="B3203" t="str">
            <v>Angsana Hangzhou Hotel</v>
          </cell>
          <cell r="C3203" t="str">
            <v>Hangzhou</v>
          </cell>
          <cell r="D3203" t="str">
            <v>B</v>
          </cell>
          <cell r="E3203">
            <v>5</v>
          </cell>
          <cell r="F3203" t="str">
            <v>Intl KA</v>
          </cell>
          <cell r="G3203" t="str">
            <v>Banyan Tree Hotels &amp; Resorts</v>
          </cell>
          <cell r="H3203" t="str">
            <v>Angsana Hotels &amp; Resort</v>
          </cell>
          <cell r="I3203" t="str">
            <v>Travelclick</v>
          </cell>
          <cell r="J3203" t="str">
            <v>sophia.zhang@agoda.com</v>
          </cell>
        </row>
        <row r="3204">
          <cell r="A3204">
            <v>289979</v>
          </cell>
          <cell r="B3204" t="str">
            <v>Grand Hyatt Hangzhou</v>
          </cell>
          <cell r="C3204" t="str">
            <v>Hangzhou</v>
          </cell>
          <cell r="D3204" t="str">
            <v>A</v>
          </cell>
          <cell r="E3204">
            <v>5</v>
          </cell>
          <cell r="F3204" t="str">
            <v>Intl KA</v>
          </cell>
          <cell r="G3204" t="str">
            <v>Hyatt Hotels</v>
          </cell>
          <cell r="H3204" t="str">
            <v>Grand Hyatt Hotels</v>
          </cell>
          <cell r="I3204" t="str">
            <v>Hyatt</v>
          </cell>
          <cell r="J3204" t="str">
            <v>sophia.zhang@agoda.com</v>
          </cell>
        </row>
        <row r="3205">
          <cell r="A3205">
            <v>301368</v>
          </cell>
          <cell r="B3205" t="str">
            <v>Hangzhou Yi Lin Hotel Apartment</v>
          </cell>
          <cell r="C3205" t="str">
            <v>Hangzhou</v>
          </cell>
          <cell r="D3205" t="str">
            <v>B</v>
          </cell>
          <cell r="E3205">
            <v>3</v>
          </cell>
          <cell r="F3205" t="str">
            <v>MM</v>
          </cell>
          <cell r="G3205" t="str">
            <v>No chain</v>
          </cell>
          <cell r="H3205" t="str">
            <v>UNKNOWN</v>
          </cell>
          <cell r="I3205" t="str">
            <v>UNKNOWN</v>
          </cell>
          <cell r="J3205" t="str">
            <v>sophia.zhang@agoda.com</v>
          </cell>
        </row>
        <row r="3206">
          <cell r="A3206">
            <v>302373</v>
          </cell>
          <cell r="B3206" t="str">
            <v>Hangzhou Hofang Hostel</v>
          </cell>
          <cell r="C3206" t="str">
            <v>Hangzhou</v>
          </cell>
          <cell r="D3206" t="str">
            <v>B</v>
          </cell>
          <cell r="E3206">
            <v>2</v>
          </cell>
          <cell r="F3206" t="str">
            <v>MM</v>
          </cell>
          <cell r="G3206" t="str">
            <v>No chain</v>
          </cell>
          <cell r="H3206" t="str">
            <v>UNKNOWN</v>
          </cell>
          <cell r="I3206" t="str">
            <v>Yunzhanggui</v>
          </cell>
          <cell r="J3206" t="str">
            <v>sophia.zhang@agoda.com</v>
          </cell>
        </row>
        <row r="3207">
          <cell r="A3207">
            <v>302374</v>
          </cell>
          <cell r="B3207" t="str">
            <v>Hangzhou Wushanyi International Youth Hostel</v>
          </cell>
          <cell r="C3207" t="str">
            <v>Hangzhou</v>
          </cell>
          <cell r="D3207" t="str">
            <v>B</v>
          </cell>
          <cell r="E3207">
            <v>3</v>
          </cell>
          <cell r="F3207" t="str">
            <v>MM</v>
          </cell>
          <cell r="G3207" t="str">
            <v>No chain</v>
          </cell>
          <cell r="H3207" t="str">
            <v>UNKNOWN</v>
          </cell>
          <cell r="I3207" t="str">
            <v>Yunzhanggui</v>
          </cell>
          <cell r="J3207" t="str">
            <v>sophia.zhang@agoda.com</v>
          </cell>
        </row>
        <row r="3208">
          <cell r="A3208">
            <v>399996</v>
          </cell>
          <cell r="B3208" t="str">
            <v>Sheraton Grand Hangzhou Wetland Park Resort</v>
          </cell>
          <cell r="C3208" t="str">
            <v>Hangzhou</v>
          </cell>
          <cell r="D3208" t="str">
            <v>A</v>
          </cell>
          <cell r="E3208">
            <v>5</v>
          </cell>
          <cell r="F3208" t="str">
            <v>Intl KA</v>
          </cell>
          <cell r="G3208" t="str">
            <v>Marriott</v>
          </cell>
          <cell r="H3208" t="str">
            <v>Sheraton</v>
          </cell>
          <cell r="I3208" t="str">
            <v>Marriott by Derbysoft</v>
          </cell>
          <cell r="J3208" t="str">
            <v>Yalu.Li@agoda.com</v>
          </cell>
        </row>
        <row r="3209">
          <cell r="A3209">
            <v>407453</v>
          </cell>
          <cell r="B3209" t="str">
            <v>Hangzhou Milan Garden Hotel</v>
          </cell>
          <cell r="C3209" t="str">
            <v>Hangzhou</v>
          </cell>
          <cell r="D3209" t="str">
            <v>B</v>
          </cell>
          <cell r="E3209">
            <v>4</v>
          </cell>
          <cell r="F3209" t="str">
            <v>MM</v>
          </cell>
          <cell r="G3209" t="str">
            <v>No chain</v>
          </cell>
          <cell r="H3209" t="str">
            <v>UNKNOWN</v>
          </cell>
          <cell r="I3209" t="str">
            <v>UNKNOWN</v>
          </cell>
          <cell r="J3209" t="str">
            <v>sophia.zhang@agoda.com</v>
          </cell>
        </row>
        <row r="3210">
          <cell r="A3210">
            <v>411464</v>
          </cell>
          <cell r="B3210" t="str">
            <v>The East Hotel Hangzhou</v>
          </cell>
          <cell r="C3210" t="str">
            <v>Hangzhou</v>
          </cell>
          <cell r="D3210" t="str">
            <v>A</v>
          </cell>
          <cell r="E3210">
            <v>5</v>
          </cell>
          <cell r="F3210" t="str">
            <v>MM</v>
          </cell>
          <cell r="G3210" t="str">
            <v>No chain</v>
          </cell>
          <cell r="H3210" t="str">
            <v>UNKNOWN</v>
          </cell>
          <cell r="I3210" t="str">
            <v>UNKNOWN</v>
          </cell>
          <cell r="J3210" t="str">
            <v>sophia.zhang@agoda.com</v>
          </cell>
        </row>
        <row r="3211">
          <cell r="A3211">
            <v>443483</v>
          </cell>
          <cell r="B3211" t="str">
            <v>Pins De La Brume Hotel</v>
          </cell>
          <cell r="C3211" t="str">
            <v>Hangzhou</v>
          </cell>
          <cell r="D3211" t="str">
            <v>B</v>
          </cell>
          <cell r="E3211">
            <v>5</v>
          </cell>
          <cell r="F3211" t="str">
            <v>MM</v>
          </cell>
          <cell r="G3211" t="str">
            <v>No chain</v>
          </cell>
          <cell r="H3211" t="str">
            <v>UNKNOWN</v>
          </cell>
          <cell r="I3211" t="str">
            <v>UNKNOWN</v>
          </cell>
          <cell r="J3211" t="str">
            <v>sophia.zhang@agoda.com</v>
          </cell>
        </row>
        <row r="3212">
          <cell r="A3212">
            <v>478209</v>
          </cell>
          <cell r="B3212" t="str">
            <v>Ibis Hangzhou Huanglong Hotel</v>
          </cell>
          <cell r="C3212" t="str">
            <v>Hangzhou</v>
          </cell>
          <cell r="D3212" t="str">
            <v>B</v>
          </cell>
          <cell r="E3212">
            <v>3</v>
          </cell>
          <cell r="F3212" t="str">
            <v>Intl KA</v>
          </cell>
          <cell r="G3212" t="str">
            <v>Accor Hotels</v>
          </cell>
          <cell r="H3212" t="str">
            <v>Ibis Hotels</v>
          </cell>
          <cell r="I3212" t="str">
            <v>UNKNOWN</v>
          </cell>
          <cell r="J3212" t="str">
            <v>Yalu.Li@agoda.com</v>
          </cell>
        </row>
        <row r="3213">
          <cell r="A3213">
            <v>479401</v>
          </cell>
          <cell r="B3213" t="str">
            <v>Queens Park Boutique Hotel Hangzhou</v>
          </cell>
          <cell r="C3213" t="str">
            <v>Hangzhou</v>
          </cell>
          <cell r="D3213" t="str">
            <v>A</v>
          </cell>
          <cell r="E3213">
            <v>4</v>
          </cell>
          <cell r="F3213" t="str">
            <v>MM</v>
          </cell>
          <cell r="G3213" t="str">
            <v>No chain</v>
          </cell>
          <cell r="H3213" t="str">
            <v>UNKNOWN</v>
          </cell>
          <cell r="I3213" t="str">
            <v>UNKNOWN</v>
          </cell>
          <cell r="J3213" t="str">
            <v>not.managed@agoda.com</v>
          </cell>
        </row>
        <row r="3214">
          <cell r="A3214">
            <v>502013</v>
          </cell>
          <cell r="B3214" t="str">
            <v>Hangzhou Bokai Westlake Hotel</v>
          </cell>
          <cell r="C3214" t="str">
            <v>Hangzhou</v>
          </cell>
          <cell r="D3214" t="str">
            <v>B</v>
          </cell>
          <cell r="E3214">
            <v>3</v>
          </cell>
          <cell r="F3214" t="str">
            <v>MM</v>
          </cell>
          <cell r="G3214" t="str">
            <v>No chain</v>
          </cell>
          <cell r="H3214" t="str">
            <v>UNKNOWN</v>
          </cell>
          <cell r="I3214" t="str">
            <v>UNKNOWN</v>
          </cell>
          <cell r="J3214" t="str">
            <v>sophia.zhang@agoda.com</v>
          </cell>
        </row>
        <row r="3215">
          <cell r="A3215">
            <v>532439</v>
          </cell>
          <cell r="B3215" t="str">
            <v>Doubletree by Hilton Hangzhou East</v>
          </cell>
          <cell r="C3215" t="str">
            <v>Hangzhou</v>
          </cell>
          <cell r="D3215" t="str">
            <v>B</v>
          </cell>
          <cell r="E3215">
            <v>4</v>
          </cell>
          <cell r="F3215" t="str">
            <v>Intl KA</v>
          </cell>
          <cell r="G3215" t="str">
            <v>Hilton Worldwide</v>
          </cell>
          <cell r="H3215" t="str">
            <v>Doubletree</v>
          </cell>
          <cell r="I3215" t="str">
            <v>Hilton by Derbysoft</v>
          </cell>
          <cell r="J3215" t="str">
            <v>sophia.zhang@agoda.com</v>
          </cell>
        </row>
        <row r="3216">
          <cell r="A3216">
            <v>548064</v>
          </cell>
          <cell r="B3216" t="str">
            <v>Hangzhou Eastern Golden Plaza Apartment</v>
          </cell>
          <cell r="C3216" t="str">
            <v>Hangzhou</v>
          </cell>
          <cell r="D3216" t="str">
            <v>B</v>
          </cell>
          <cell r="E3216">
            <v>3.5</v>
          </cell>
          <cell r="F3216" t="str">
            <v>MM</v>
          </cell>
          <cell r="G3216" t="str">
            <v>No chain</v>
          </cell>
          <cell r="H3216" t="str">
            <v>UNKNOWN</v>
          </cell>
          <cell r="I3216" t="str">
            <v>UNKNOWN</v>
          </cell>
          <cell r="J3216" t="str">
            <v>sophia.zhang@agoda.com</v>
          </cell>
        </row>
        <row r="3217">
          <cell r="A3217">
            <v>564698</v>
          </cell>
          <cell r="B3217" t="str">
            <v>Hangzhou Xihu State Guest House</v>
          </cell>
          <cell r="C3217" t="str">
            <v>Hangzhou</v>
          </cell>
          <cell r="D3217" t="str">
            <v>A</v>
          </cell>
          <cell r="E3217">
            <v>5</v>
          </cell>
          <cell r="F3217" t="str">
            <v>MM</v>
          </cell>
          <cell r="G3217" t="str">
            <v>No chain</v>
          </cell>
          <cell r="H3217" t="str">
            <v>UNKNOWN</v>
          </cell>
          <cell r="I3217" t="str">
            <v>UNKNOWN</v>
          </cell>
          <cell r="J3217" t="str">
            <v>sophia.zhang@agoda.com</v>
          </cell>
        </row>
        <row r="3218">
          <cell r="A3218">
            <v>564956</v>
          </cell>
          <cell r="B3218" t="str">
            <v>Millennium Resort Hangzhou</v>
          </cell>
          <cell r="C3218" t="str">
            <v>Hangzhou</v>
          </cell>
          <cell r="D3218" t="str">
            <v>B</v>
          </cell>
          <cell r="E3218">
            <v>5</v>
          </cell>
          <cell r="F3218" t="str">
            <v>Intl KA</v>
          </cell>
          <cell r="G3218" t="str">
            <v>Millennium &amp; Copthorne Hotels</v>
          </cell>
          <cell r="H3218" t="str">
            <v>Millennium Hotels</v>
          </cell>
          <cell r="I3218" t="str">
            <v>UNKNOWN</v>
          </cell>
          <cell r="J3218" t="str">
            <v>sophia.zhang@agoda.com</v>
          </cell>
        </row>
        <row r="3219">
          <cell r="A3219">
            <v>568112</v>
          </cell>
          <cell r="B3219" t="str">
            <v>Grand Parkray Hangzhou Hotel</v>
          </cell>
          <cell r="C3219" t="str">
            <v>Hangzhou</v>
          </cell>
          <cell r="D3219" t="str">
            <v>A</v>
          </cell>
          <cell r="E3219">
            <v>5</v>
          </cell>
          <cell r="F3219" t="str">
            <v>MM</v>
          </cell>
          <cell r="G3219" t="str">
            <v>No chain</v>
          </cell>
          <cell r="H3219" t="str">
            <v>UNKNOWN</v>
          </cell>
          <cell r="I3219" t="str">
            <v>UNKNOWN</v>
          </cell>
          <cell r="J3219" t="str">
            <v>sophia.zhang@agoda.com</v>
          </cell>
        </row>
        <row r="3220">
          <cell r="A3220">
            <v>570504</v>
          </cell>
          <cell r="B3220" t="str">
            <v>Jinjiang Inn Hangzhou Xihu Avenue Branch</v>
          </cell>
          <cell r="C3220" t="str">
            <v>Hangzhou</v>
          </cell>
          <cell r="D3220" t="str">
            <v>B</v>
          </cell>
          <cell r="E3220">
            <v>2</v>
          </cell>
          <cell r="F3220" t="str">
            <v>Local KA</v>
          </cell>
          <cell r="G3220" t="str">
            <v>Jinjiang International</v>
          </cell>
          <cell r="H3220" t="str">
            <v>Jinjiang Inn</v>
          </cell>
          <cell r="I3220" t="str">
            <v>WeHotel</v>
          </cell>
          <cell r="J3220" t="str">
            <v>Chloe.Liu@agoda.com</v>
          </cell>
        </row>
        <row r="3221">
          <cell r="A3221">
            <v>620955</v>
          </cell>
          <cell r="B3221" t="str">
            <v>Courtyard Hangzhou Qianjiang</v>
          </cell>
          <cell r="C3221" t="str">
            <v>Hangzhou</v>
          </cell>
          <cell r="D3221" t="str">
            <v>B</v>
          </cell>
          <cell r="E3221">
            <v>4</v>
          </cell>
          <cell r="F3221" t="str">
            <v>Intl KA</v>
          </cell>
          <cell r="G3221" t="str">
            <v>Marriott</v>
          </cell>
          <cell r="H3221" t="str">
            <v>Courtyard</v>
          </cell>
          <cell r="I3221" t="str">
            <v>Marriott by Derbysoft</v>
          </cell>
          <cell r="J3221" t="str">
            <v>Yalu.Li@agoda.com</v>
          </cell>
        </row>
        <row r="3222">
          <cell r="A3222">
            <v>625094</v>
          </cell>
          <cell r="B3222" t="str">
            <v>Hangzhou Xiaoshan City Hotel</v>
          </cell>
          <cell r="C3222" t="str">
            <v>Hangzhou</v>
          </cell>
          <cell r="D3222" t="str">
            <v>B</v>
          </cell>
          <cell r="E3222">
            <v>5</v>
          </cell>
          <cell r="F3222" t="str">
            <v>MM</v>
          </cell>
          <cell r="G3222" t="str">
            <v>New Century Tourism Group</v>
          </cell>
          <cell r="H3222" t="str">
            <v>New Century Tourism Group</v>
          </cell>
          <cell r="I3222" t="str">
            <v>UNKNOWN</v>
          </cell>
          <cell r="J3222" t="str">
            <v>not.managed@agoda.com</v>
          </cell>
        </row>
        <row r="3223">
          <cell r="A3223">
            <v>625283</v>
          </cell>
          <cell r="B3223" t="str">
            <v>Hangzhou Westlake Hostel-Manjuelong Branch</v>
          </cell>
          <cell r="C3223" t="str">
            <v>Hangzhou</v>
          </cell>
          <cell r="D3223" t="str">
            <v>B</v>
          </cell>
          <cell r="E3223">
            <v>3</v>
          </cell>
          <cell r="F3223" t="str">
            <v>MM</v>
          </cell>
          <cell r="G3223" t="str">
            <v>No chain</v>
          </cell>
          <cell r="H3223" t="str">
            <v>UNKNOWN</v>
          </cell>
          <cell r="I3223" t="str">
            <v>UNKNOWN</v>
          </cell>
          <cell r="J3223" t="str">
            <v>sophia.zhang@agoda.com</v>
          </cell>
        </row>
        <row r="3224">
          <cell r="A3224">
            <v>647568</v>
          </cell>
          <cell r="B3224" t="str">
            <v>Wuyang Holiday Hotel Hangzhou</v>
          </cell>
          <cell r="C3224" t="str">
            <v>Hangzhou</v>
          </cell>
          <cell r="D3224" t="str">
            <v>B</v>
          </cell>
          <cell r="E3224">
            <v>4</v>
          </cell>
          <cell r="F3224" t="str">
            <v>MM</v>
          </cell>
          <cell r="G3224" t="str">
            <v>No chain</v>
          </cell>
          <cell r="H3224" t="str">
            <v>UNKNOWN</v>
          </cell>
          <cell r="I3224" t="str">
            <v>UNKNOWN</v>
          </cell>
          <cell r="J3224" t="str">
            <v>sophia.zhang@agoda.com</v>
          </cell>
        </row>
        <row r="3225">
          <cell r="A3225">
            <v>648609</v>
          </cell>
          <cell r="B3225" t="str">
            <v>Hangzhou Rui Ju Hotel</v>
          </cell>
          <cell r="C3225" t="str">
            <v>Hangzhou</v>
          </cell>
          <cell r="D3225" t="str">
            <v>A</v>
          </cell>
          <cell r="E3225">
            <v>4</v>
          </cell>
          <cell r="F3225" t="str">
            <v>MM</v>
          </cell>
          <cell r="G3225" t="str">
            <v>No chain</v>
          </cell>
          <cell r="H3225" t="str">
            <v>UNKNOWN</v>
          </cell>
          <cell r="I3225" t="str">
            <v>UNKNOWN</v>
          </cell>
          <cell r="J3225" t="str">
            <v>sophia.zhang@agoda.com</v>
          </cell>
        </row>
        <row r="3226">
          <cell r="A3226">
            <v>666184</v>
          </cell>
          <cell r="B3226" t="str">
            <v>The Azure Qiantang, a Luxury Collection Hotel, Hangzhou</v>
          </cell>
          <cell r="C3226" t="str">
            <v>Hangzhou</v>
          </cell>
          <cell r="D3226" t="str">
            <v>B</v>
          </cell>
          <cell r="E3226">
            <v>5</v>
          </cell>
          <cell r="F3226" t="str">
            <v>Intl KA</v>
          </cell>
          <cell r="G3226" t="str">
            <v>Marriott</v>
          </cell>
          <cell r="H3226" t="str">
            <v>The Luxury Collection</v>
          </cell>
          <cell r="I3226" t="str">
            <v>Marriott by Derbysoft</v>
          </cell>
          <cell r="J3226" t="str">
            <v>Yalu.Li@agoda.com</v>
          </cell>
        </row>
        <row r="3227">
          <cell r="A3227">
            <v>686404</v>
          </cell>
          <cell r="B3227" t="str">
            <v>Holiday Inn Express Hangzhou Huanglong</v>
          </cell>
          <cell r="C3227" t="str">
            <v>Hangzhou</v>
          </cell>
          <cell r="D3227" t="str">
            <v>B</v>
          </cell>
          <cell r="E3227">
            <v>3.5</v>
          </cell>
          <cell r="F3227" t="str">
            <v>Intl KA</v>
          </cell>
          <cell r="G3227" t="str">
            <v>InterContinental Hotels Group</v>
          </cell>
          <cell r="H3227" t="str">
            <v>Holiday Inn Express</v>
          </cell>
          <cell r="I3227" t="str">
            <v>UNKNOWN</v>
          </cell>
          <cell r="J3227" t="str">
            <v>Yalu.Li@agoda.com</v>
          </cell>
        </row>
        <row r="3228">
          <cell r="A3228">
            <v>705977</v>
          </cell>
          <cell r="B3228" t="str">
            <v>Hangzhou Shama Heda Serviced Apartments</v>
          </cell>
          <cell r="C3228" t="str">
            <v>Hangzhou</v>
          </cell>
          <cell r="D3228" t="str">
            <v>B</v>
          </cell>
          <cell r="E3228">
            <v>4.5</v>
          </cell>
          <cell r="F3228" t="str">
            <v>MM</v>
          </cell>
          <cell r="G3228" t="str">
            <v>Onyx Hospitality</v>
          </cell>
          <cell r="H3228" t="str">
            <v>Shama</v>
          </cell>
          <cell r="I3228" t="str">
            <v>UNKNOWN</v>
          </cell>
          <cell r="J3228" t="str">
            <v>sophia.zhang@agoda.com</v>
          </cell>
        </row>
        <row r="3229">
          <cell r="A3229">
            <v>727656</v>
          </cell>
          <cell r="B3229" t="str">
            <v>Citadines Intime City Hangzhou Hotel</v>
          </cell>
          <cell r="C3229" t="str">
            <v>Hangzhou</v>
          </cell>
          <cell r="D3229" t="str">
            <v>B</v>
          </cell>
          <cell r="E3229">
            <v>4</v>
          </cell>
          <cell r="F3229" t="str">
            <v>Intl KA</v>
          </cell>
          <cell r="G3229" t="str">
            <v>Ascott International</v>
          </cell>
          <cell r="H3229" t="str">
            <v>Citadines Apart'hotel</v>
          </cell>
          <cell r="I3229" t="str">
            <v>UNKNOWN</v>
          </cell>
          <cell r="J3229" t="str">
            <v>sophia.zhang@agoda.com</v>
          </cell>
        </row>
        <row r="3230">
          <cell r="A3230">
            <v>782596</v>
          </cell>
          <cell r="B3230" t="str">
            <v>Grand New Century Hotel Fuyang</v>
          </cell>
          <cell r="C3230" t="str">
            <v>Hangzhou</v>
          </cell>
          <cell r="D3230" t="str">
            <v>B</v>
          </cell>
          <cell r="E3230">
            <v>5</v>
          </cell>
          <cell r="F3230" t="str">
            <v>MM</v>
          </cell>
          <cell r="G3230" t="str">
            <v>New Century Tourism Group</v>
          </cell>
          <cell r="H3230" t="str">
            <v>New Century Grand Hotel</v>
          </cell>
          <cell r="I3230" t="str">
            <v>UNKNOWN</v>
          </cell>
          <cell r="J3230" t="str">
            <v>sophia.zhang@agoda.com</v>
          </cell>
        </row>
        <row r="3231">
          <cell r="A3231">
            <v>926790</v>
          </cell>
          <cell r="B3231" t="str">
            <v>Yurong West-Lake-Cottage Holiday Hotel Hangzhou</v>
          </cell>
          <cell r="C3231" t="str">
            <v>Hangzhou</v>
          </cell>
          <cell r="D3231" t="str">
            <v>A</v>
          </cell>
          <cell r="E3231">
            <v>4</v>
          </cell>
          <cell r="F3231" t="str">
            <v>MM</v>
          </cell>
          <cell r="G3231" t="str">
            <v>No chain</v>
          </cell>
          <cell r="H3231" t="str">
            <v>UNKNOWN</v>
          </cell>
          <cell r="I3231" t="str">
            <v>UNKNOWN</v>
          </cell>
          <cell r="J3231" t="str">
            <v>sophia.zhang@agoda.com</v>
          </cell>
        </row>
        <row r="3232">
          <cell r="A3232">
            <v>937078</v>
          </cell>
          <cell r="B3232" t="str">
            <v>Hangzhou Banmufangtang Boutique Inn</v>
          </cell>
          <cell r="C3232" t="str">
            <v>Hangzhou</v>
          </cell>
          <cell r="D3232" t="str">
            <v>A</v>
          </cell>
          <cell r="E3232">
            <v>2</v>
          </cell>
          <cell r="F3232" t="str">
            <v>MM</v>
          </cell>
          <cell r="G3232" t="str">
            <v>No chain</v>
          </cell>
          <cell r="H3232" t="str">
            <v>UNKNOWN</v>
          </cell>
          <cell r="I3232" t="str">
            <v>UNKNOWN</v>
          </cell>
          <cell r="J3232" t="str">
            <v>sophia.zhang@agoda.com</v>
          </cell>
        </row>
        <row r="3233">
          <cell r="A3233">
            <v>1028373</v>
          </cell>
          <cell r="B3233" t="str">
            <v>Hangzhou Sumtime Grand New Century Hotel</v>
          </cell>
          <cell r="C3233" t="str">
            <v>Hangzhou</v>
          </cell>
          <cell r="D3233" t="str">
            <v>B</v>
          </cell>
          <cell r="E3233">
            <v>5</v>
          </cell>
          <cell r="F3233" t="str">
            <v>MM</v>
          </cell>
          <cell r="G3233" t="str">
            <v>New Century Tourism Group</v>
          </cell>
          <cell r="H3233" t="str">
            <v>New Century Tourism Group</v>
          </cell>
          <cell r="I3233" t="str">
            <v>UNKNOWN</v>
          </cell>
          <cell r="J3233" t="str">
            <v>sophia.zhang@agoda.com</v>
          </cell>
        </row>
        <row r="3234">
          <cell r="A3234">
            <v>1138958</v>
          </cell>
          <cell r="B3234" t="str">
            <v>Wu Shan Ju Hangzhou Hefang Street Hotel</v>
          </cell>
          <cell r="C3234" t="str">
            <v>Hangzhou</v>
          </cell>
          <cell r="D3234" t="str">
            <v>A</v>
          </cell>
          <cell r="E3234">
            <v>3</v>
          </cell>
          <cell r="F3234" t="str">
            <v>MM</v>
          </cell>
          <cell r="G3234" t="str">
            <v>No chain</v>
          </cell>
          <cell r="H3234" t="str">
            <v>UNKNOWN</v>
          </cell>
          <cell r="I3234" t="str">
            <v>UNKNOWN</v>
          </cell>
          <cell r="J3234" t="str">
            <v>sophia.zhang@agoda.com</v>
          </cell>
        </row>
        <row r="3235">
          <cell r="A3235">
            <v>1145738</v>
          </cell>
          <cell r="B3235" t="str">
            <v>Hangzhou Tea Boutique Hotel West Lake</v>
          </cell>
          <cell r="C3235" t="str">
            <v>Hangzhou</v>
          </cell>
          <cell r="D3235" t="str">
            <v>B</v>
          </cell>
          <cell r="E3235">
            <v>5</v>
          </cell>
          <cell r="F3235" t="str">
            <v>MM</v>
          </cell>
          <cell r="G3235" t="str">
            <v>No chain</v>
          </cell>
          <cell r="H3235" t="str">
            <v>UNKNOWN</v>
          </cell>
          <cell r="I3235" t="str">
            <v>UNKNOWN</v>
          </cell>
          <cell r="J3235" t="str">
            <v>sophia.zhang@agoda.com</v>
          </cell>
        </row>
        <row r="3236">
          <cell r="A3236">
            <v>1155628</v>
          </cell>
          <cell r="B3236" t="str">
            <v>Grand New Century Hotel Yuhang Hangzhou</v>
          </cell>
          <cell r="C3236" t="str">
            <v>Hangzhou</v>
          </cell>
          <cell r="D3236" t="str">
            <v>B</v>
          </cell>
          <cell r="E3236">
            <v>5</v>
          </cell>
          <cell r="F3236" t="str">
            <v>MM</v>
          </cell>
          <cell r="G3236" t="str">
            <v>New Century Tourism Group</v>
          </cell>
          <cell r="H3236" t="str">
            <v>New Century Grand Hotel</v>
          </cell>
          <cell r="I3236" t="str">
            <v>UNKNOWN</v>
          </cell>
          <cell r="J3236" t="str">
            <v>sophia.zhang@agoda.com</v>
          </cell>
        </row>
        <row r="3237">
          <cell r="A3237">
            <v>1160796</v>
          </cell>
          <cell r="B3237" t="str">
            <v>Cheery Canal Hotel Hangzhou</v>
          </cell>
          <cell r="C3237" t="str">
            <v>Hangzhou</v>
          </cell>
          <cell r="D3237" t="str">
            <v>B</v>
          </cell>
          <cell r="E3237">
            <v>5</v>
          </cell>
          <cell r="F3237" t="str">
            <v>MM</v>
          </cell>
          <cell r="G3237" t="str">
            <v>No chain</v>
          </cell>
          <cell r="H3237" t="str">
            <v>UNKNOWN</v>
          </cell>
          <cell r="I3237" t="str">
            <v>UNKNOWN</v>
          </cell>
          <cell r="J3237" t="str">
            <v>sophia.zhang@agoda.com</v>
          </cell>
        </row>
        <row r="3238">
          <cell r="A3238">
            <v>1161260</v>
          </cell>
          <cell r="B3238" t="str">
            <v>The Nook Hotel Hangzhou</v>
          </cell>
          <cell r="C3238" t="str">
            <v>Hangzhou</v>
          </cell>
          <cell r="D3238" t="str">
            <v>B</v>
          </cell>
          <cell r="E3238">
            <v>5</v>
          </cell>
          <cell r="F3238" t="str">
            <v>MM</v>
          </cell>
          <cell r="G3238" t="str">
            <v>No chain</v>
          </cell>
          <cell r="H3238" t="str">
            <v>UNKNOWN</v>
          </cell>
          <cell r="I3238" t="str">
            <v>UNKNOWN</v>
          </cell>
          <cell r="J3238" t="str">
            <v>not.managed@agoda.com</v>
          </cell>
        </row>
        <row r="3239">
          <cell r="A3239">
            <v>1165067</v>
          </cell>
          <cell r="B3239" t="str">
            <v>Midtown Shangri-La Hotel Hangzhou</v>
          </cell>
          <cell r="C3239" t="str">
            <v>Hangzhou</v>
          </cell>
          <cell r="D3239" t="str">
            <v>A</v>
          </cell>
          <cell r="E3239">
            <v>5</v>
          </cell>
          <cell r="F3239" t="str">
            <v>Intl KA</v>
          </cell>
          <cell r="G3239" t="str">
            <v>Shangri-La Hotels and Resorts</v>
          </cell>
          <cell r="H3239" t="str">
            <v>Shangri-La City Hotels</v>
          </cell>
          <cell r="I3239" t="str">
            <v>UNKNOWN</v>
          </cell>
          <cell r="J3239" t="str">
            <v>sophia.zhang@agoda.com</v>
          </cell>
        </row>
        <row r="3240">
          <cell r="A3240">
            <v>1266245</v>
          </cell>
          <cell r="B3240" t="str">
            <v>Sheraton Grand Hangzhou Binjiang Hotel</v>
          </cell>
          <cell r="C3240" t="str">
            <v>Hangzhou</v>
          </cell>
          <cell r="D3240" t="str">
            <v>B</v>
          </cell>
          <cell r="E3240">
            <v>4.5</v>
          </cell>
          <cell r="F3240" t="str">
            <v>Intl KA</v>
          </cell>
          <cell r="G3240" t="str">
            <v>Marriott</v>
          </cell>
          <cell r="H3240" t="str">
            <v>Sheraton</v>
          </cell>
          <cell r="I3240" t="str">
            <v>Marriott by Derbysoft</v>
          </cell>
          <cell r="J3240" t="str">
            <v>Yalu.Li@agoda.com</v>
          </cell>
        </row>
        <row r="3241">
          <cell r="A3241">
            <v>1294421</v>
          </cell>
          <cell r="B3241" t="str">
            <v>Hangzhou Marriott Hotel Qianjiang</v>
          </cell>
          <cell r="C3241" t="str">
            <v>Hangzhou</v>
          </cell>
          <cell r="D3241" t="str">
            <v>B</v>
          </cell>
          <cell r="E3241">
            <v>5</v>
          </cell>
          <cell r="F3241" t="str">
            <v>Intl KA</v>
          </cell>
          <cell r="G3241" t="str">
            <v>Marriott</v>
          </cell>
          <cell r="H3241" t="str">
            <v>Marriott</v>
          </cell>
          <cell r="I3241" t="str">
            <v>Marriott by Derbysoft</v>
          </cell>
          <cell r="J3241" t="str">
            <v>Yalu.Li@agoda.com</v>
          </cell>
        </row>
        <row r="3242">
          <cell r="A3242">
            <v>1415799</v>
          </cell>
          <cell r="B3242" t="str">
            <v>Crowne Plaza Hangzhou Thousand Island Lake</v>
          </cell>
          <cell r="C3242" t="str">
            <v>Hangzhou</v>
          </cell>
          <cell r="D3242" t="str">
            <v>B</v>
          </cell>
          <cell r="E3242">
            <v>4.5</v>
          </cell>
          <cell r="F3242" t="str">
            <v>Intl KA</v>
          </cell>
          <cell r="G3242" t="str">
            <v>InterContinental Hotels Group</v>
          </cell>
          <cell r="H3242" t="str">
            <v>Crowne Plaza</v>
          </cell>
          <cell r="I3242" t="str">
            <v>UNKNOWN</v>
          </cell>
          <cell r="J3242" t="str">
            <v>Yalu.Li@agoda.com</v>
          </cell>
        </row>
        <row r="3243">
          <cell r="A3243">
            <v>1522493</v>
          </cell>
          <cell r="B3243" t="str">
            <v>Hangzhou Cosy Park Hotel</v>
          </cell>
          <cell r="C3243" t="str">
            <v>Hangzhou</v>
          </cell>
          <cell r="D3243" t="str">
            <v>B</v>
          </cell>
          <cell r="E3243">
            <v>5</v>
          </cell>
          <cell r="F3243" t="str">
            <v>MM</v>
          </cell>
          <cell r="G3243" t="str">
            <v>No chain</v>
          </cell>
          <cell r="H3243" t="str">
            <v>UNKNOWN</v>
          </cell>
          <cell r="I3243" t="str">
            <v>UNKNOWN</v>
          </cell>
          <cell r="J3243" t="str">
            <v>sophia.zhang@agoda.com</v>
          </cell>
        </row>
        <row r="3244">
          <cell r="A3244">
            <v>1619103</v>
          </cell>
          <cell r="B3244" t="str">
            <v>Hangzhou Yueshang Yunshe Boutique Hostel</v>
          </cell>
          <cell r="C3244" t="str">
            <v>Hangzhou</v>
          </cell>
          <cell r="D3244" t="str">
            <v>B</v>
          </cell>
          <cell r="E3244">
            <v>3</v>
          </cell>
          <cell r="F3244" t="str">
            <v>MM</v>
          </cell>
          <cell r="G3244" t="str">
            <v>No chain</v>
          </cell>
          <cell r="H3244" t="str">
            <v>UNKNOWN</v>
          </cell>
          <cell r="I3244" t="str">
            <v>Yunzhanggui</v>
          </cell>
          <cell r="J3244" t="str">
            <v>sophia.zhang@agoda.com</v>
          </cell>
        </row>
        <row r="3245">
          <cell r="A3245">
            <v>1621811</v>
          </cell>
          <cell r="B3245" t="str">
            <v>Park Hyatt Hangzhou</v>
          </cell>
          <cell r="C3245" t="str">
            <v>Hangzhou</v>
          </cell>
          <cell r="D3245" t="str">
            <v>B</v>
          </cell>
          <cell r="E3245">
            <v>4.5</v>
          </cell>
          <cell r="F3245" t="str">
            <v>Intl KA</v>
          </cell>
          <cell r="G3245" t="str">
            <v>Hyatt Hotels</v>
          </cell>
          <cell r="H3245" t="str">
            <v>Park Hyatt Hotels</v>
          </cell>
          <cell r="I3245" t="str">
            <v>Hyatt</v>
          </cell>
          <cell r="J3245" t="str">
            <v>sophia.zhang@agoda.com</v>
          </cell>
        </row>
        <row r="3246">
          <cell r="A3246">
            <v>1846514</v>
          </cell>
          <cell r="B3246" t="str">
            <v>Hangzhou Yishu Shushe Hotel</v>
          </cell>
          <cell r="C3246" t="str">
            <v>Hangzhou</v>
          </cell>
          <cell r="D3246" t="str">
            <v>B</v>
          </cell>
          <cell r="E3246">
            <v>3</v>
          </cell>
          <cell r="F3246" t="str">
            <v>MM</v>
          </cell>
          <cell r="G3246" t="str">
            <v>No chain</v>
          </cell>
          <cell r="H3246" t="str">
            <v>UNKNOWN</v>
          </cell>
          <cell r="I3246" t="str">
            <v>UNKNOWN</v>
          </cell>
          <cell r="J3246" t="str">
            <v>sophia.zhang@agoda.com</v>
          </cell>
        </row>
        <row r="3247">
          <cell r="A3247">
            <v>2314963</v>
          </cell>
          <cell r="B3247" t="str">
            <v>Wyndham HangZhou East</v>
          </cell>
          <cell r="C3247" t="str">
            <v>Hangzhou</v>
          </cell>
          <cell r="D3247" t="str">
            <v>B</v>
          </cell>
          <cell r="E3247">
            <v>4</v>
          </cell>
          <cell r="F3247" t="str">
            <v>Intl KA</v>
          </cell>
          <cell r="G3247" t="str">
            <v>Wyndham Hotels &amp; Resorts</v>
          </cell>
          <cell r="H3247" t="str">
            <v>Wyndham</v>
          </cell>
          <cell r="I3247" t="str">
            <v>UNKNOWN</v>
          </cell>
          <cell r="J3247" t="str">
            <v>sophia.zhang@agoda.com</v>
          </cell>
        </row>
        <row r="3248">
          <cell r="A3248">
            <v>2802539</v>
          </cell>
          <cell r="B3248" t="str">
            <v>Memory Travel Hotel(Edge Westlake)</v>
          </cell>
          <cell r="C3248" t="str">
            <v>Hangzhou</v>
          </cell>
          <cell r="D3248" t="str">
            <v>B</v>
          </cell>
          <cell r="E3248">
            <v>3</v>
          </cell>
          <cell r="F3248" t="str">
            <v>MM</v>
          </cell>
          <cell r="G3248" t="str">
            <v>No chain</v>
          </cell>
          <cell r="H3248" t="str">
            <v>UNKNOWN</v>
          </cell>
          <cell r="I3248" t="str">
            <v>UNKNOWN</v>
          </cell>
          <cell r="J3248" t="str">
            <v>sophia.zhang@agoda.com</v>
          </cell>
        </row>
        <row r="3249">
          <cell r="A3249">
            <v>2838826</v>
          </cell>
          <cell r="B3249" t="str">
            <v>ibis Styles HZ Chaowang Rd</v>
          </cell>
          <cell r="C3249" t="str">
            <v>Hangzhou</v>
          </cell>
          <cell r="D3249" t="str">
            <v>A</v>
          </cell>
          <cell r="E3249">
            <v>3</v>
          </cell>
          <cell r="F3249" t="str">
            <v>Intl KA</v>
          </cell>
          <cell r="G3249" t="str">
            <v>Accor Hotels</v>
          </cell>
          <cell r="H3249" t="str">
            <v>Ibis Hotels</v>
          </cell>
          <cell r="I3249" t="str">
            <v>UNKNOWN</v>
          </cell>
          <cell r="J3249" t="str">
            <v>Yalu.Li@agoda.com</v>
          </cell>
        </row>
        <row r="3250">
          <cell r="A3250">
            <v>3552590</v>
          </cell>
          <cell r="B3250" t="str">
            <v>Pai Hotel Hangzhou Xiasha University Town South Wenhai Road Subway Station</v>
          </cell>
          <cell r="C3250" t="str">
            <v>Hangzhou</v>
          </cell>
          <cell r="D3250" t="str">
            <v>B</v>
          </cell>
          <cell r="E3250">
            <v>2</v>
          </cell>
          <cell r="F3250" t="str">
            <v>Local KA</v>
          </cell>
          <cell r="G3250" t="str">
            <v>Plateno</v>
          </cell>
          <cell r="H3250" t="str">
            <v>Pai</v>
          </cell>
          <cell r="I3250" t="str">
            <v>WeHotel</v>
          </cell>
          <cell r="J3250" t="str">
            <v>Chloe.Liu@agoda.com</v>
          </cell>
        </row>
        <row r="3251">
          <cell r="A3251">
            <v>3659452</v>
          </cell>
          <cell r="B3251" t="str">
            <v>Holiday Inn Hangzhou Gongshu</v>
          </cell>
          <cell r="C3251" t="str">
            <v>Hangzhou</v>
          </cell>
          <cell r="D3251" t="str">
            <v>B</v>
          </cell>
          <cell r="E3251">
            <v>4</v>
          </cell>
          <cell r="F3251" t="str">
            <v>Intl KA</v>
          </cell>
          <cell r="G3251" t="str">
            <v>InterContinental Hotels Group</v>
          </cell>
          <cell r="H3251" t="str">
            <v>Holiday Inn</v>
          </cell>
          <cell r="I3251" t="str">
            <v>UNKNOWN</v>
          </cell>
          <cell r="J3251" t="str">
            <v>Yalu.Li@agoda.com</v>
          </cell>
        </row>
        <row r="3252">
          <cell r="A3252">
            <v>4125661</v>
          </cell>
          <cell r="B3252" t="str">
            <v>Hilton Garden Inn Hangzhou Lu'niao</v>
          </cell>
          <cell r="C3252" t="str">
            <v>Hangzhou</v>
          </cell>
          <cell r="D3252" t="str">
            <v>B</v>
          </cell>
          <cell r="E3252">
            <v>4</v>
          </cell>
          <cell r="F3252" t="str">
            <v>Intl KA</v>
          </cell>
          <cell r="G3252" t="str">
            <v>Hilton Worldwide</v>
          </cell>
          <cell r="H3252" t="str">
            <v>Hilton Garden Inn</v>
          </cell>
          <cell r="I3252" t="str">
            <v>Hilton by Derbysoft</v>
          </cell>
          <cell r="J3252" t="str">
            <v>sophia.zhang@agoda.com</v>
          </cell>
        </row>
        <row r="3253">
          <cell r="A3253">
            <v>4367376</v>
          </cell>
          <cell r="B3253" t="str">
            <v>Rock &amp; Wood Cozy House</v>
          </cell>
          <cell r="C3253" t="str">
            <v>Hangzhou</v>
          </cell>
          <cell r="D3253" t="str">
            <v>B</v>
          </cell>
          <cell r="E3253">
            <v>4</v>
          </cell>
          <cell r="F3253" t="str">
            <v>MM</v>
          </cell>
          <cell r="G3253" t="str">
            <v>No chain</v>
          </cell>
          <cell r="H3253" t="str">
            <v>UNKNOWN</v>
          </cell>
          <cell r="I3253" t="str">
            <v>UNKNOWN</v>
          </cell>
          <cell r="J3253" t="str">
            <v>sophia.zhang@agoda.com</v>
          </cell>
        </row>
        <row r="3254">
          <cell r="A3254">
            <v>4846198</v>
          </cell>
          <cell r="B3254" t="str">
            <v>ibis Hangzhou West Lake Qingchun Rd</v>
          </cell>
          <cell r="C3254" t="str">
            <v>Hangzhou</v>
          </cell>
          <cell r="D3254" t="str">
            <v>B</v>
          </cell>
          <cell r="E3254">
            <v>3</v>
          </cell>
          <cell r="F3254" t="str">
            <v>Intl KA</v>
          </cell>
          <cell r="G3254" t="str">
            <v>Accor Hotels</v>
          </cell>
          <cell r="H3254" t="str">
            <v>Ibis Hotels</v>
          </cell>
          <cell r="I3254" t="str">
            <v>UNKNOWN</v>
          </cell>
          <cell r="J3254" t="str">
            <v>Yalu.Li@agoda.com</v>
          </cell>
        </row>
        <row r="3255">
          <cell r="A3255">
            <v>4846199</v>
          </cell>
          <cell r="B3255" t="str">
            <v>Mercure Hangzhou West Lake</v>
          </cell>
          <cell r="C3255" t="str">
            <v>Hangzhou</v>
          </cell>
          <cell r="D3255" t="str">
            <v>B</v>
          </cell>
          <cell r="E3255">
            <v>4</v>
          </cell>
          <cell r="F3255" t="str">
            <v>Intl KA</v>
          </cell>
          <cell r="G3255" t="str">
            <v>Accor Hotels</v>
          </cell>
          <cell r="H3255" t="str">
            <v>Mercure</v>
          </cell>
          <cell r="I3255" t="str">
            <v>UNKNOWN</v>
          </cell>
          <cell r="J3255" t="str">
            <v>Yalu.Li@agoda.com</v>
          </cell>
        </row>
        <row r="3256">
          <cell r="A3256">
            <v>4846688</v>
          </cell>
          <cell r="B3256" t="str">
            <v>Juntels Binjiang hotel</v>
          </cell>
          <cell r="C3256" t="str">
            <v>Hangzhou</v>
          </cell>
          <cell r="D3256" t="str">
            <v>B</v>
          </cell>
          <cell r="E3256">
            <v>5</v>
          </cell>
          <cell r="F3256" t="str">
            <v>MM</v>
          </cell>
          <cell r="G3256" t="str">
            <v>No chain</v>
          </cell>
          <cell r="H3256" t="str">
            <v>UNKNOWN</v>
          </cell>
          <cell r="I3256" t="str">
            <v>UNKNOWN</v>
          </cell>
          <cell r="J3256" t="str">
            <v>sophia.zhang@agoda.com</v>
          </cell>
        </row>
        <row r="3257">
          <cell r="A3257">
            <v>4935083</v>
          </cell>
          <cell r="B3257" t="str">
            <v>Mercure Hangzhou Qianjiang</v>
          </cell>
          <cell r="C3257" t="str">
            <v>Hangzhou</v>
          </cell>
          <cell r="D3257" t="str">
            <v>B</v>
          </cell>
          <cell r="E3257">
            <v>4</v>
          </cell>
          <cell r="F3257" t="str">
            <v>Intl KA</v>
          </cell>
          <cell r="G3257" t="str">
            <v>Accor Hotels</v>
          </cell>
          <cell r="H3257" t="str">
            <v>Mercure</v>
          </cell>
          <cell r="I3257" t="str">
            <v>UNKNOWN</v>
          </cell>
          <cell r="J3257" t="str">
            <v>Yalu.Li@agoda.com</v>
          </cell>
        </row>
        <row r="3258">
          <cell r="A3258">
            <v>4972620</v>
          </cell>
          <cell r="B3258" t="str">
            <v>Crowne Plaza Hangzhou Heda</v>
          </cell>
          <cell r="C3258" t="str">
            <v>Hangzhou</v>
          </cell>
          <cell r="D3258" t="str">
            <v>B</v>
          </cell>
          <cell r="E3258">
            <v>4</v>
          </cell>
          <cell r="F3258" t="str">
            <v>Intl KA</v>
          </cell>
          <cell r="G3258" t="str">
            <v>InterContinental Hotels Group</v>
          </cell>
          <cell r="H3258" t="str">
            <v>Crowne Plaza</v>
          </cell>
          <cell r="I3258" t="str">
            <v>UNKNOWN</v>
          </cell>
          <cell r="J3258" t="str">
            <v>Yalu.Li@agoda.com</v>
          </cell>
        </row>
        <row r="3259">
          <cell r="A3259">
            <v>5492808</v>
          </cell>
          <cell r="B3259" t="str">
            <v>Jinjiang Metropolo Hotel - Hangzhou Train East Station</v>
          </cell>
          <cell r="C3259" t="str">
            <v>Hangzhou</v>
          </cell>
          <cell r="D3259" t="str">
            <v>B</v>
          </cell>
          <cell r="E3259">
            <v>4</v>
          </cell>
          <cell r="F3259" t="str">
            <v>Local KA</v>
          </cell>
          <cell r="G3259" t="str">
            <v>Jinjiang International</v>
          </cell>
          <cell r="H3259" t="str">
            <v>Metropolo</v>
          </cell>
          <cell r="I3259" t="str">
            <v>WeHotel</v>
          </cell>
          <cell r="J3259" t="str">
            <v>sophia.zhang@agoda.com</v>
          </cell>
        </row>
        <row r="3260">
          <cell r="A3260">
            <v>5697050</v>
          </cell>
          <cell r="B3260" t="str">
            <v>Ascott Raffles City Hangzhou</v>
          </cell>
          <cell r="C3260" t="str">
            <v>Hangzhou</v>
          </cell>
          <cell r="D3260" t="str">
            <v>B</v>
          </cell>
          <cell r="E3260">
            <v>5</v>
          </cell>
          <cell r="F3260" t="str">
            <v>Intl KA</v>
          </cell>
          <cell r="G3260" t="str">
            <v>Ascott International</v>
          </cell>
          <cell r="H3260" t="str">
            <v>Ascott The Residence</v>
          </cell>
          <cell r="I3260" t="str">
            <v>UNKNOWN</v>
          </cell>
          <cell r="J3260" t="str">
            <v>sophia.zhang@agoda.com</v>
          </cell>
        </row>
        <row r="3261">
          <cell r="A3261">
            <v>5710277</v>
          </cell>
          <cell r="B3261" t="str">
            <v>Holiday Inn Hangzhou Airport Zone</v>
          </cell>
          <cell r="C3261" t="str">
            <v>Hangzhou</v>
          </cell>
          <cell r="D3261" t="str">
            <v>B</v>
          </cell>
          <cell r="E3261">
            <v>3.5</v>
          </cell>
          <cell r="F3261" t="str">
            <v>Intl KA</v>
          </cell>
          <cell r="G3261" t="str">
            <v>InterContinental Hotels Group</v>
          </cell>
          <cell r="H3261" t="str">
            <v>Holiday Inn</v>
          </cell>
          <cell r="I3261" t="str">
            <v>UNKNOWN</v>
          </cell>
          <cell r="J3261" t="str">
            <v>Yalu.Li@agoda.com</v>
          </cell>
        </row>
        <row r="3262">
          <cell r="A3262">
            <v>5777079</v>
          </cell>
          <cell r="B3262" t="str">
            <v>Marriott Executive Apartments Hangzhou</v>
          </cell>
          <cell r="C3262" t="str">
            <v>Hangzhou</v>
          </cell>
          <cell r="D3262" t="str">
            <v>B</v>
          </cell>
          <cell r="E3262">
            <v>5</v>
          </cell>
          <cell r="F3262" t="str">
            <v>Intl KA</v>
          </cell>
          <cell r="G3262" t="str">
            <v>Marriott</v>
          </cell>
          <cell r="H3262" t="str">
            <v>Marriott</v>
          </cell>
          <cell r="I3262" t="str">
            <v>Marriott by Derbysoft</v>
          </cell>
          <cell r="J3262" t="str">
            <v>Yalu.Li@agoda.com</v>
          </cell>
        </row>
        <row r="3263">
          <cell r="A3263">
            <v>5876910</v>
          </cell>
          <cell r="B3263" t="str">
            <v>Pleasant Daily Rental</v>
          </cell>
          <cell r="C3263" t="str">
            <v>Hangzhou</v>
          </cell>
          <cell r="D3263" t="str">
            <v>B</v>
          </cell>
          <cell r="E3263">
            <v>3</v>
          </cell>
          <cell r="F3263" t="str">
            <v>MM</v>
          </cell>
          <cell r="G3263" t="str">
            <v>No chain</v>
          </cell>
          <cell r="H3263" t="str">
            <v>UNKNOWN</v>
          </cell>
          <cell r="I3263" t="str">
            <v>UNKNOWN</v>
          </cell>
          <cell r="J3263" t="str">
            <v>sophia.zhang@agoda.com</v>
          </cell>
        </row>
        <row r="3264">
          <cell r="A3264">
            <v>6542432</v>
          </cell>
          <cell r="B3264" t="str">
            <v>Mercure Hangzhou Xixi Wetland</v>
          </cell>
          <cell r="C3264" t="str">
            <v>Hangzhou</v>
          </cell>
          <cell r="D3264" t="str">
            <v>B</v>
          </cell>
          <cell r="E3264">
            <v>4</v>
          </cell>
          <cell r="F3264" t="str">
            <v>Intl KA</v>
          </cell>
          <cell r="G3264" t="str">
            <v>Accor Hotels</v>
          </cell>
          <cell r="H3264" t="str">
            <v>Mercure</v>
          </cell>
          <cell r="I3264" t="str">
            <v>UNKNOWN</v>
          </cell>
          <cell r="J3264" t="str">
            <v>Yalu.Li@agoda.com</v>
          </cell>
        </row>
        <row r="3265">
          <cell r="A3265">
            <v>6592706</v>
          </cell>
          <cell r="B3265" t="str">
            <v>Conrad Hangzhou</v>
          </cell>
          <cell r="C3265" t="str">
            <v>Hangzhou</v>
          </cell>
          <cell r="D3265" t="str">
            <v>B</v>
          </cell>
          <cell r="E3265">
            <v>5</v>
          </cell>
          <cell r="F3265" t="str">
            <v>Intl KA</v>
          </cell>
          <cell r="G3265" t="str">
            <v>Hilton Worldwide</v>
          </cell>
          <cell r="H3265" t="str">
            <v>Conrad</v>
          </cell>
          <cell r="I3265" t="str">
            <v>Hilton by Derbysoft</v>
          </cell>
          <cell r="J3265" t="str">
            <v>sophia.zhang@agoda.com</v>
          </cell>
        </row>
        <row r="3266">
          <cell r="A3266">
            <v>6595379</v>
          </cell>
          <cell r="B3266" t="str">
            <v>Hangzhou Persimmon Tree Guesthouse</v>
          </cell>
          <cell r="C3266" t="str">
            <v>Hangzhou</v>
          </cell>
          <cell r="D3266" t="str">
            <v>B</v>
          </cell>
          <cell r="E3266">
            <v>5</v>
          </cell>
          <cell r="F3266" t="str">
            <v>MM</v>
          </cell>
          <cell r="G3266" t="str">
            <v>No chain</v>
          </cell>
          <cell r="H3266" t="str">
            <v>UNKNOWN</v>
          </cell>
          <cell r="I3266" t="str">
            <v>UNKNOWN</v>
          </cell>
          <cell r="J3266" t="str">
            <v>sophia.zhang@agoda.com</v>
          </cell>
        </row>
        <row r="3267">
          <cell r="A3267">
            <v>6948924</v>
          </cell>
          <cell r="B3267" t="str">
            <v>Grand Mercure Hangzhou Qiantang</v>
          </cell>
          <cell r="C3267" t="str">
            <v>Hangzhou</v>
          </cell>
          <cell r="D3267" t="str">
            <v>B</v>
          </cell>
          <cell r="E3267">
            <v>5</v>
          </cell>
          <cell r="F3267" t="str">
            <v>Intl KA</v>
          </cell>
          <cell r="G3267" t="str">
            <v>Accor Hotels</v>
          </cell>
          <cell r="H3267" t="str">
            <v>Grand Mercure</v>
          </cell>
          <cell r="I3267" t="str">
            <v>UNKNOWN</v>
          </cell>
          <cell r="J3267" t="str">
            <v>Yalu.Li@agoda.com</v>
          </cell>
        </row>
        <row r="3268">
          <cell r="A3268">
            <v>7302557</v>
          </cell>
          <cell r="B3268" t="str">
            <v>Radisson Blu Hangzhou Xintiandi</v>
          </cell>
          <cell r="C3268" t="str">
            <v>Hangzhou</v>
          </cell>
          <cell r="D3268" t="str">
            <v>B</v>
          </cell>
          <cell r="E3268">
            <v>5</v>
          </cell>
          <cell r="F3268" t="str">
            <v>Intl KA</v>
          </cell>
          <cell r="G3268" t="str">
            <v>Radisson Hotel Group</v>
          </cell>
          <cell r="H3268" t="str">
            <v>Radisson Blu</v>
          </cell>
          <cell r="I3268" t="str">
            <v>Carlson by Derbysoft</v>
          </cell>
          <cell r="J3268" t="str">
            <v>sophia.zhang@agoda.com</v>
          </cell>
        </row>
        <row r="3269">
          <cell r="A3269">
            <v>8199224</v>
          </cell>
          <cell r="B3269" t="str">
            <v>Conrad Hangzhou Tonglu</v>
          </cell>
          <cell r="C3269" t="str">
            <v>Hangzhou</v>
          </cell>
          <cell r="D3269" t="str">
            <v>B</v>
          </cell>
          <cell r="E3269">
            <v>5</v>
          </cell>
          <cell r="F3269" t="str">
            <v>Intl KA</v>
          </cell>
          <cell r="G3269" t="str">
            <v>Hilton Worldwide</v>
          </cell>
          <cell r="H3269" t="str">
            <v>Conrad</v>
          </cell>
          <cell r="I3269" t="str">
            <v>Hilton by Derbysoft</v>
          </cell>
          <cell r="J3269" t="str">
            <v>not.managed@agoda.com</v>
          </cell>
        </row>
        <row r="3270">
          <cell r="A3270">
            <v>8493752</v>
          </cell>
          <cell r="B3270" t="str">
            <v>S·dor Hotel Hangzhou Xiaoshan Intertational Airport</v>
          </cell>
          <cell r="C3270" t="str">
            <v>Hangzhou</v>
          </cell>
          <cell r="D3270" t="str">
            <v>B</v>
          </cell>
          <cell r="E3270">
            <v>4</v>
          </cell>
          <cell r="F3270" t="str">
            <v>MM</v>
          </cell>
          <cell r="G3270" t="str">
            <v>No chain</v>
          </cell>
          <cell r="H3270" t="str">
            <v>UNKNOWN</v>
          </cell>
          <cell r="I3270" t="str">
            <v>UNKNOWN</v>
          </cell>
          <cell r="J3270" t="str">
            <v>sophia.zhang@agoda.com</v>
          </cell>
        </row>
        <row r="3271">
          <cell r="A3271">
            <v>9769260</v>
          </cell>
          <cell r="B3271" t="str">
            <v>Vatica Hangzhou Xiasha Media College Hotel</v>
          </cell>
          <cell r="C3271" t="str">
            <v>Hangzhou</v>
          </cell>
          <cell r="D3271" t="str">
            <v>B</v>
          </cell>
          <cell r="E3271">
            <v>2.5</v>
          </cell>
          <cell r="F3271" t="str">
            <v>Local KA</v>
          </cell>
          <cell r="G3271" t="str">
            <v>Green Tree Inns</v>
          </cell>
          <cell r="H3271" t="str">
            <v>Vatica</v>
          </cell>
          <cell r="I3271" t="str">
            <v>chinaonline</v>
          </cell>
          <cell r="J3271" t="str">
            <v>lavender.miao@agoda.com</v>
          </cell>
        </row>
        <row r="3272">
          <cell r="A3272">
            <v>11063115</v>
          </cell>
          <cell r="B3272" t="str">
            <v>GYA Hotel Linan Qingshan Lake Tech City</v>
          </cell>
          <cell r="C3272" t="str">
            <v>Hangzhou</v>
          </cell>
          <cell r="D3272" t="str">
            <v>B</v>
          </cell>
          <cell r="E3272">
            <v>3</v>
          </cell>
          <cell r="F3272" t="str">
            <v>Local KA</v>
          </cell>
          <cell r="G3272" t="str">
            <v>Green Tree Inns</v>
          </cell>
          <cell r="H3272" t="str">
            <v>Gya</v>
          </cell>
          <cell r="I3272" t="str">
            <v>chinaonline</v>
          </cell>
          <cell r="J3272" t="str">
            <v>lavender.miao@agoda.com</v>
          </cell>
        </row>
        <row r="3273">
          <cell r="A3273">
            <v>11064792</v>
          </cell>
          <cell r="B3273" t="str">
            <v>CASUAL LIFE HOTEL</v>
          </cell>
          <cell r="C3273" t="str">
            <v>Hangzhou</v>
          </cell>
          <cell r="D3273" t="str">
            <v>B</v>
          </cell>
          <cell r="E3273">
            <v>4</v>
          </cell>
          <cell r="F3273" t="str">
            <v>MM</v>
          </cell>
          <cell r="G3273" t="str">
            <v>No chain</v>
          </cell>
          <cell r="H3273" t="str">
            <v>UNKNOWN</v>
          </cell>
          <cell r="I3273" t="str">
            <v>UNKNOWN</v>
          </cell>
          <cell r="J3273" t="str">
            <v>not.managed@agoda.com</v>
          </cell>
        </row>
        <row r="3274">
          <cell r="A3274">
            <v>11089324</v>
          </cell>
          <cell r="B3274" t="str">
            <v>Cheng Zhai</v>
          </cell>
          <cell r="C3274" t="str">
            <v>Hangzhou</v>
          </cell>
          <cell r="D3274" t="str">
            <v>B</v>
          </cell>
          <cell r="E3274">
            <v>3</v>
          </cell>
          <cell r="F3274" t="str">
            <v>MM</v>
          </cell>
          <cell r="G3274" t="str">
            <v>No chain</v>
          </cell>
          <cell r="H3274" t="str">
            <v>UNKNOWN</v>
          </cell>
          <cell r="I3274" t="str">
            <v>UNKNOWN</v>
          </cell>
          <cell r="J3274" t="str">
            <v>not.managed@agoda.com</v>
          </cell>
        </row>
        <row r="3275">
          <cell r="A3275">
            <v>411034</v>
          </cell>
          <cell r="B3275" t="str">
            <v>Sheraton Huzhou Hot Spring Resort</v>
          </cell>
          <cell r="C3275" t="str">
            <v>Huzhou</v>
          </cell>
          <cell r="D3275" t="str">
            <v>B</v>
          </cell>
          <cell r="E3275">
            <v>4.5</v>
          </cell>
          <cell r="F3275" t="str">
            <v>Intl KA</v>
          </cell>
          <cell r="G3275" t="str">
            <v>Marriott</v>
          </cell>
          <cell r="H3275" t="str">
            <v>Sheraton</v>
          </cell>
          <cell r="I3275" t="str">
            <v>Marriott by Derbysoft</v>
          </cell>
          <cell r="J3275" t="str">
            <v>Yalu.Li@agoda.com</v>
          </cell>
        </row>
        <row r="3276">
          <cell r="A3276">
            <v>648990</v>
          </cell>
          <cell r="B3276" t="str">
            <v>Dongwu New Century Grand Hotel Huzhou</v>
          </cell>
          <cell r="C3276" t="str">
            <v>Huzhou</v>
          </cell>
          <cell r="D3276" t="str">
            <v>A</v>
          </cell>
          <cell r="E3276">
            <v>5</v>
          </cell>
          <cell r="F3276" t="str">
            <v>MM</v>
          </cell>
          <cell r="G3276" t="str">
            <v>New Century Tourism Group</v>
          </cell>
          <cell r="H3276" t="str">
            <v>New Century Grand Hotel</v>
          </cell>
          <cell r="I3276" t="str">
            <v>UNKNOWN</v>
          </cell>
          <cell r="J3276" t="str">
            <v>Rosemary.Ding@agoda.com</v>
          </cell>
        </row>
        <row r="3277">
          <cell r="A3277">
            <v>1094292</v>
          </cell>
          <cell r="B3277" t="str">
            <v>Yin Run Jin Jiang Castle Hotel</v>
          </cell>
          <cell r="C3277" t="str">
            <v>Huzhou</v>
          </cell>
          <cell r="D3277" t="str">
            <v>B</v>
          </cell>
          <cell r="E3277">
            <v>4</v>
          </cell>
          <cell r="F3277" t="str">
            <v>Local KA</v>
          </cell>
          <cell r="G3277" t="str">
            <v>Jinjiang International</v>
          </cell>
          <cell r="H3277" t="str">
            <v>Jinjiang International</v>
          </cell>
          <cell r="I3277" t="str">
            <v>WeHotel</v>
          </cell>
          <cell r="J3277" t="str">
            <v>Rosemary.Ding@agoda.com</v>
          </cell>
        </row>
        <row r="3278">
          <cell r="A3278">
            <v>2671037</v>
          </cell>
          <cell r="B3278" t="str">
            <v>JW Marriott Hotel Zhejiang Anji</v>
          </cell>
          <cell r="C3278" t="str">
            <v>Huzhou</v>
          </cell>
          <cell r="D3278" t="str">
            <v>B</v>
          </cell>
          <cell r="E3278">
            <v>4.5</v>
          </cell>
          <cell r="F3278" t="str">
            <v>Intl KA</v>
          </cell>
          <cell r="G3278" t="str">
            <v>Marriott</v>
          </cell>
          <cell r="H3278" t="str">
            <v>Marriott</v>
          </cell>
          <cell r="I3278" t="str">
            <v>Marriott by Derbysoft</v>
          </cell>
          <cell r="J3278" t="str">
            <v>Yalu.Li@agoda.com</v>
          </cell>
        </row>
        <row r="3279">
          <cell r="A3279">
            <v>5696433</v>
          </cell>
          <cell r="B3279" t="str">
            <v>Banyan Tree Anji</v>
          </cell>
          <cell r="C3279" t="str">
            <v>Huzhou</v>
          </cell>
          <cell r="D3279" t="str">
            <v>B</v>
          </cell>
          <cell r="E3279">
            <v>5</v>
          </cell>
          <cell r="F3279" t="str">
            <v>Intl KA</v>
          </cell>
          <cell r="G3279" t="str">
            <v>Banyan Tree Hotels &amp; Resorts</v>
          </cell>
          <cell r="H3279" t="str">
            <v>Banyan Tree Hotels &amp; Resorts</v>
          </cell>
          <cell r="I3279" t="str">
            <v>Siteminder &amp; RDX</v>
          </cell>
          <cell r="J3279" t="str">
            <v>Rosemary.Ding@agoda.com</v>
          </cell>
        </row>
        <row r="3280">
          <cell r="A3280">
            <v>291982</v>
          </cell>
          <cell r="B3280" t="str">
            <v>Wuzhen Jinhanghe Inn</v>
          </cell>
          <cell r="C3280" t="str">
            <v>Jiaxing</v>
          </cell>
          <cell r="D3280" t="str">
            <v>B</v>
          </cell>
          <cell r="E3280">
            <v>3</v>
          </cell>
          <cell r="F3280" t="str">
            <v>MM</v>
          </cell>
          <cell r="G3280" t="str">
            <v>No chain</v>
          </cell>
          <cell r="H3280" t="str">
            <v>UNKNOWN</v>
          </cell>
          <cell r="I3280" t="str">
            <v>UNKNOWN</v>
          </cell>
          <cell r="J3280" t="str">
            <v>Rosemary.Ding@agoda.com</v>
          </cell>
        </row>
        <row r="3281">
          <cell r="A3281">
            <v>532431</v>
          </cell>
          <cell r="B3281" t="str">
            <v>Double Tree by Hilton Hotel Jiaxing</v>
          </cell>
          <cell r="C3281" t="str">
            <v>Jiaxing</v>
          </cell>
          <cell r="D3281" t="str">
            <v>B</v>
          </cell>
          <cell r="E3281">
            <v>4</v>
          </cell>
          <cell r="F3281" t="str">
            <v>Intl KA</v>
          </cell>
          <cell r="G3281" t="str">
            <v>Hilton Worldwide</v>
          </cell>
          <cell r="H3281" t="str">
            <v>Doubletree</v>
          </cell>
          <cell r="I3281" t="str">
            <v>Hilton by Derbysoft</v>
          </cell>
          <cell r="J3281" t="str">
            <v>Rosemary.Ding@agoda.com</v>
          </cell>
        </row>
        <row r="3282">
          <cell r="A3282">
            <v>572413</v>
          </cell>
          <cell r="B3282" t="str">
            <v>Jiaxing Haiyan Hangzhou Bay International Hotel</v>
          </cell>
          <cell r="C3282" t="str">
            <v>Jiaxing</v>
          </cell>
          <cell r="D3282" t="str">
            <v>A</v>
          </cell>
          <cell r="E3282">
            <v>4</v>
          </cell>
          <cell r="F3282" t="str">
            <v>MM</v>
          </cell>
          <cell r="G3282" t="str">
            <v>No chain</v>
          </cell>
          <cell r="H3282" t="str">
            <v>UNKNOWN</v>
          </cell>
          <cell r="I3282" t="str">
            <v>UNKNOWN</v>
          </cell>
          <cell r="J3282" t="str">
            <v>Rosemary.Ding@agoda.com</v>
          </cell>
        </row>
        <row r="3283">
          <cell r="A3283">
            <v>687323</v>
          </cell>
          <cell r="B3283" t="str">
            <v>Wuzhen Guesthouse</v>
          </cell>
          <cell r="C3283" t="str">
            <v>Jiaxing</v>
          </cell>
          <cell r="D3283" t="str">
            <v>B</v>
          </cell>
          <cell r="E3283">
            <v>4</v>
          </cell>
          <cell r="F3283" t="str">
            <v>MM</v>
          </cell>
          <cell r="G3283" t="str">
            <v>No chain</v>
          </cell>
          <cell r="H3283" t="str">
            <v>UNKNOWN</v>
          </cell>
          <cell r="I3283" t="str">
            <v>UNKNOWN</v>
          </cell>
          <cell r="J3283" t="str">
            <v>Rosemary.Ding@agoda.com</v>
          </cell>
        </row>
        <row r="3284">
          <cell r="A3284">
            <v>695686</v>
          </cell>
          <cell r="B3284" t="str">
            <v>Waterside Resort</v>
          </cell>
          <cell r="C3284" t="str">
            <v>Jiaxing</v>
          </cell>
          <cell r="D3284" t="str">
            <v>B</v>
          </cell>
          <cell r="E3284">
            <v>5</v>
          </cell>
          <cell r="F3284" t="str">
            <v>MM</v>
          </cell>
          <cell r="G3284" t="str">
            <v>No chain</v>
          </cell>
          <cell r="H3284" t="str">
            <v>UNKNOWN</v>
          </cell>
          <cell r="I3284" t="str">
            <v>UNKNOWN</v>
          </cell>
          <cell r="J3284" t="str">
            <v>Rosemary.Ding@agoda.com</v>
          </cell>
        </row>
        <row r="3285">
          <cell r="A3285">
            <v>992134</v>
          </cell>
          <cell r="B3285" t="str">
            <v>Langham Place Haining</v>
          </cell>
          <cell r="C3285" t="str">
            <v>Jiaxing</v>
          </cell>
          <cell r="D3285" t="str">
            <v>B</v>
          </cell>
          <cell r="E3285">
            <v>5</v>
          </cell>
          <cell r="F3285" t="str">
            <v>Intl KA</v>
          </cell>
          <cell r="G3285" t="str">
            <v>Langham Hotels International</v>
          </cell>
          <cell r="H3285" t="str">
            <v>Langham Place Hotels and Resorts</v>
          </cell>
          <cell r="I3285" t="str">
            <v>UNKNOWN</v>
          </cell>
          <cell r="J3285" t="str">
            <v>Rosemary.Ding@agoda.com</v>
          </cell>
        </row>
        <row r="3286">
          <cell r="A3286">
            <v>2090132</v>
          </cell>
          <cell r="B3286" t="str">
            <v>Wuzhen Yue Xiang Inn</v>
          </cell>
          <cell r="C3286" t="str">
            <v>Jiaxing</v>
          </cell>
          <cell r="D3286" t="str">
            <v>B</v>
          </cell>
          <cell r="E3286">
            <v>5</v>
          </cell>
          <cell r="F3286" t="str">
            <v>MM</v>
          </cell>
          <cell r="G3286" t="str">
            <v>No chain</v>
          </cell>
          <cell r="H3286" t="str">
            <v>UNKNOWN</v>
          </cell>
          <cell r="I3286" t="str">
            <v>Lvyue</v>
          </cell>
          <cell r="J3286" t="str">
            <v>Rosemary.Ding@agoda.com</v>
          </cell>
        </row>
        <row r="3287">
          <cell r="A3287">
            <v>2543147</v>
          </cell>
          <cell r="B3287" t="str">
            <v>Oriental Hotel TongXiang</v>
          </cell>
          <cell r="C3287" t="str">
            <v>Jiaxing</v>
          </cell>
          <cell r="D3287" t="str">
            <v>B</v>
          </cell>
          <cell r="E3287">
            <v>4.5</v>
          </cell>
          <cell r="F3287" t="str">
            <v>MM</v>
          </cell>
          <cell r="G3287" t="str">
            <v>No chain</v>
          </cell>
          <cell r="H3287" t="str">
            <v>UNKNOWN</v>
          </cell>
          <cell r="I3287" t="str">
            <v>UNKNOWN</v>
          </cell>
          <cell r="J3287" t="str">
            <v>Rosemary.Ding@agoda.com</v>
          </cell>
        </row>
        <row r="3288">
          <cell r="A3288">
            <v>6532687</v>
          </cell>
          <cell r="B3288" t="str">
            <v>Wuzhen Puchan Inn</v>
          </cell>
          <cell r="C3288" t="str">
            <v>Jiaxing</v>
          </cell>
          <cell r="D3288" t="str">
            <v>B</v>
          </cell>
          <cell r="E3288">
            <v>4.5</v>
          </cell>
          <cell r="F3288" t="str">
            <v>MM</v>
          </cell>
          <cell r="G3288" t="str">
            <v>No chain</v>
          </cell>
          <cell r="H3288" t="str">
            <v>UNKNOWN</v>
          </cell>
          <cell r="I3288" t="str">
            <v>UNKNOWN</v>
          </cell>
          <cell r="J3288" t="str">
            <v>Rosemary.Ding@agoda.com</v>
          </cell>
        </row>
        <row r="3289">
          <cell r="A3289">
            <v>7184145</v>
          </cell>
          <cell r="B3289" t="str">
            <v>Hyatt Place Tongxiang</v>
          </cell>
          <cell r="C3289" t="str">
            <v>Jiaxing</v>
          </cell>
          <cell r="D3289" t="str">
            <v>B</v>
          </cell>
          <cell r="E3289">
            <v>3.5</v>
          </cell>
          <cell r="F3289" t="str">
            <v>Intl KA</v>
          </cell>
          <cell r="G3289" t="str">
            <v>Hyatt Hotels</v>
          </cell>
          <cell r="H3289" t="str">
            <v>Hyatt Place Hotels</v>
          </cell>
          <cell r="I3289" t="str">
            <v>Hyatt</v>
          </cell>
          <cell r="J3289" t="str">
            <v>not.managed@agoda.com</v>
          </cell>
        </row>
        <row r="3290">
          <cell r="A3290">
            <v>8702406</v>
          </cell>
          <cell r="B3290" t="str">
            <v>Wuzhen Jinhuashuiyue Homestay</v>
          </cell>
          <cell r="C3290" t="str">
            <v>Jiaxing</v>
          </cell>
          <cell r="D3290" t="str">
            <v>B</v>
          </cell>
          <cell r="E3290">
            <v>3</v>
          </cell>
          <cell r="F3290" t="str">
            <v>MM</v>
          </cell>
          <cell r="G3290" t="str">
            <v>No chain</v>
          </cell>
          <cell r="H3290" t="str">
            <v>UNKNOWN</v>
          </cell>
          <cell r="I3290" t="str">
            <v>Lvyue</v>
          </cell>
          <cell r="J3290" t="str">
            <v>Rosemary.Ding@agoda.com</v>
          </cell>
        </row>
        <row r="3291">
          <cell r="A3291">
            <v>263794</v>
          </cell>
          <cell r="B3291" t="str">
            <v>Jinjiang Inn Jinhua Binhong Road</v>
          </cell>
          <cell r="C3291" t="str">
            <v>Jinhua</v>
          </cell>
          <cell r="D3291" t="str">
            <v>B</v>
          </cell>
          <cell r="E3291">
            <v>2</v>
          </cell>
          <cell r="F3291" t="str">
            <v>Local KA</v>
          </cell>
          <cell r="G3291" t="str">
            <v>Jinjiang International</v>
          </cell>
          <cell r="H3291" t="str">
            <v>Jinjiang Inn</v>
          </cell>
          <cell r="I3291" t="str">
            <v>WeHotel</v>
          </cell>
          <cell r="J3291" t="str">
            <v>Chloe.Liu@agoda.com</v>
          </cell>
        </row>
        <row r="3292">
          <cell r="A3292">
            <v>929171</v>
          </cell>
          <cell r="B3292" t="str">
            <v>7 Days Inn Dongyang Hao Le Duo Square Branch</v>
          </cell>
          <cell r="C3292" t="str">
            <v>Jinhua</v>
          </cell>
          <cell r="D3292" t="str">
            <v>B</v>
          </cell>
          <cell r="E3292">
            <v>2</v>
          </cell>
          <cell r="F3292" t="str">
            <v>Local KA</v>
          </cell>
          <cell r="G3292" t="str">
            <v>Plateno</v>
          </cell>
          <cell r="H3292" t="str">
            <v>7 days</v>
          </cell>
          <cell r="I3292" t="str">
            <v>WeHotel</v>
          </cell>
          <cell r="J3292" t="str">
            <v>Chloe.Liu@agoda.com</v>
          </cell>
        </row>
        <row r="3293">
          <cell r="A3293">
            <v>230576</v>
          </cell>
          <cell r="B3293" t="str">
            <v>New Century Lishui Huaqiao Grand Hotel</v>
          </cell>
          <cell r="C3293" t="str">
            <v>Lishui</v>
          </cell>
          <cell r="D3293" t="str">
            <v>B</v>
          </cell>
          <cell r="E3293">
            <v>5</v>
          </cell>
          <cell r="F3293" t="str">
            <v>MM</v>
          </cell>
          <cell r="G3293" t="str">
            <v>New Century Tourism Group</v>
          </cell>
          <cell r="H3293" t="str">
            <v>New Century Tourism Group</v>
          </cell>
          <cell r="I3293" t="str">
            <v>UNKNOWN</v>
          </cell>
          <cell r="J3293" t="str">
            <v>Rosemary.Ding@agoda.com</v>
          </cell>
        </row>
        <row r="3294">
          <cell r="A3294">
            <v>47707</v>
          </cell>
          <cell r="B3294" t="str">
            <v>Ningbo CITIC International Hotel</v>
          </cell>
          <cell r="C3294" t="str">
            <v>Ningbo</v>
          </cell>
          <cell r="D3294" t="str">
            <v>B</v>
          </cell>
          <cell r="E3294">
            <v>5</v>
          </cell>
          <cell r="F3294" t="str">
            <v>MM</v>
          </cell>
          <cell r="G3294" t="str">
            <v>No chain</v>
          </cell>
          <cell r="H3294" t="str">
            <v>UNKNOWN</v>
          </cell>
          <cell r="I3294" t="str">
            <v>UNKNOWN</v>
          </cell>
          <cell r="J3294" t="str">
            <v>mandy.gu@agoda.com</v>
          </cell>
        </row>
        <row r="3295">
          <cell r="A3295">
            <v>61931</v>
          </cell>
          <cell r="B3295" t="str">
            <v>Golden Port Hotel</v>
          </cell>
          <cell r="C3295" t="str">
            <v>Ningbo</v>
          </cell>
          <cell r="D3295" t="str">
            <v>B</v>
          </cell>
          <cell r="E3295">
            <v>4</v>
          </cell>
          <cell r="F3295" t="str">
            <v>MM</v>
          </cell>
          <cell r="G3295" t="str">
            <v>No chain</v>
          </cell>
          <cell r="H3295" t="str">
            <v>UNKNOWN</v>
          </cell>
          <cell r="I3295" t="str">
            <v>UNKNOWN</v>
          </cell>
          <cell r="J3295" t="str">
            <v>mandy.gu@agoda.com</v>
          </cell>
        </row>
        <row r="3296">
          <cell r="A3296">
            <v>61934</v>
          </cell>
          <cell r="B3296" t="str">
            <v>New Century Ningbo Hotel</v>
          </cell>
          <cell r="C3296" t="str">
            <v>Ningbo</v>
          </cell>
          <cell r="D3296" t="str">
            <v>B</v>
          </cell>
          <cell r="E3296">
            <v>4</v>
          </cell>
          <cell r="F3296" t="str">
            <v>MM</v>
          </cell>
          <cell r="G3296" t="str">
            <v>New Century Tourism Group</v>
          </cell>
          <cell r="H3296" t="str">
            <v>New Century Tourism Group</v>
          </cell>
          <cell r="I3296" t="str">
            <v>UNKNOWN</v>
          </cell>
          <cell r="J3296" t="str">
            <v>mandy.gu@agoda.com</v>
          </cell>
        </row>
        <row r="3297">
          <cell r="A3297">
            <v>71817</v>
          </cell>
          <cell r="B3297" t="str">
            <v>Sheraton Ningbo Hotel</v>
          </cell>
          <cell r="C3297" t="str">
            <v>Ningbo</v>
          </cell>
          <cell r="D3297" t="str">
            <v>B</v>
          </cell>
          <cell r="E3297">
            <v>5</v>
          </cell>
          <cell r="F3297" t="str">
            <v>Intl KA</v>
          </cell>
          <cell r="G3297" t="str">
            <v>Marriott</v>
          </cell>
          <cell r="H3297" t="str">
            <v>Sheraton</v>
          </cell>
          <cell r="I3297" t="str">
            <v>Marriott by Derbysoft</v>
          </cell>
          <cell r="J3297" t="str">
            <v>Yalu.Li@agoda.com</v>
          </cell>
        </row>
        <row r="3298">
          <cell r="A3298">
            <v>72754</v>
          </cell>
          <cell r="B3298" t="str">
            <v>Crowne Plaza City Center Ningbo</v>
          </cell>
          <cell r="C3298" t="str">
            <v>Ningbo</v>
          </cell>
          <cell r="D3298" t="str">
            <v>B</v>
          </cell>
          <cell r="E3298">
            <v>4.5</v>
          </cell>
          <cell r="F3298" t="str">
            <v>Intl KA</v>
          </cell>
          <cell r="G3298" t="str">
            <v>InterContinental Hotels Group</v>
          </cell>
          <cell r="H3298" t="str">
            <v>Crowne Plaza</v>
          </cell>
          <cell r="I3298" t="str">
            <v>UNKNOWN</v>
          </cell>
          <cell r="J3298" t="str">
            <v>Yalu.Li@agoda.com</v>
          </cell>
        </row>
        <row r="3299">
          <cell r="A3299">
            <v>76837</v>
          </cell>
          <cell r="B3299" t="str">
            <v>Wyndham Grand Plaza Royale Ningbo</v>
          </cell>
          <cell r="C3299" t="str">
            <v>Ningbo</v>
          </cell>
          <cell r="D3299" t="str">
            <v>A</v>
          </cell>
          <cell r="E3299">
            <v>5</v>
          </cell>
          <cell r="F3299" t="str">
            <v>Intl KA</v>
          </cell>
          <cell r="G3299" t="str">
            <v>Wyndham Hotels &amp; Resorts</v>
          </cell>
          <cell r="H3299" t="str">
            <v>Howard Johnson</v>
          </cell>
          <cell r="I3299" t="str">
            <v>UNKNOWN</v>
          </cell>
          <cell r="J3299" t="str">
            <v>mandy.gu@agoda.com</v>
          </cell>
        </row>
        <row r="3300">
          <cell r="A3300">
            <v>109244</v>
          </cell>
          <cell r="B3300" t="str">
            <v>Sofitel Ningbo</v>
          </cell>
          <cell r="C3300" t="str">
            <v>Ningbo</v>
          </cell>
          <cell r="D3300" t="str">
            <v>B</v>
          </cell>
          <cell r="E3300">
            <v>5</v>
          </cell>
          <cell r="F3300" t="str">
            <v>Intl KA</v>
          </cell>
          <cell r="G3300" t="str">
            <v>Accor Hotels</v>
          </cell>
          <cell r="H3300" t="str">
            <v>Sofitel Hotels &amp; Resorts</v>
          </cell>
          <cell r="I3300" t="str">
            <v>UNKNOWN</v>
          </cell>
          <cell r="J3300" t="str">
            <v>Yalu.Li@agoda.com</v>
          </cell>
        </row>
        <row r="3301">
          <cell r="A3301">
            <v>148817</v>
          </cell>
          <cell r="B3301" t="str">
            <v>Ningbo Marriott Hotel</v>
          </cell>
          <cell r="C3301" t="str">
            <v>Ningbo</v>
          </cell>
          <cell r="D3301" t="str">
            <v>B</v>
          </cell>
          <cell r="E3301">
            <v>5</v>
          </cell>
          <cell r="F3301" t="str">
            <v>Intl KA</v>
          </cell>
          <cell r="G3301" t="str">
            <v>Marriott</v>
          </cell>
          <cell r="H3301" t="str">
            <v>Marriott</v>
          </cell>
          <cell r="I3301" t="str">
            <v>Marriott by Derbysoft</v>
          </cell>
          <cell r="J3301" t="str">
            <v>Yalu.Li@agoda.com</v>
          </cell>
        </row>
        <row r="3302">
          <cell r="A3302">
            <v>195149</v>
          </cell>
          <cell r="B3302" t="str">
            <v>New Century Ningbo Grand Hotel</v>
          </cell>
          <cell r="C3302" t="str">
            <v>Ningbo</v>
          </cell>
          <cell r="D3302" t="str">
            <v>B</v>
          </cell>
          <cell r="E3302">
            <v>5</v>
          </cell>
          <cell r="F3302" t="str">
            <v>MM</v>
          </cell>
          <cell r="G3302" t="str">
            <v>New Century Tourism Group</v>
          </cell>
          <cell r="H3302" t="str">
            <v>New Century Tourism Group</v>
          </cell>
          <cell r="I3302" t="str">
            <v>UNKNOWN</v>
          </cell>
          <cell r="J3302" t="str">
            <v>mandy.gu@agoda.com</v>
          </cell>
        </row>
        <row r="3303">
          <cell r="A3303">
            <v>195152</v>
          </cell>
          <cell r="B3303" t="str">
            <v>New Century Ninghai Hotel</v>
          </cell>
          <cell r="C3303" t="str">
            <v>Ningbo</v>
          </cell>
          <cell r="D3303" t="str">
            <v>B</v>
          </cell>
          <cell r="E3303">
            <v>4</v>
          </cell>
          <cell r="F3303" t="str">
            <v>MM</v>
          </cell>
          <cell r="G3303" t="str">
            <v>New Century Tourism Group</v>
          </cell>
          <cell r="H3303" t="str">
            <v>New Century Tourism Group</v>
          </cell>
          <cell r="I3303" t="str">
            <v>UNKNOWN</v>
          </cell>
          <cell r="J3303" t="str">
            <v>mandy.gu@agoda.com</v>
          </cell>
        </row>
        <row r="3304">
          <cell r="A3304">
            <v>280701</v>
          </cell>
          <cell r="B3304" t="str">
            <v>Jinhai New Century Grand Hotel Ninghai</v>
          </cell>
          <cell r="C3304" t="str">
            <v>Ningbo</v>
          </cell>
          <cell r="D3304" t="str">
            <v>A</v>
          </cell>
          <cell r="E3304">
            <v>5</v>
          </cell>
          <cell r="F3304" t="str">
            <v>MM</v>
          </cell>
          <cell r="G3304" t="str">
            <v>New Century Tourism Group</v>
          </cell>
          <cell r="H3304" t="str">
            <v>New Century Tourism Group</v>
          </cell>
          <cell r="I3304" t="str">
            <v>UNKNOWN</v>
          </cell>
          <cell r="J3304" t="str">
            <v>mandy.gu@agoda.com</v>
          </cell>
        </row>
        <row r="3305">
          <cell r="A3305">
            <v>293579</v>
          </cell>
          <cell r="B3305" t="str">
            <v>InterContinental Ningbo</v>
          </cell>
          <cell r="C3305" t="str">
            <v>Ningbo</v>
          </cell>
          <cell r="D3305" t="str">
            <v>B</v>
          </cell>
          <cell r="E3305">
            <v>4.5</v>
          </cell>
          <cell r="F3305" t="str">
            <v>Intl KA</v>
          </cell>
          <cell r="G3305" t="str">
            <v>InterContinental Hotels Group</v>
          </cell>
          <cell r="H3305" t="str">
            <v>InterContinental</v>
          </cell>
          <cell r="I3305" t="str">
            <v>UNKNOWN</v>
          </cell>
          <cell r="J3305" t="str">
            <v>Yalu.Li@agoda.com</v>
          </cell>
        </row>
        <row r="3306">
          <cell r="A3306">
            <v>294040</v>
          </cell>
          <cell r="B3306" t="str">
            <v>Park Hyatt Ningbo Resort &amp; Spa</v>
          </cell>
          <cell r="C3306" t="str">
            <v>Ningbo</v>
          </cell>
          <cell r="D3306" t="str">
            <v>B</v>
          </cell>
          <cell r="E3306">
            <v>4.5</v>
          </cell>
          <cell r="F3306" t="str">
            <v>Intl KA</v>
          </cell>
          <cell r="G3306" t="str">
            <v>Hyatt Hotels</v>
          </cell>
          <cell r="H3306" t="str">
            <v>Park Hyatt Hotels</v>
          </cell>
          <cell r="I3306" t="str">
            <v>Hyatt</v>
          </cell>
          <cell r="J3306" t="str">
            <v>mandy.gu@agoda.com</v>
          </cell>
        </row>
        <row r="3307">
          <cell r="A3307">
            <v>294606</v>
          </cell>
          <cell r="B3307" t="str">
            <v>YOUSU Hotel&amp;Apartment- Tianyi Square Yinyi Global Center Apartment Ningbo</v>
          </cell>
          <cell r="C3307" t="str">
            <v>Ningbo</v>
          </cell>
          <cell r="D3307" t="str">
            <v>B</v>
          </cell>
          <cell r="E3307">
            <v>4</v>
          </cell>
          <cell r="F3307" t="str">
            <v>MM</v>
          </cell>
          <cell r="G3307" t="str">
            <v>No chain</v>
          </cell>
          <cell r="H3307" t="str">
            <v>UNKNOWN</v>
          </cell>
          <cell r="I3307" t="str">
            <v>UNKNOWN</v>
          </cell>
          <cell r="J3307" t="str">
            <v>mandy.gu@agoda.com</v>
          </cell>
        </row>
        <row r="3308">
          <cell r="A3308">
            <v>305612</v>
          </cell>
          <cell r="B3308" t="str">
            <v>Pan Pacific Serviced Suites Ningbo</v>
          </cell>
          <cell r="C3308" t="str">
            <v>Ningbo</v>
          </cell>
          <cell r="D3308" t="str">
            <v>B</v>
          </cell>
          <cell r="E3308">
            <v>4.5</v>
          </cell>
          <cell r="F3308" t="str">
            <v>Intl KA</v>
          </cell>
          <cell r="G3308" t="str">
            <v>Pan Pacific Hotels and Resorts</v>
          </cell>
          <cell r="H3308" t="str">
            <v>Pan Pacific Hotels and Resorts</v>
          </cell>
          <cell r="I3308" t="str">
            <v>UNKNOWN</v>
          </cell>
          <cell r="J3308" t="str">
            <v>mandy.gu@agoda.com</v>
          </cell>
        </row>
        <row r="3309">
          <cell r="A3309">
            <v>305616</v>
          </cell>
          <cell r="B3309" t="str">
            <v>Pan Pacific Ningbo Hotel</v>
          </cell>
          <cell r="C3309" t="str">
            <v>Ningbo</v>
          </cell>
          <cell r="D3309" t="str">
            <v>B</v>
          </cell>
          <cell r="E3309">
            <v>5</v>
          </cell>
          <cell r="F3309" t="str">
            <v>Intl KA</v>
          </cell>
          <cell r="G3309" t="str">
            <v>Pan Pacific Hotels and Resorts</v>
          </cell>
          <cell r="H3309" t="str">
            <v>Pan Pacific Hotels and Resorts</v>
          </cell>
          <cell r="I3309" t="str">
            <v>Siteminder &amp; RDX</v>
          </cell>
          <cell r="J3309" t="str">
            <v>mandy.gu@agoda.com</v>
          </cell>
        </row>
        <row r="3310">
          <cell r="A3310">
            <v>335231</v>
          </cell>
          <cell r="B3310" t="str">
            <v>Howard Johnson IFC Plaza Ningbo Hotel</v>
          </cell>
          <cell r="C3310" t="str">
            <v>Ningbo</v>
          </cell>
          <cell r="D3310" t="str">
            <v>B</v>
          </cell>
          <cell r="E3310">
            <v>5</v>
          </cell>
          <cell r="F3310" t="str">
            <v>Intl KA</v>
          </cell>
          <cell r="G3310" t="str">
            <v>Wyndham Hotels &amp; Resorts</v>
          </cell>
          <cell r="H3310" t="str">
            <v>Howard Johnson</v>
          </cell>
          <cell r="I3310" t="str">
            <v>UNKNOWN</v>
          </cell>
          <cell r="J3310" t="str">
            <v>mandy.gu@agoda.com</v>
          </cell>
        </row>
        <row r="3311">
          <cell r="A3311">
            <v>400015</v>
          </cell>
          <cell r="B3311" t="str">
            <v>The Westin Ningbo</v>
          </cell>
          <cell r="C3311" t="str">
            <v>Ningbo</v>
          </cell>
          <cell r="D3311" t="str">
            <v>B</v>
          </cell>
          <cell r="E3311">
            <v>4</v>
          </cell>
          <cell r="F3311" t="str">
            <v>Intl KA</v>
          </cell>
          <cell r="G3311" t="str">
            <v>Marriott</v>
          </cell>
          <cell r="H3311" t="str">
            <v>Westin</v>
          </cell>
          <cell r="I3311" t="str">
            <v>Marriott by Derbysoft</v>
          </cell>
          <cell r="J3311" t="str">
            <v>Yalu.Li@agoda.com</v>
          </cell>
        </row>
        <row r="3312">
          <cell r="A3312">
            <v>407194</v>
          </cell>
          <cell r="B3312" t="str">
            <v>Yuyao Grand Pacific Hotel</v>
          </cell>
          <cell r="C3312" t="str">
            <v>Ningbo</v>
          </cell>
          <cell r="D3312" t="str">
            <v>B</v>
          </cell>
          <cell r="E3312">
            <v>5</v>
          </cell>
          <cell r="F3312" t="str">
            <v>MM</v>
          </cell>
          <cell r="G3312" t="str">
            <v>No chain</v>
          </cell>
          <cell r="H3312" t="str">
            <v>UNKNOWN</v>
          </cell>
          <cell r="I3312" t="str">
            <v>UNKNOWN</v>
          </cell>
          <cell r="J3312" t="str">
            <v>mandy.gu@agoda.com</v>
          </cell>
        </row>
        <row r="3313">
          <cell r="A3313">
            <v>551856</v>
          </cell>
          <cell r="B3313" t="str">
            <v>Langham Place Ningbo Culture Plaza</v>
          </cell>
          <cell r="C3313" t="str">
            <v>Ningbo</v>
          </cell>
          <cell r="D3313" t="str">
            <v>B</v>
          </cell>
          <cell r="E3313">
            <v>5</v>
          </cell>
          <cell r="F3313" t="str">
            <v>Intl KA</v>
          </cell>
          <cell r="G3313" t="str">
            <v>Langham Hotels International</v>
          </cell>
          <cell r="H3313" t="str">
            <v>Langham Place Hotels and Resorts</v>
          </cell>
          <cell r="I3313" t="str">
            <v>UNKNOWN</v>
          </cell>
          <cell r="J3313" t="str">
            <v>mandy.gu@agoda.com</v>
          </cell>
        </row>
        <row r="3314">
          <cell r="A3314">
            <v>720608</v>
          </cell>
          <cell r="B3314" t="str">
            <v>Ningbo Shi Qi Fang Kaiyuan Hotel</v>
          </cell>
          <cell r="C3314" t="str">
            <v>Ningbo</v>
          </cell>
          <cell r="D3314" t="str">
            <v>B</v>
          </cell>
          <cell r="E3314">
            <v>5</v>
          </cell>
          <cell r="F3314" t="str">
            <v>MM</v>
          </cell>
          <cell r="G3314" t="str">
            <v>New Century Tourism Group</v>
          </cell>
          <cell r="H3314" t="str">
            <v>New Century Tourism Group</v>
          </cell>
          <cell r="I3314" t="str">
            <v>UNKNOWN</v>
          </cell>
          <cell r="J3314" t="str">
            <v>not.managed@agoda.com</v>
          </cell>
        </row>
        <row r="3315">
          <cell r="A3315">
            <v>775087</v>
          </cell>
          <cell r="B3315" t="str">
            <v>New Century Resort Siming Lake Yuyao</v>
          </cell>
          <cell r="C3315" t="str">
            <v>Ningbo</v>
          </cell>
          <cell r="D3315" t="str">
            <v>B</v>
          </cell>
          <cell r="E3315">
            <v>5</v>
          </cell>
          <cell r="F3315" t="str">
            <v>MM</v>
          </cell>
          <cell r="G3315" t="str">
            <v>New Century Tourism Group</v>
          </cell>
          <cell r="H3315" t="str">
            <v>New Century Grand Hotel</v>
          </cell>
          <cell r="I3315" t="str">
            <v>UNKNOWN</v>
          </cell>
          <cell r="J3315" t="str">
            <v>mandy.gu@agoda.com</v>
          </cell>
        </row>
        <row r="3316">
          <cell r="A3316">
            <v>782047</v>
          </cell>
          <cell r="B3316" t="str">
            <v>Ningbo Haiyi Hotel</v>
          </cell>
          <cell r="C3316" t="str">
            <v>Ningbo</v>
          </cell>
          <cell r="D3316" t="str">
            <v>B</v>
          </cell>
          <cell r="E3316">
            <v>3</v>
          </cell>
          <cell r="F3316" t="str">
            <v>MM</v>
          </cell>
          <cell r="G3316" t="str">
            <v>No chain</v>
          </cell>
          <cell r="H3316" t="str">
            <v>UNKNOWN</v>
          </cell>
          <cell r="I3316" t="str">
            <v>UNKNOWN</v>
          </cell>
          <cell r="J3316" t="str">
            <v>mandy.gu@agoda.com</v>
          </cell>
        </row>
        <row r="3317">
          <cell r="A3317">
            <v>1027974</v>
          </cell>
          <cell r="B3317" t="str">
            <v>Man Ju Hotel</v>
          </cell>
          <cell r="C3317" t="str">
            <v>Ningbo</v>
          </cell>
          <cell r="D3317" t="str">
            <v>B</v>
          </cell>
          <cell r="E3317">
            <v>3</v>
          </cell>
          <cell r="F3317" t="str">
            <v>MM</v>
          </cell>
          <cell r="G3317" t="str">
            <v>New Century Tourism Group</v>
          </cell>
          <cell r="H3317" t="str">
            <v>New Century Hotel</v>
          </cell>
          <cell r="I3317" t="str">
            <v>UNKNOWN</v>
          </cell>
          <cell r="J3317" t="str">
            <v>not.managed@agoda.com</v>
          </cell>
        </row>
        <row r="3318">
          <cell r="A3318">
            <v>1162058</v>
          </cell>
          <cell r="B3318" t="str">
            <v>Novotel Ningbo East</v>
          </cell>
          <cell r="C3318" t="str">
            <v>Ningbo</v>
          </cell>
          <cell r="D3318" t="str">
            <v>B</v>
          </cell>
          <cell r="E3318">
            <v>4</v>
          </cell>
          <cell r="F3318" t="str">
            <v>Intl KA</v>
          </cell>
          <cell r="G3318" t="str">
            <v>Accor Hotels</v>
          </cell>
          <cell r="H3318" t="str">
            <v>Novotel</v>
          </cell>
          <cell r="I3318" t="str">
            <v>UNKNOWN</v>
          </cell>
          <cell r="J3318" t="str">
            <v>Yalu.Li@agoda.com</v>
          </cell>
        </row>
        <row r="3319">
          <cell r="A3319">
            <v>1501437</v>
          </cell>
          <cell r="B3319" t="str">
            <v>Hilton Garden Inn Ningbo</v>
          </cell>
          <cell r="C3319" t="str">
            <v>Ningbo</v>
          </cell>
          <cell r="D3319" t="str">
            <v>B</v>
          </cell>
          <cell r="E3319">
            <v>4</v>
          </cell>
          <cell r="F3319" t="str">
            <v>Intl KA</v>
          </cell>
          <cell r="G3319" t="str">
            <v>Hilton Worldwide</v>
          </cell>
          <cell r="H3319" t="str">
            <v>Hilton Garden Inn</v>
          </cell>
          <cell r="I3319" t="str">
            <v>Hilton by Derbysoft</v>
          </cell>
          <cell r="J3319" t="str">
            <v>mandy.gu@agoda.com</v>
          </cell>
        </row>
        <row r="3320">
          <cell r="A3320">
            <v>1541391</v>
          </cell>
          <cell r="B3320" t="str">
            <v>Crowne Plaza Ningbo Xiangshan Sea View</v>
          </cell>
          <cell r="C3320" t="str">
            <v>Ningbo</v>
          </cell>
          <cell r="D3320" t="str">
            <v>B</v>
          </cell>
          <cell r="E3320">
            <v>4.5</v>
          </cell>
          <cell r="F3320" t="str">
            <v>Intl KA</v>
          </cell>
          <cell r="G3320" t="str">
            <v>InterContinental Hotels Group</v>
          </cell>
          <cell r="H3320" t="str">
            <v>Crowne Plaza</v>
          </cell>
          <cell r="I3320" t="str">
            <v>UNKNOWN</v>
          </cell>
          <cell r="J3320" t="str">
            <v>Yalu.Li@agoda.com</v>
          </cell>
        </row>
        <row r="3321">
          <cell r="A3321">
            <v>1623117</v>
          </cell>
          <cell r="B3321" t="str">
            <v>Hilton Ningbo Dongqian Lake Resort</v>
          </cell>
          <cell r="C3321" t="str">
            <v>Ningbo</v>
          </cell>
          <cell r="D3321" t="str">
            <v>B</v>
          </cell>
          <cell r="E3321">
            <v>4.5</v>
          </cell>
          <cell r="F3321" t="str">
            <v>Intl KA</v>
          </cell>
          <cell r="G3321" t="str">
            <v>Hilton Worldwide</v>
          </cell>
          <cell r="H3321" t="str">
            <v>Hilton</v>
          </cell>
          <cell r="I3321" t="str">
            <v>Hilton by Derbysoft</v>
          </cell>
          <cell r="J3321" t="str">
            <v>mandy.gu@agoda.com</v>
          </cell>
        </row>
        <row r="3322">
          <cell r="A3322">
            <v>1974898</v>
          </cell>
          <cell r="B3322" t="str">
            <v>DoubleTree By Hilton Ningbo Beilun</v>
          </cell>
          <cell r="C3322" t="str">
            <v>Ningbo</v>
          </cell>
          <cell r="D3322" t="str">
            <v>B</v>
          </cell>
          <cell r="E3322">
            <v>4</v>
          </cell>
          <cell r="F3322" t="str">
            <v>Intl KA</v>
          </cell>
          <cell r="G3322" t="str">
            <v>Hilton Worldwide</v>
          </cell>
          <cell r="H3322" t="str">
            <v>Doubletree</v>
          </cell>
          <cell r="I3322" t="str">
            <v>Hilton by Derbysoft</v>
          </cell>
          <cell r="J3322" t="str">
            <v>mandy.gu@agoda.com</v>
          </cell>
        </row>
        <row r="3323">
          <cell r="A3323">
            <v>2405030</v>
          </cell>
          <cell r="B3323" t="str">
            <v>Yousu Ningbo South CBD Branch</v>
          </cell>
          <cell r="C3323" t="str">
            <v>Ningbo</v>
          </cell>
          <cell r="D3323" t="str">
            <v>A</v>
          </cell>
          <cell r="E3323">
            <v>4</v>
          </cell>
          <cell r="F3323" t="str">
            <v>MM</v>
          </cell>
          <cell r="G3323" t="str">
            <v>No chain</v>
          </cell>
          <cell r="H3323" t="str">
            <v>UNKNOWN</v>
          </cell>
          <cell r="I3323" t="str">
            <v>UNKNOWN</v>
          </cell>
          <cell r="J3323" t="str">
            <v>mandy.gu@agoda.com</v>
          </cell>
        </row>
        <row r="3324">
          <cell r="A3324">
            <v>5986263</v>
          </cell>
          <cell r="B3324" t="str">
            <v>The Chedi Ninghai</v>
          </cell>
          <cell r="C3324" t="str">
            <v>Ningbo</v>
          </cell>
          <cell r="D3324" t="str">
            <v>B</v>
          </cell>
          <cell r="E3324">
            <v>5</v>
          </cell>
          <cell r="F3324" t="str">
            <v>MM</v>
          </cell>
          <cell r="G3324" t="str">
            <v>No chain</v>
          </cell>
          <cell r="H3324" t="str">
            <v>UNKNOWN</v>
          </cell>
          <cell r="I3324" t="str">
            <v>UNKNOWN</v>
          </cell>
          <cell r="J3324" t="str">
            <v>mandy.gu@agoda.com</v>
          </cell>
        </row>
        <row r="3325">
          <cell r="A3325">
            <v>6797655</v>
          </cell>
          <cell r="B3325" t="str">
            <v>GreenTree Inn Cixi Zhouxiang Town Jiayue Plaza</v>
          </cell>
          <cell r="C3325" t="str">
            <v>Ningbo</v>
          </cell>
          <cell r="D3325" t="str">
            <v>B</v>
          </cell>
          <cell r="E3325">
            <v>2</v>
          </cell>
          <cell r="F3325" t="str">
            <v>Local KA</v>
          </cell>
          <cell r="G3325" t="str">
            <v>Green Tree Inns</v>
          </cell>
          <cell r="H3325" t="str">
            <v>Green Tree Inn</v>
          </cell>
          <cell r="I3325" t="str">
            <v>chinaonline</v>
          </cell>
          <cell r="J3325" t="str">
            <v>lavender.miao@agoda.com</v>
          </cell>
        </row>
        <row r="3326">
          <cell r="A3326">
            <v>6918058</v>
          </cell>
          <cell r="B3326" t="str">
            <v>Cordis Dongqian Lake Ningbo</v>
          </cell>
          <cell r="C3326" t="str">
            <v>Ningbo</v>
          </cell>
          <cell r="D3326" t="str">
            <v>B</v>
          </cell>
          <cell r="E3326">
            <v>5</v>
          </cell>
          <cell r="F3326" t="str">
            <v>Intl KA</v>
          </cell>
          <cell r="G3326" t="str">
            <v>Langham Hotels International</v>
          </cell>
          <cell r="H3326" t="str">
            <v>Cordis</v>
          </cell>
          <cell r="I3326" t="str">
            <v>Siteminder &amp; RDX</v>
          </cell>
          <cell r="J3326" t="str">
            <v>mandy.gu@agoda.com</v>
          </cell>
        </row>
        <row r="3327">
          <cell r="A3327">
            <v>11063165</v>
          </cell>
          <cell r="B3327" t="str">
            <v>GEM Hotel Ningbo Jiangbei District Hongtang Haide Square</v>
          </cell>
          <cell r="C3327" t="str">
            <v>Ningbo</v>
          </cell>
          <cell r="D3327" t="str">
            <v>B</v>
          </cell>
          <cell r="E3327">
            <v>3</v>
          </cell>
          <cell r="F3327" t="str">
            <v>Local KA</v>
          </cell>
          <cell r="G3327" t="str">
            <v>Green Tree Inns</v>
          </cell>
          <cell r="H3327" t="str">
            <v>GEM</v>
          </cell>
          <cell r="I3327" t="str">
            <v>chinaonline</v>
          </cell>
          <cell r="J3327" t="str">
            <v>lavender.miao@agoda.com</v>
          </cell>
        </row>
        <row r="3328">
          <cell r="A3328">
            <v>267182</v>
          </cell>
          <cell r="B3328" t="str">
            <v>InterContinental One Thousand Island Lake Resort</v>
          </cell>
          <cell r="C3328" t="str">
            <v>Qiandao Lake (Chunan)</v>
          </cell>
          <cell r="D3328" t="str">
            <v>B</v>
          </cell>
          <cell r="E3328">
            <v>5</v>
          </cell>
          <cell r="F3328" t="str">
            <v>Intl KA</v>
          </cell>
          <cell r="G3328" t="str">
            <v>InterContinental Hotels Group</v>
          </cell>
          <cell r="H3328" t="str">
            <v>InterContinental</v>
          </cell>
          <cell r="I3328" t="str">
            <v>UNKNOWN</v>
          </cell>
          <cell r="J3328" t="str">
            <v>Yalu.Li@agoda.com</v>
          </cell>
        </row>
        <row r="3329">
          <cell r="A3329">
            <v>280708</v>
          </cell>
          <cell r="B3329" t="str">
            <v>Hilton Hangzhou Qiandao Lake Resort</v>
          </cell>
          <cell r="C3329" t="str">
            <v>Qiandao Lake (Chunan)</v>
          </cell>
          <cell r="D3329" t="str">
            <v>B</v>
          </cell>
          <cell r="E3329">
            <v>4</v>
          </cell>
          <cell r="F3329" t="str">
            <v>Intl KA</v>
          </cell>
          <cell r="G3329" t="str">
            <v>Hilton Worldwide</v>
          </cell>
          <cell r="H3329" t="str">
            <v>Hilton</v>
          </cell>
          <cell r="I3329" t="str">
            <v>Hilton by Derbysoft</v>
          </cell>
          <cell r="J3329" t="str">
            <v>Rosemary.Ding@agoda.com</v>
          </cell>
        </row>
        <row r="3330">
          <cell r="A3330">
            <v>400000</v>
          </cell>
          <cell r="B3330" t="str">
            <v>Sheraton Qiandao Lake Resort</v>
          </cell>
          <cell r="C3330" t="str">
            <v>Qiandao Lake (Chunan)</v>
          </cell>
          <cell r="D3330" t="str">
            <v>B</v>
          </cell>
          <cell r="E3330">
            <v>5</v>
          </cell>
          <cell r="F3330" t="str">
            <v>Intl KA</v>
          </cell>
          <cell r="G3330" t="str">
            <v>Marriott</v>
          </cell>
          <cell r="H3330" t="str">
            <v>Sheraton</v>
          </cell>
          <cell r="I3330" t="str">
            <v>Marriott by Derbysoft</v>
          </cell>
          <cell r="J3330" t="str">
            <v>Yalu.Li@agoda.com</v>
          </cell>
        </row>
        <row r="3331">
          <cell r="A3331">
            <v>3651284</v>
          </cell>
          <cell r="B3331" t="str">
            <v>Qiandaohu Blue Mountain Youth Hostel</v>
          </cell>
          <cell r="C3331" t="str">
            <v>Qiandao Lake (Chunan)</v>
          </cell>
          <cell r="D3331" t="str">
            <v>B</v>
          </cell>
          <cell r="E3331">
            <v>2</v>
          </cell>
          <cell r="F3331" t="str">
            <v>MM</v>
          </cell>
          <cell r="G3331" t="str">
            <v>No chain</v>
          </cell>
          <cell r="H3331" t="str">
            <v>UNKNOWN</v>
          </cell>
          <cell r="I3331" t="str">
            <v>UNKNOWN</v>
          </cell>
          <cell r="J3331" t="str">
            <v>Rosemary.Ding@agoda.com</v>
          </cell>
        </row>
        <row r="3332">
          <cell r="A3332">
            <v>230357</v>
          </cell>
          <cell r="B3332" t="str">
            <v>Yaojiang New Century Grand Hotel Zhuji</v>
          </cell>
          <cell r="C3332" t="str">
            <v>Shaoxing</v>
          </cell>
          <cell r="D3332" t="str">
            <v>A</v>
          </cell>
          <cell r="E3332">
            <v>5</v>
          </cell>
          <cell r="F3332" t="str">
            <v>MM</v>
          </cell>
          <cell r="G3332" t="str">
            <v>New Century Tourism Group</v>
          </cell>
          <cell r="H3332" t="str">
            <v>New Century Tourism Group</v>
          </cell>
          <cell r="I3332" t="str">
            <v>UNKNOWN</v>
          </cell>
          <cell r="J3332" t="str">
            <v>Rosemary.Ding@agoda.com</v>
          </cell>
        </row>
        <row r="3333">
          <cell r="A3333">
            <v>287727</v>
          </cell>
          <cell r="B3333" t="str">
            <v>Holiday Inn Shaoxing</v>
          </cell>
          <cell r="C3333" t="str">
            <v>Shaoxing</v>
          </cell>
          <cell r="D3333" t="str">
            <v>B</v>
          </cell>
          <cell r="E3333">
            <v>4</v>
          </cell>
          <cell r="F3333" t="str">
            <v>Intl KA</v>
          </cell>
          <cell r="G3333" t="str">
            <v>InterContinental Hotels Group</v>
          </cell>
          <cell r="H3333" t="str">
            <v>Holiday Inn</v>
          </cell>
          <cell r="I3333" t="str">
            <v>UNKNOWN</v>
          </cell>
          <cell r="J3333" t="str">
            <v>Yalu.Li@agoda.com</v>
          </cell>
        </row>
        <row r="3334">
          <cell r="A3334">
            <v>288666</v>
          </cell>
          <cell r="B3334" t="str">
            <v>Shaoxing Xianheng Grand Hotel</v>
          </cell>
          <cell r="C3334" t="str">
            <v>Shaoxing</v>
          </cell>
          <cell r="D3334" t="str">
            <v>B</v>
          </cell>
          <cell r="E3334">
            <v>5</v>
          </cell>
          <cell r="F3334" t="str">
            <v>MM</v>
          </cell>
          <cell r="G3334" t="str">
            <v>No chain</v>
          </cell>
          <cell r="H3334" t="str">
            <v>UNKNOWN</v>
          </cell>
          <cell r="I3334" t="str">
            <v>Derbysoft Direct</v>
          </cell>
          <cell r="J3334" t="str">
            <v>Rosemary.Ding@agoda.com</v>
          </cell>
        </row>
        <row r="3335">
          <cell r="A3335">
            <v>334684</v>
          </cell>
          <cell r="B3335" t="str">
            <v>Shaoxing Tianma Hotel</v>
          </cell>
          <cell r="C3335" t="str">
            <v>Shaoxing</v>
          </cell>
          <cell r="D3335" t="str">
            <v>B</v>
          </cell>
          <cell r="E3335">
            <v>5</v>
          </cell>
          <cell r="F3335" t="str">
            <v>MM</v>
          </cell>
          <cell r="G3335" t="str">
            <v>No chain</v>
          </cell>
          <cell r="H3335" t="str">
            <v>UNKNOWN</v>
          </cell>
          <cell r="I3335" t="str">
            <v>UNKNOWN</v>
          </cell>
          <cell r="J3335" t="str">
            <v>Rosemary.Ding@agoda.com</v>
          </cell>
        </row>
        <row r="3336">
          <cell r="A3336">
            <v>338565</v>
          </cell>
          <cell r="B3336" t="str">
            <v>Shaoxing New Century Manju Hotel</v>
          </cell>
          <cell r="C3336" t="str">
            <v>Shaoxing</v>
          </cell>
          <cell r="D3336" t="str">
            <v>B</v>
          </cell>
          <cell r="E3336">
            <v>3</v>
          </cell>
          <cell r="F3336" t="str">
            <v>MM</v>
          </cell>
          <cell r="G3336" t="str">
            <v>New Century Tourism Group</v>
          </cell>
          <cell r="H3336" t="str">
            <v>New Century Tourism Group</v>
          </cell>
          <cell r="I3336" t="str">
            <v>UNKNOWN</v>
          </cell>
          <cell r="J3336" t="str">
            <v>Rosemary.Ding@agoda.com</v>
          </cell>
        </row>
        <row r="3337">
          <cell r="A3337">
            <v>564583</v>
          </cell>
          <cell r="B3337" t="str">
            <v>Crowne Plaza Shaoxing</v>
          </cell>
          <cell r="C3337" t="str">
            <v>Shaoxing</v>
          </cell>
          <cell r="D3337" t="str">
            <v>B</v>
          </cell>
          <cell r="E3337">
            <v>4</v>
          </cell>
          <cell r="F3337" t="str">
            <v>Intl KA</v>
          </cell>
          <cell r="G3337" t="str">
            <v>InterContinental Hotels Group</v>
          </cell>
          <cell r="H3337" t="str">
            <v>Crowne Plaza</v>
          </cell>
          <cell r="I3337" t="str">
            <v>UNKNOWN</v>
          </cell>
          <cell r="J3337" t="str">
            <v>Yalu.Li@agoda.com</v>
          </cell>
        </row>
        <row r="3338">
          <cell r="A3338">
            <v>1145721</v>
          </cell>
          <cell r="B3338" t="str">
            <v>7 Days Inn Shaoxing Train Station Branch</v>
          </cell>
          <cell r="C3338" t="str">
            <v>Shaoxing</v>
          </cell>
          <cell r="D3338" t="str">
            <v>B</v>
          </cell>
          <cell r="E3338">
            <v>2</v>
          </cell>
          <cell r="F3338" t="str">
            <v>Local KA</v>
          </cell>
          <cell r="G3338" t="str">
            <v>Plateno</v>
          </cell>
          <cell r="H3338" t="str">
            <v>7 days</v>
          </cell>
          <cell r="I3338" t="str">
            <v>WeHotel</v>
          </cell>
          <cell r="J3338" t="str">
            <v>Chloe.Liu@agoda.com</v>
          </cell>
        </row>
        <row r="3339">
          <cell r="A3339">
            <v>1373658</v>
          </cell>
          <cell r="B3339" t="str">
            <v>Wojo Hotel</v>
          </cell>
          <cell r="C3339" t="str">
            <v>Shaoxing</v>
          </cell>
          <cell r="D3339" t="str">
            <v>B</v>
          </cell>
          <cell r="E3339">
            <v>5</v>
          </cell>
          <cell r="F3339" t="str">
            <v>MM</v>
          </cell>
          <cell r="G3339" t="str">
            <v>Gloria Hotels &amp; Resorts</v>
          </cell>
          <cell r="H3339" t="str">
            <v>Gloria Resorts</v>
          </cell>
          <cell r="I3339" t="str">
            <v>CCM by Chinaonline</v>
          </cell>
          <cell r="J3339" t="str">
            <v>Rosemary.Ding@agoda.com</v>
          </cell>
        </row>
        <row r="3340">
          <cell r="A3340">
            <v>1636216</v>
          </cell>
          <cell r="B3340" t="str">
            <v>Shaoxing Luxun Native Place International Youth Hostel</v>
          </cell>
          <cell r="C3340" t="str">
            <v>Shaoxing</v>
          </cell>
          <cell r="D3340" t="str">
            <v>B</v>
          </cell>
          <cell r="E3340">
            <v>2.5</v>
          </cell>
          <cell r="F3340" t="str">
            <v>MM</v>
          </cell>
          <cell r="G3340" t="str">
            <v>No chain</v>
          </cell>
          <cell r="H3340" t="str">
            <v>UNKNOWN</v>
          </cell>
          <cell r="I3340" t="str">
            <v>UNKNOWN</v>
          </cell>
          <cell r="J3340" t="str">
            <v>Rosemary.Ding@agoda.com</v>
          </cell>
        </row>
        <row r="3341">
          <cell r="A3341">
            <v>2232256</v>
          </cell>
          <cell r="B3341" t="str">
            <v>Ahnluh Lanting Shaoxing Hotel &amp; Resort</v>
          </cell>
          <cell r="C3341" t="str">
            <v>Shaoxing</v>
          </cell>
          <cell r="D3341" t="str">
            <v>B</v>
          </cell>
          <cell r="E3341">
            <v>5</v>
          </cell>
          <cell r="F3341" t="str">
            <v>MM</v>
          </cell>
          <cell r="G3341" t="str">
            <v>No chain</v>
          </cell>
          <cell r="H3341" t="str">
            <v>UNKNOWN</v>
          </cell>
          <cell r="I3341" t="str">
            <v>UNKNOWN</v>
          </cell>
          <cell r="J3341" t="str">
            <v>not.managed@agoda.com</v>
          </cell>
        </row>
        <row r="3342">
          <cell r="A3342">
            <v>5710136</v>
          </cell>
          <cell r="B3342" t="str">
            <v>Kuaiji Mountain Yangming Hotel</v>
          </cell>
          <cell r="C3342" t="str">
            <v>Shaoxing</v>
          </cell>
          <cell r="D3342" t="str">
            <v>B</v>
          </cell>
          <cell r="E3342">
            <v>5</v>
          </cell>
          <cell r="F3342" t="str">
            <v>MM</v>
          </cell>
          <cell r="G3342" t="str">
            <v>No chain</v>
          </cell>
          <cell r="H3342" t="str">
            <v>UNKNOWN</v>
          </cell>
          <cell r="I3342" t="str">
            <v>UNKNOWN</v>
          </cell>
          <cell r="J3342" t="str">
            <v>Rosemary.Ding@agoda.com</v>
          </cell>
        </row>
        <row r="3343">
          <cell r="A3343">
            <v>6916012</v>
          </cell>
          <cell r="B3343" t="str">
            <v>Zmax Shaoxing Jinghu</v>
          </cell>
          <cell r="C3343" t="str">
            <v>Shaoxing</v>
          </cell>
          <cell r="D3343" t="str">
            <v>B</v>
          </cell>
          <cell r="E3343">
            <v>4</v>
          </cell>
          <cell r="F3343" t="str">
            <v>Local KA</v>
          </cell>
          <cell r="G3343" t="str">
            <v>Plateno</v>
          </cell>
          <cell r="H3343" t="str">
            <v>Zmax</v>
          </cell>
          <cell r="I3343" t="str">
            <v>WeHotel</v>
          </cell>
          <cell r="J3343" t="str">
            <v>Chloe.Liu@agoda.com</v>
          </cell>
        </row>
        <row r="3344">
          <cell r="A3344">
            <v>9850047</v>
          </cell>
          <cell r="B3344" t="str">
            <v>Citadines Keqiao Shaoxing</v>
          </cell>
          <cell r="C3344" t="str">
            <v>Shaoxing</v>
          </cell>
          <cell r="D3344" t="str">
            <v>B</v>
          </cell>
          <cell r="E3344">
            <v>4</v>
          </cell>
          <cell r="F3344" t="str">
            <v>Intl KA</v>
          </cell>
          <cell r="G3344" t="str">
            <v>Ascott International</v>
          </cell>
          <cell r="H3344" t="str">
            <v>Citadines Apart'hotel</v>
          </cell>
          <cell r="I3344" t="str">
            <v>UNKNOWN</v>
          </cell>
          <cell r="J3344" t="str">
            <v>Rosemary.Ding@agoda.com</v>
          </cell>
        </row>
        <row r="3345">
          <cell r="A3345">
            <v>399306</v>
          </cell>
          <cell r="B3345" t="str">
            <v>Taizhou Huangyan Yaoda Hotel</v>
          </cell>
          <cell r="C3345" t="str">
            <v>Taizhou (Zhejiang)</v>
          </cell>
          <cell r="D3345" t="str">
            <v>A</v>
          </cell>
          <cell r="E3345">
            <v>5</v>
          </cell>
          <cell r="F3345" t="str">
            <v>MM</v>
          </cell>
          <cell r="G3345" t="str">
            <v>No chain</v>
          </cell>
          <cell r="H3345" t="str">
            <v>UNKNOWN</v>
          </cell>
          <cell r="I3345" t="str">
            <v>UNKNOWN</v>
          </cell>
          <cell r="J3345" t="str">
            <v>not.managed@agoda.com</v>
          </cell>
        </row>
        <row r="3346">
          <cell r="A3346">
            <v>406753</v>
          </cell>
          <cell r="B3346" t="str">
            <v>Four Points by Sheraton Taizhou, Yuhuan</v>
          </cell>
          <cell r="C3346" t="str">
            <v>Taizhou (Zhejiang)</v>
          </cell>
          <cell r="D3346" t="str">
            <v>B</v>
          </cell>
          <cell r="E3346">
            <v>4</v>
          </cell>
          <cell r="F3346" t="str">
            <v>Intl KA</v>
          </cell>
          <cell r="G3346" t="str">
            <v>Marriott</v>
          </cell>
          <cell r="H3346" t="str">
            <v>Four Points</v>
          </cell>
          <cell r="I3346" t="str">
            <v>Marriott by Derbysoft</v>
          </cell>
          <cell r="J3346" t="str">
            <v>Yalu.Li@agoda.com</v>
          </cell>
        </row>
        <row r="3347">
          <cell r="A3347">
            <v>1198092</v>
          </cell>
          <cell r="B3347" t="str">
            <v>Zhejiang Taizhou Marriott Hotel</v>
          </cell>
          <cell r="C3347" t="str">
            <v>Taizhou (Zhejiang)</v>
          </cell>
          <cell r="D3347" t="str">
            <v>B</v>
          </cell>
          <cell r="E3347">
            <v>4.5</v>
          </cell>
          <cell r="F3347" t="str">
            <v>Intl KA</v>
          </cell>
          <cell r="G3347" t="str">
            <v>Marriott</v>
          </cell>
          <cell r="H3347" t="str">
            <v>Marriott</v>
          </cell>
          <cell r="I3347" t="str">
            <v>Marriott by Derbysoft</v>
          </cell>
          <cell r="J3347" t="str">
            <v>Yalu.Li@agoda.com</v>
          </cell>
        </row>
        <row r="3348">
          <cell r="A3348">
            <v>6430654</v>
          </cell>
          <cell r="B3348" t="str">
            <v>Hilton Taizhou</v>
          </cell>
          <cell r="C3348" t="str">
            <v>Taizhou (Zhejiang)</v>
          </cell>
          <cell r="D3348" t="str">
            <v>B</v>
          </cell>
          <cell r="E3348">
            <v>5</v>
          </cell>
          <cell r="F3348" t="str">
            <v>Intl KA</v>
          </cell>
          <cell r="G3348" t="str">
            <v>Hilton Worldwide</v>
          </cell>
          <cell r="H3348" t="str">
            <v>Hilton</v>
          </cell>
          <cell r="I3348" t="str">
            <v>Hilton by Derbysoft</v>
          </cell>
          <cell r="J3348" t="str">
            <v>mandy.gu@agoda.com</v>
          </cell>
        </row>
        <row r="3349">
          <cell r="A3349">
            <v>62132</v>
          </cell>
          <cell r="B3349" t="str">
            <v>Wenzhou Olympic Holiday Hotel</v>
          </cell>
          <cell r="C3349" t="str">
            <v>Wenzhou</v>
          </cell>
          <cell r="D3349" t="str">
            <v>B</v>
          </cell>
          <cell r="E3349">
            <v>4</v>
          </cell>
          <cell r="F3349" t="str">
            <v>MM</v>
          </cell>
          <cell r="G3349" t="str">
            <v>No chain</v>
          </cell>
          <cell r="H3349" t="str">
            <v>UNKNOWN</v>
          </cell>
          <cell r="I3349" t="str">
            <v>UNKNOWN</v>
          </cell>
          <cell r="J3349" t="str">
            <v>Rosemary.Ding@agoda.com</v>
          </cell>
        </row>
        <row r="3350">
          <cell r="A3350">
            <v>303342</v>
          </cell>
          <cell r="B3350" t="str">
            <v>Wenzhou Victoria Grand Hotel</v>
          </cell>
          <cell r="C3350" t="str">
            <v>Wenzhou</v>
          </cell>
          <cell r="D3350" t="str">
            <v>B</v>
          </cell>
          <cell r="E3350">
            <v>4</v>
          </cell>
          <cell r="F3350" t="str">
            <v>MM</v>
          </cell>
          <cell r="G3350" t="str">
            <v>No chain</v>
          </cell>
          <cell r="H3350" t="str">
            <v>UNKNOWN</v>
          </cell>
          <cell r="I3350" t="str">
            <v>UNKNOWN</v>
          </cell>
          <cell r="J3350" t="str">
            <v>Rosemary.Ding@agoda.com</v>
          </cell>
        </row>
        <row r="3351">
          <cell r="A3351">
            <v>400004</v>
          </cell>
          <cell r="B3351" t="str">
            <v>Sheraton Wenzhou Hotel</v>
          </cell>
          <cell r="C3351" t="str">
            <v>Wenzhou</v>
          </cell>
          <cell r="D3351" t="str">
            <v>B</v>
          </cell>
          <cell r="E3351">
            <v>5</v>
          </cell>
          <cell r="F3351" t="str">
            <v>Intl KA</v>
          </cell>
          <cell r="G3351" t="str">
            <v>Marriott</v>
          </cell>
          <cell r="H3351" t="str">
            <v>Sheraton</v>
          </cell>
          <cell r="I3351" t="str">
            <v>Marriott by Derbysoft</v>
          </cell>
          <cell r="J3351" t="str">
            <v>Yalu.Li@agoda.com</v>
          </cell>
        </row>
        <row r="3352">
          <cell r="A3352">
            <v>446545</v>
          </cell>
          <cell r="B3352" t="str">
            <v>Kinho Narada Hotel</v>
          </cell>
          <cell r="C3352" t="str">
            <v>Wenzhou</v>
          </cell>
          <cell r="D3352" t="str">
            <v>B</v>
          </cell>
          <cell r="E3352">
            <v>5</v>
          </cell>
          <cell r="F3352" t="str">
            <v>MM</v>
          </cell>
          <cell r="G3352" t="str">
            <v>No chain</v>
          </cell>
          <cell r="H3352" t="str">
            <v>UNKNOWN</v>
          </cell>
          <cell r="I3352" t="str">
            <v>UNKNOWN</v>
          </cell>
          <cell r="J3352" t="str">
            <v>Rosemary.Ding@agoda.com</v>
          </cell>
        </row>
        <row r="3353">
          <cell r="A3353">
            <v>764866</v>
          </cell>
          <cell r="B3353" t="str">
            <v>Pullman Wenzhou Hotel</v>
          </cell>
          <cell r="C3353" t="str">
            <v>Wenzhou</v>
          </cell>
          <cell r="D3353" t="str">
            <v>B</v>
          </cell>
          <cell r="E3353">
            <v>5</v>
          </cell>
          <cell r="F3353" t="str">
            <v>Intl KA</v>
          </cell>
          <cell r="G3353" t="str">
            <v>Accor Hotels</v>
          </cell>
          <cell r="H3353" t="str">
            <v>Pullman</v>
          </cell>
          <cell r="I3353" t="str">
            <v>UNKNOWN</v>
          </cell>
          <cell r="J3353" t="str">
            <v>Yalu.Li@agoda.com</v>
          </cell>
        </row>
        <row r="3354">
          <cell r="A3354">
            <v>3813441</v>
          </cell>
          <cell r="B3354" t="str">
            <v>ibis Wenzhou University Hotel</v>
          </cell>
          <cell r="C3354" t="str">
            <v>Wenzhou</v>
          </cell>
          <cell r="D3354" t="str">
            <v>B</v>
          </cell>
          <cell r="E3354">
            <v>3.5</v>
          </cell>
          <cell r="F3354" t="str">
            <v>Intl KA</v>
          </cell>
          <cell r="G3354" t="str">
            <v>Accor Hotels</v>
          </cell>
          <cell r="H3354" t="str">
            <v>Ibis Hotels</v>
          </cell>
          <cell r="I3354" t="str">
            <v>UNKNOWN</v>
          </cell>
          <cell r="J3354" t="str">
            <v>Yalu.Li@agoda.com</v>
          </cell>
        </row>
        <row r="3355">
          <cell r="A3355">
            <v>6533277</v>
          </cell>
          <cell r="B3355" t="str">
            <v>The Westin Wenzhou</v>
          </cell>
          <cell r="C3355" t="str">
            <v>Wenzhou</v>
          </cell>
          <cell r="D3355" t="str">
            <v>B</v>
          </cell>
          <cell r="E3355">
            <v>5</v>
          </cell>
          <cell r="F3355" t="str">
            <v>Intl KA</v>
          </cell>
          <cell r="G3355" t="str">
            <v>Marriott</v>
          </cell>
          <cell r="H3355" t="str">
            <v>Westin</v>
          </cell>
          <cell r="I3355" t="str">
            <v>Marriott by Derbysoft</v>
          </cell>
          <cell r="J3355" t="str">
            <v>Yalu.Li@agoda.com</v>
          </cell>
        </row>
        <row r="3356">
          <cell r="A3356">
            <v>7466660</v>
          </cell>
          <cell r="B3356" t="str">
            <v>Ruo shan hotel-Seem Mountain hotel</v>
          </cell>
          <cell r="C3356" t="str">
            <v>Wenzhou</v>
          </cell>
          <cell r="D3356" t="str">
            <v>B</v>
          </cell>
          <cell r="E3356">
            <v>3.5</v>
          </cell>
          <cell r="F3356" t="str">
            <v>MM</v>
          </cell>
          <cell r="G3356" t="str">
            <v>No chain</v>
          </cell>
          <cell r="H3356" t="str">
            <v>UNKNOWN</v>
          </cell>
          <cell r="I3356" t="str">
            <v>UNKNOWN</v>
          </cell>
          <cell r="J3356" t="str">
            <v>not.managed@agoda.com</v>
          </cell>
        </row>
        <row r="3357">
          <cell r="A3357">
            <v>62242</v>
          </cell>
          <cell r="B3357" t="str">
            <v>Yiwu kingdom hotel</v>
          </cell>
          <cell r="C3357" t="str">
            <v>Yiwu</v>
          </cell>
          <cell r="D3357" t="str">
            <v>A</v>
          </cell>
          <cell r="E3357">
            <v>5</v>
          </cell>
          <cell r="F3357" t="str">
            <v>MM</v>
          </cell>
          <cell r="G3357" t="str">
            <v>No chain</v>
          </cell>
          <cell r="H3357" t="str">
            <v>UNKNOWN</v>
          </cell>
          <cell r="I3357" t="str">
            <v>UNKNOWN</v>
          </cell>
          <cell r="J3357" t="str">
            <v>Rosemary.Ding@agoda.com</v>
          </cell>
        </row>
        <row r="3358">
          <cell r="A3358">
            <v>70305</v>
          </cell>
          <cell r="B3358" t="str">
            <v>Best Western Premier Ocean Hotel</v>
          </cell>
          <cell r="C3358" t="str">
            <v>Yiwu</v>
          </cell>
          <cell r="D3358" t="str">
            <v>A</v>
          </cell>
          <cell r="E3358">
            <v>4</v>
          </cell>
          <cell r="F3358" t="str">
            <v>Intl KA</v>
          </cell>
          <cell r="G3358" t="str">
            <v>Best Western International</v>
          </cell>
          <cell r="H3358" t="str">
            <v>Best Western International</v>
          </cell>
          <cell r="I3358" t="str">
            <v>Best Western by Derbysoft</v>
          </cell>
          <cell r="J3358" t="str">
            <v>Rosemary.Ding@agoda.com</v>
          </cell>
        </row>
        <row r="3359">
          <cell r="A3359">
            <v>81895</v>
          </cell>
          <cell r="B3359" t="str">
            <v>Yiwu Yimei Plaza Hotel</v>
          </cell>
          <cell r="C3359" t="str">
            <v>Yiwu</v>
          </cell>
          <cell r="D3359" t="str">
            <v>B</v>
          </cell>
          <cell r="E3359">
            <v>4</v>
          </cell>
          <cell r="F3359" t="str">
            <v>MM</v>
          </cell>
          <cell r="G3359" t="str">
            <v>No chain</v>
          </cell>
          <cell r="H3359" t="str">
            <v>UNKNOWN</v>
          </cell>
          <cell r="I3359" t="str">
            <v>UNKNOWN</v>
          </cell>
          <cell r="J3359" t="str">
            <v>Rosemary.Ding@agoda.com</v>
          </cell>
        </row>
        <row r="3360">
          <cell r="A3360">
            <v>89127</v>
          </cell>
          <cell r="B3360" t="str">
            <v>Ramada Plaza Zhijiang Hotel</v>
          </cell>
          <cell r="C3360" t="str">
            <v>Yiwu</v>
          </cell>
          <cell r="D3360" t="str">
            <v>B</v>
          </cell>
          <cell r="E3360">
            <v>4</v>
          </cell>
          <cell r="F3360" t="str">
            <v>Intl KA</v>
          </cell>
          <cell r="G3360" t="str">
            <v>Wyndham Hotels &amp; Resorts</v>
          </cell>
          <cell r="H3360" t="str">
            <v>Ramada Worldwide</v>
          </cell>
          <cell r="I3360" t="str">
            <v>UNKNOWN</v>
          </cell>
          <cell r="J3360" t="str">
            <v>Rosemary.Ding@agoda.com</v>
          </cell>
        </row>
        <row r="3361">
          <cell r="A3361">
            <v>108485</v>
          </cell>
          <cell r="B3361" t="str">
            <v>Yiwu Purey Kasion Hotel</v>
          </cell>
          <cell r="C3361" t="str">
            <v>Yiwu</v>
          </cell>
          <cell r="D3361" t="str">
            <v>B</v>
          </cell>
          <cell r="E3361">
            <v>4</v>
          </cell>
          <cell r="F3361" t="str">
            <v>MM</v>
          </cell>
          <cell r="G3361" t="str">
            <v>No chain</v>
          </cell>
          <cell r="H3361" t="str">
            <v>UNKNOWN</v>
          </cell>
          <cell r="I3361" t="str">
            <v>UNKNOWN</v>
          </cell>
          <cell r="J3361" t="str">
            <v>Rosemary.Ding@agoda.com</v>
          </cell>
        </row>
        <row r="3362">
          <cell r="A3362">
            <v>161782</v>
          </cell>
          <cell r="B3362" t="str">
            <v>Yiwu International Mansion Hotel</v>
          </cell>
          <cell r="C3362" t="str">
            <v>Yiwu</v>
          </cell>
          <cell r="D3362" t="str">
            <v>A</v>
          </cell>
          <cell r="E3362">
            <v>4</v>
          </cell>
          <cell r="F3362" t="str">
            <v>MM</v>
          </cell>
          <cell r="G3362" t="str">
            <v>No chain</v>
          </cell>
          <cell r="H3362" t="str">
            <v>UNKNOWN</v>
          </cell>
          <cell r="I3362" t="str">
            <v>UNKNOWN</v>
          </cell>
          <cell r="J3362" t="str">
            <v>Rosemary.Ding@agoda.com</v>
          </cell>
        </row>
        <row r="3363">
          <cell r="A3363">
            <v>240330</v>
          </cell>
          <cell r="B3363" t="str">
            <v>Yiwu Bali Plaza Hotel</v>
          </cell>
          <cell r="C3363" t="str">
            <v>Yiwu</v>
          </cell>
          <cell r="D3363" t="str">
            <v>B</v>
          </cell>
          <cell r="E3363">
            <v>4</v>
          </cell>
          <cell r="F3363" t="str">
            <v>MM</v>
          </cell>
          <cell r="G3363" t="str">
            <v>No chain</v>
          </cell>
          <cell r="H3363" t="str">
            <v>UNKNOWN</v>
          </cell>
          <cell r="I3363" t="str">
            <v>UNKNOWN</v>
          </cell>
          <cell r="J3363" t="str">
            <v>Rosemary.Ding@agoda.com</v>
          </cell>
        </row>
        <row r="3364">
          <cell r="A3364">
            <v>271234</v>
          </cell>
          <cell r="B3364" t="str">
            <v>Yiwu Byland World Hotel</v>
          </cell>
          <cell r="C3364" t="str">
            <v>Yiwu</v>
          </cell>
          <cell r="D3364" t="str">
            <v>B</v>
          </cell>
          <cell r="E3364">
            <v>4</v>
          </cell>
          <cell r="F3364" t="str">
            <v>MM</v>
          </cell>
          <cell r="G3364" t="str">
            <v>No chain</v>
          </cell>
          <cell r="H3364" t="str">
            <v>UNKNOWN</v>
          </cell>
          <cell r="I3364" t="str">
            <v>UNKNOWN</v>
          </cell>
          <cell r="J3364" t="str">
            <v>Rosemary.Ding@agoda.com</v>
          </cell>
        </row>
        <row r="3365">
          <cell r="A3365">
            <v>280375</v>
          </cell>
          <cell r="B3365" t="str">
            <v>Your World International Conference Centre</v>
          </cell>
          <cell r="C3365" t="str">
            <v>Yiwu</v>
          </cell>
          <cell r="D3365" t="str">
            <v>B</v>
          </cell>
          <cell r="E3365">
            <v>5</v>
          </cell>
          <cell r="F3365" t="str">
            <v>MM</v>
          </cell>
          <cell r="G3365" t="str">
            <v>No chain</v>
          </cell>
          <cell r="H3365" t="str">
            <v>UNKNOWN</v>
          </cell>
          <cell r="I3365" t="str">
            <v>Derbysoft Direct</v>
          </cell>
          <cell r="J3365" t="str">
            <v>Rosemary.Ding@agoda.com</v>
          </cell>
        </row>
        <row r="3366">
          <cell r="A3366">
            <v>288679</v>
          </cell>
          <cell r="B3366" t="str">
            <v>Yiwu Omeiga Legend Hotel</v>
          </cell>
          <cell r="C3366" t="str">
            <v>Yiwu</v>
          </cell>
          <cell r="D3366" t="str">
            <v>B</v>
          </cell>
          <cell r="E3366">
            <v>4</v>
          </cell>
          <cell r="F3366" t="str">
            <v>MM</v>
          </cell>
          <cell r="G3366" t="str">
            <v>No chain</v>
          </cell>
          <cell r="H3366" t="str">
            <v>UNKNOWN</v>
          </cell>
          <cell r="I3366" t="str">
            <v>UNKNOWN</v>
          </cell>
          <cell r="J3366" t="str">
            <v>Rosemary.Ding@agoda.com</v>
          </cell>
        </row>
        <row r="3367">
          <cell r="A3367">
            <v>299825</v>
          </cell>
          <cell r="B3367" t="str">
            <v>Yiwu Yuejia Business Hotel</v>
          </cell>
          <cell r="C3367" t="str">
            <v>Yiwu</v>
          </cell>
          <cell r="D3367" t="str">
            <v>B</v>
          </cell>
          <cell r="E3367">
            <v>3</v>
          </cell>
          <cell r="F3367" t="str">
            <v>MM</v>
          </cell>
          <cell r="G3367" t="str">
            <v>No chain</v>
          </cell>
          <cell r="H3367" t="str">
            <v>UNKNOWN</v>
          </cell>
          <cell r="I3367" t="str">
            <v>UNKNOWN</v>
          </cell>
          <cell r="J3367" t="str">
            <v>Rosemary.Ding@agoda.com</v>
          </cell>
        </row>
        <row r="3368">
          <cell r="A3368">
            <v>299872</v>
          </cell>
          <cell r="B3368" t="str">
            <v>Yiwu Byland Star Hotel</v>
          </cell>
          <cell r="C3368" t="str">
            <v>Yiwu</v>
          </cell>
          <cell r="D3368" t="str">
            <v>B</v>
          </cell>
          <cell r="E3368">
            <v>4</v>
          </cell>
          <cell r="F3368" t="str">
            <v>MM</v>
          </cell>
          <cell r="G3368" t="str">
            <v>No chain</v>
          </cell>
          <cell r="H3368" t="str">
            <v>UNKNOWN</v>
          </cell>
          <cell r="I3368" t="str">
            <v>UNKNOWN</v>
          </cell>
          <cell r="J3368" t="str">
            <v>Rosemary.Ding@agoda.com</v>
          </cell>
        </row>
        <row r="3369">
          <cell r="A3369">
            <v>299972</v>
          </cell>
          <cell r="B3369" t="str">
            <v>Yiwu Shinsun International Hotel</v>
          </cell>
          <cell r="C3369" t="str">
            <v>Yiwu</v>
          </cell>
          <cell r="D3369" t="str">
            <v>B</v>
          </cell>
          <cell r="E3369">
            <v>4</v>
          </cell>
          <cell r="F3369" t="str">
            <v>MM</v>
          </cell>
          <cell r="G3369" t="str">
            <v>No chain</v>
          </cell>
          <cell r="H3369" t="str">
            <v>UNKNOWN</v>
          </cell>
          <cell r="I3369" t="str">
            <v>UNKNOWN</v>
          </cell>
          <cell r="J3369" t="str">
            <v>Rosemary.Ding@agoda.com</v>
          </cell>
        </row>
        <row r="3370">
          <cell r="A3370">
            <v>305311</v>
          </cell>
          <cell r="B3370" t="str">
            <v>Yiwu Chuzhou Hotel</v>
          </cell>
          <cell r="C3370" t="str">
            <v>Yiwu</v>
          </cell>
          <cell r="D3370" t="str">
            <v>A</v>
          </cell>
          <cell r="E3370">
            <v>3</v>
          </cell>
          <cell r="F3370" t="str">
            <v>MM</v>
          </cell>
          <cell r="G3370" t="str">
            <v>No chain</v>
          </cell>
          <cell r="H3370" t="str">
            <v>UNKNOWN</v>
          </cell>
          <cell r="I3370" t="str">
            <v>UNKNOWN</v>
          </cell>
          <cell r="J3370" t="str">
            <v>Rosemary.Ding@agoda.com</v>
          </cell>
        </row>
        <row r="3371">
          <cell r="A3371">
            <v>336801</v>
          </cell>
          <cell r="B3371" t="str">
            <v>Yiwu Outing Fashion Hotel</v>
          </cell>
          <cell r="C3371" t="str">
            <v>Yiwu</v>
          </cell>
          <cell r="D3371" t="str">
            <v>B</v>
          </cell>
          <cell r="E3371">
            <v>2</v>
          </cell>
          <cell r="F3371" t="str">
            <v>MM</v>
          </cell>
          <cell r="G3371" t="str">
            <v>No chain</v>
          </cell>
          <cell r="H3371" t="str">
            <v>UNKNOWN</v>
          </cell>
          <cell r="I3371" t="str">
            <v>UNKNOWN</v>
          </cell>
          <cell r="J3371" t="str">
            <v>Rosemary.Ding@agoda.com</v>
          </cell>
        </row>
        <row r="3372">
          <cell r="A3372">
            <v>337614</v>
          </cell>
          <cell r="B3372" t="str">
            <v>Yiwu Luckbear Hotel</v>
          </cell>
          <cell r="C3372" t="str">
            <v>Yiwu</v>
          </cell>
          <cell r="D3372" t="str">
            <v>B</v>
          </cell>
          <cell r="E3372">
            <v>3</v>
          </cell>
          <cell r="F3372" t="str">
            <v>MM</v>
          </cell>
          <cell r="G3372" t="str">
            <v>No chain</v>
          </cell>
          <cell r="H3372" t="str">
            <v>UNKNOWN</v>
          </cell>
          <cell r="I3372" t="str">
            <v>UNKNOWN</v>
          </cell>
          <cell r="J3372" t="str">
            <v>Rosemary.Ding@agoda.com</v>
          </cell>
        </row>
        <row r="3373">
          <cell r="A3373">
            <v>408690</v>
          </cell>
          <cell r="B3373" t="str">
            <v>Yiwu Lvgu Hotel</v>
          </cell>
          <cell r="C3373" t="str">
            <v>Yiwu</v>
          </cell>
          <cell r="D3373" t="str">
            <v>B</v>
          </cell>
          <cell r="E3373">
            <v>3</v>
          </cell>
          <cell r="F3373" t="str">
            <v>MM</v>
          </cell>
          <cell r="G3373" t="str">
            <v>No chain</v>
          </cell>
          <cell r="H3373" t="str">
            <v>UNKNOWN</v>
          </cell>
          <cell r="I3373" t="str">
            <v>UNKNOWN</v>
          </cell>
          <cell r="J3373" t="str">
            <v>Rosemary.Ding@agoda.com</v>
          </cell>
        </row>
        <row r="3374">
          <cell r="A3374">
            <v>445385</v>
          </cell>
          <cell r="B3374" t="str">
            <v>Yiwu Wendemu Hotel</v>
          </cell>
          <cell r="C3374" t="str">
            <v>Yiwu</v>
          </cell>
          <cell r="D3374" t="str">
            <v>B</v>
          </cell>
          <cell r="E3374">
            <v>3</v>
          </cell>
          <cell r="F3374" t="str">
            <v>MM</v>
          </cell>
          <cell r="G3374" t="str">
            <v>No chain</v>
          </cell>
          <cell r="H3374" t="str">
            <v>UNKNOWN</v>
          </cell>
          <cell r="I3374" t="str">
            <v>UNKNOWN</v>
          </cell>
          <cell r="J3374" t="str">
            <v>Rosemary.Ding@agoda.com</v>
          </cell>
        </row>
        <row r="3375">
          <cell r="A3375">
            <v>446311</v>
          </cell>
          <cell r="B3375" t="str">
            <v>Yiwu Bali Yating Hotel</v>
          </cell>
          <cell r="C3375" t="str">
            <v>Yiwu</v>
          </cell>
          <cell r="D3375" t="str">
            <v>B</v>
          </cell>
          <cell r="E3375">
            <v>4</v>
          </cell>
          <cell r="F3375" t="str">
            <v>MM</v>
          </cell>
          <cell r="G3375" t="str">
            <v>No chain</v>
          </cell>
          <cell r="H3375" t="str">
            <v>UNKNOWN</v>
          </cell>
          <cell r="I3375" t="str">
            <v>UNKNOWN</v>
          </cell>
          <cell r="J3375" t="str">
            <v>Rosemary.Ding@agoda.com</v>
          </cell>
        </row>
        <row r="3376">
          <cell r="A3376">
            <v>446517</v>
          </cell>
          <cell r="B3376" t="str">
            <v>Yiwu European Style Hotel</v>
          </cell>
          <cell r="C3376" t="str">
            <v>Yiwu</v>
          </cell>
          <cell r="D3376" t="str">
            <v>B</v>
          </cell>
          <cell r="E3376">
            <v>3</v>
          </cell>
          <cell r="F3376" t="str">
            <v>MM</v>
          </cell>
          <cell r="G3376" t="str">
            <v>No chain</v>
          </cell>
          <cell r="H3376" t="str">
            <v>UNKNOWN</v>
          </cell>
          <cell r="I3376" t="str">
            <v>UNKNOWN</v>
          </cell>
          <cell r="J3376" t="str">
            <v>Rosemary.Ding@agoda.com</v>
          </cell>
        </row>
        <row r="3377">
          <cell r="A3377">
            <v>462519</v>
          </cell>
          <cell r="B3377" t="str">
            <v>Yiwu Best Hotel</v>
          </cell>
          <cell r="C3377" t="str">
            <v>Yiwu</v>
          </cell>
          <cell r="D3377" t="str">
            <v>B</v>
          </cell>
          <cell r="E3377">
            <v>3</v>
          </cell>
          <cell r="F3377" t="str">
            <v>MM</v>
          </cell>
          <cell r="G3377" t="str">
            <v>No chain</v>
          </cell>
          <cell r="H3377" t="str">
            <v>UNKNOWN</v>
          </cell>
          <cell r="I3377" t="str">
            <v>UNKNOWN</v>
          </cell>
          <cell r="J3377" t="str">
            <v>Rosemary.Ding@agoda.com</v>
          </cell>
        </row>
        <row r="3378">
          <cell r="A3378">
            <v>487579</v>
          </cell>
          <cell r="B3378" t="str">
            <v>Yiwu Landi Hotel</v>
          </cell>
          <cell r="C3378" t="str">
            <v>Yiwu</v>
          </cell>
          <cell r="D3378" t="str">
            <v>A</v>
          </cell>
          <cell r="E3378">
            <v>2</v>
          </cell>
          <cell r="F3378" t="str">
            <v>MM</v>
          </cell>
          <cell r="G3378" t="str">
            <v>No chain</v>
          </cell>
          <cell r="H3378" t="str">
            <v>UNKNOWN</v>
          </cell>
          <cell r="I3378" t="str">
            <v>UNKNOWN</v>
          </cell>
          <cell r="J3378" t="str">
            <v>Rosemary.Ding@agoda.com</v>
          </cell>
        </row>
        <row r="3379">
          <cell r="A3379">
            <v>547933</v>
          </cell>
          <cell r="B3379" t="str">
            <v>Crowne Plaza Yiwu Expo</v>
          </cell>
          <cell r="C3379" t="str">
            <v>Yiwu</v>
          </cell>
          <cell r="D3379" t="str">
            <v>B</v>
          </cell>
          <cell r="E3379">
            <v>4.5</v>
          </cell>
          <cell r="F3379" t="str">
            <v>Intl KA</v>
          </cell>
          <cell r="G3379" t="str">
            <v>InterContinental Hotels Group</v>
          </cell>
          <cell r="H3379" t="str">
            <v>Crowne Plaza</v>
          </cell>
          <cell r="I3379" t="str">
            <v>UNKNOWN</v>
          </cell>
          <cell r="J3379" t="str">
            <v>Yalu.Li@agoda.com</v>
          </cell>
        </row>
        <row r="3380">
          <cell r="A3380">
            <v>621346</v>
          </cell>
          <cell r="B3380" t="str">
            <v>Yiwu Kasion International Hotel</v>
          </cell>
          <cell r="C3380" t="str">
            <v>Yiwu</v>
          </cell>
          <cell r="D3380" t="str">
            <v>B</v>
          </cell>
          <cell r="E3380">
            <v>5</v>
          </cell>
          <cell r="F3380" t="str">
            <v>MM</v>
          </cell>
          <cell r="G3380" t="str">
            <v>No chain</v>
          </cell>
          <cell r="H3380" t="str">
            <v>UNKNOWN</v>
          </cell>
          <cell r="I3380" t="str">
            <v>UNKNOWN</v>
          </cell>
          <cell r="J3380" t="str">
            <v>Rosemary.Ding@agoda.com</v>
          </cell>
        </row>
        <row r="3381">
          <cell r="A3381">
            <v>746757</v>
          </cell>
          <cell r="B3381" t="str">
            <v>Sanding New Century Grand Hotel Yiwu</v>
          </cell>
          <cell r="C3381" t="str">
            <v>Yiwu</v>
          </cell>
          <cell r="D3381" t="str">
            <v>A</v>
          </cell>
          <cell r="E3381">
            <v>5</v>
          </cell>
          <cell r="F3381" t="str">
            <v>MM</v>
          </cell>
          <cell r="G3381" t="str">
            <v>New Century Tourism Group</v>
          </cell>
          <cell r="H3381" t="str">
            <v>New Century Grand Hotel</v>
          </cell>
          <cell r="I3381" t="str">
            <v>UNKNOWN</v>
          </cell>
          <cell r="J3381" t="str">
            <v>Rosemary.Ding@agoda.com</v>
          </cell>
        </row>
        <row r="3382">
          <cell r="A3382">
            <v>751568</v>
          </cell>
          <cell r="B3382" t="str">
            <v>Yiwu Orange Boutique Hotel</v>
          </cell>
          <cell r="C3382" t="str">
            <v>Yiwu</v>
          </cell>
          <cell r="D3382" t="str">
            <v>B</v>
          </cell>
          <cell r="E3382">
            <v>3</v>
          </cell>
          <cell r="F3382" t="str">
            <v>MM</v>
          </cell>
          <cell r="G3382" t="str">
            <v>No chain</v>
          </cell>
          <cell r="H3382" t="str">
            <v>UNKNOWN</v>
          </cell>
          <cell r="I3382" t="str">
            <v>UNKNOWN</v>
          </cell>
          <cell r="J3382" t="str">
            <v>Rosemary.Ding@agoda.com</v>
          </cell>
        </row>
        <row r="3383">
          <cell r="A3383">
            <v>779316</v>
          </cell>
          <cell r="B3383" t="str">
            <v>Yiwu Shangcheng Hotel</v>
          </cell>
          <cell r="C3383" t="str">
            <v>Yiwu</v>
          </cell>
          <cell r="D3383" t="str">
            <v>B</v>
          </cell>
          <cell r="E3383">
            <v>4</v>
          </cell>
          <cell r="F3383" t="str">
            <v>MM</v>
          </cell>
          <cell r="G3383" t="str">
            <v>No chain</v>
          </cell>
          <cell r="H3383" t="str">
            <v>UNKNOWN</v>
          </cell>
          <cell r="I3383" t="str">
            <v>UNKNOWN</v>
          </cell>
          <cell r="J3383" t="str">
            <v>Rosemary.Ding@agoda.com</v>
          </cell>
        </row>
        <row r="3384">
          <cell r="A3384">
            <v>1036507</v>
          </cell>
          <cell r="B3384" t="str">
            <v>Rongle Busniess Hotel</v>
          </cell>
          <cell r="C3384" t="str">
            <v>Yiwu</v>
          </cell>
          <cell r="D3384" t="str">
            <v>B</v>
          </cell>
          <cell r="E3384">
            <v>3</v>
          </cell>
          <cell r="F3384" t="str">
            <v>MM</v>
          </cell>
          <cell r="G3384" t="str">
            <v>No chain</v>
          </cell>
          <cell r="H3384" t="str">
            <v>UNKNOWN</v>
          </cell>
          <cell r="I3384" t="str">
            <v>UNKNOWN</v>
          </cell>
          <cell r="J3384" t="str">
            <v>Rosemary.Ding@agoda.com</v>
          </cell>
        </row>
        <row r="3385">
          <cell r="A3385">
            <v>1160589</v>
          </cell>
          <cell r="B3385" t="str">
            <v>Yiwu Marriott Hotel</v>
          </cell>
          <cell r="C3385" t="str">
            <v>Yiwu</v>
          </cell>
          <cell r="D3385" t="str">
            <v>A</v>
          </cell>
          <cell r="E3385">
            <v>4.5</v>
          </cell>
          <cell r="F3385" t="str">
            <v>Intl KA</v>
          </cell>
          <cell r="G3385" t="str">
            <v>Marriott</v>
          </cell>
          <cell r="H3385" t="str">
            <v>Marriott</v>
          </cell>
          <cell r="I3385" t="str">
            <v>Marriott by Derbysoft</v>
          </cell>
          <cell r="J3385" t="str">
            <v>Yalu.Li@agoda.com</v>
          </cell>
        </row>
        <row r="3386">
          <cell r="A3386">
            <v>1162534</v>
          </cell>
          <cell r="B3386" t="str">
            <v>Yiwu The Pury Hotel</v>
          </cell>
          <cell r="C3386" t="str">
            <v>Yiwu</v>
          </cell>
          <cell r="D3386" t="str">
            <v>B</v>
          </cell>
          <cell r="E3386">
            <v>5</v>
          </cell>
          <cell r="F3386" t="str">
            <v>MM</v>
          </cell>
          <cell r="G3386" t="str">
            <v>No chain</v>
          </cell>
          <cell r="H3386" t="str">
            <v>UNKNOWN</v>
          </cell>
          <cell r="I3386" t="str">
            <v>UNKNOWN</v>
          </cell>
          <cell r="J3386" t="str">
            <v>Rosemary.Ding@agoda.com</v>
          </cell>
        </row>
        <row r="3387">
          <cell r="A3387">
            <v>5030549</v>
          </cell>
          <cell r="B3387" t="str">
            <v>The International Trade City, Yiwu - Marriott Executive Apartments</v>
          </cell>
          <cell r="C3387" t="str">
            <v>Yiwu</v>
          </cell>
          <cell r="D3387" t="str">
            <v>B</v>
          </cell>
          <cell r="E3387">
            <v>4.5</v>
          </cell>
          <cell r="F3387" t="str">
            <v>Intl KA</v>
          </cell>
          <cell r="G3387" t="str">
            <v>Marriott</v>
          </cell>
          <cell r="H3387" t="str">
            <v>Marriott</v>
          </cell>
          <cell r="I3387" t="str">
            <v>Marriott by Derbysoft</v>
          </cell>
          <cell r="J3387" t="str">
            <v>Yalu.Li@agoda.com</v>
          </cell>
        </row>
        <row r="3388">
          <cell r="A3388">
            <v>6180088</v>
          </cell>
          <cell r="B3388" t="str">
            <v>Yiwu Baide Theme Hotel</v>
          </cell>
          <cell r="C3388" t="str">
            <v>Yiwu</v>
          </cell>
          <cell r="D3388" t="str">
            <v>B</v>
          </cell>
          <cell r="E3388">
            <v>3</v>
          </cell>
          <cell r="F3388" t="str">
            <v>MM</v>
          </cell>
          <cell r="G3388" t="str">
            <v>No chain</v>
          </cell>
          <cell r="H3388" t="str">
            <v>UNKNOWN</v>
          </cell>
          <cell r="I3388" t="str">
            <v>UNKNOWN</v>
          </cell>
          <cell r="J3388" t="str">
            <v>Rosemary.Ding@agoda.com</v>
          </cell>
        </row>
        <row r="3389">
          <cell r="A3389">
            <v>6412218</v>
          </cell>
          <cell r="B3389" t="str">
            <v>MANJUHOTEL</v>
          </cell>
          <cell r="C3389" t="str">
            <v>Yiwu</v>
          </cell>
          <cell r="D3389" t="str">
            <v>B</v>
          </cell>
          <cell r="E3389">
            <v>4</v>
          </cell>
          <cell r="F3389" t="str">
            <v>MM</v>
          </cell>
          <cell r="G3389" t="str">
            <v>No chain</v>
          </cell>
          <cell r="H3389" t="str">
            <v>UNKNOWN</v>
          </cell>
          <cell r="I3389" t="str">
            <v>UNKNOWN</v>
          </cell>
          <cell r="J3389" t="str">
            <v>Rosemary.Ding@agoda.com</v>
          </cell>
        </row>
        <row r="3390">
          <cell r="A3390">
            <v>210191</v>
          </cell>
          <cell r="B3390" t="str">
            <v>Sheraton Zhoushan Hotel</v>
          </cell>
          <cell r="C3390" t="str">
            <v>Zhoushan</v>
          </cell>
          <cell r="D3390" t="str">
            <v>B</v>
          </cell>
          <cell r="E3390">
            <v>4.5</v>
          </cell>
          <cell r="F3390" t="str">
            <v>Intl KA</v>
          </cell>
          <cell r="G3390" t="str">
            <v>Marriott</v>
          </cell>
          <cell r="H3390" t="str">
            <v>Sheraton</v>
          </cell>
          <cell r="I3390" t="str">
            <v>Marriott by Derbysoft</v>
          </cell>
          <cell r="J3390" t="str">
            <v>Yalu.Li@agoda.com</v>
          </cell>
        </row>
        <row r="3391">
          <cell r="A3391">
            <v>661160</v>
          </cell>
          <cell r="B3391" t="str">
            <v>The Westin Zhujiajian Resort, Zhoushan</v>
          </cell>
          <cell r="C3391" t="str">
            <v>Zhoushan</v>
          </cell>
          <cell r="D3391" t="str">
            <v>B</v>
          </cell>
          <cell r="E3391">
            <v>4</v>
          </cell>
          <cell r="F3391" t="str">
            <v>Intl KA</v>
          </cell>
          <cell r="G3391" t="str">
            <v>Marriott</v>
          </cell>
          <cell r="H3391" t="str">
            <v>Westin</v>
          </cell>
          <cell r="I3391" t="str">
            <v>Marriott by Derbysoft</v>
          </cell>
          <cell r="J3391" t="str">
            <v>Yalu.Li@agoda.com</v>
          </cell>
        </row>
        <row r="3392">
          <cell r="A3392">
            <v>1147161</v>
          </cell>
          <cell r="B3392" t="str">
            <v>Hilton Zhoushan</v>
          </cell>
          <cell r="C3392" t="str">
            <v>Zhoushan</v>
          </cell>
          <cell r="D3392" t="str">
            <v>B</v>
          </cell>
          <cell r="E3392">
            <v>4.5</v>
          </cell>
          <cell r="F3392" t="str">
            <v>Intl KA</v>
          </cell>
          <cell r="G3392" t="str">
            <v>Hilton Worldwide</v>
          </cell>
          <cell r="H3392" t="str">
            <v>Hilton</v>
          </cell>
          <cell r="I3392" t="str">
            <v>Hilton by Derbysoft</v>
          </cell>
          <cell r="J3392" t="str">
            <v>mandy.gu@agoda.com</v>
          </cell>
        </row>
        <row r="3393">
          <cell r="A3393">
            <v>5824754</v>
          </cell>
          <cell r="B3393" t="str">
            <v>Pullman Zhoushan Seaview</v>
          </cell>
          <cell r="C3393" t="str">
            <v>Zhoushan</v>
          </cell>
          <cell r="D3393" t="str">
            <v>B</v>
          </cell>
          <cell r="E3393">
            <v>5</v>
          </cell>
          <cell r="F3393" t="str">
            <v>Intl KA</v>
          </cell>
          <cell r="G3393" t="str">
            <v>Accor Hotels</v>
          </cell>
          <cell r="H3393" t="str">
            <v>Pullman</v>
          </cell>
          <cell r="I3393" t="str">
            <v>UNKNOWN</v>
          </cell>
          <cell r="J3393" t="str">
            <v>Yalu.Li@agoda.com</v>
          </cell>
        </row>
        <row r="3394">
          <cell r="A3394">
            <v>11088524</v>
          </cell>
          <cell r="B3394" t="str">
            <v>Beijing BAIFUYI HOTEL</v>
          </cell>
          <cell r="C3394" t="str">
            <v>Beijing</v>
          </cell>
          <cell r="D3394" t="str">
            <v>A</v>
          </cell>
          <cell r="E3394">
            <v>4</v>
          </cell>
          <cell r="F3394" t="str">
            <v>MM</v>
          </cell>
          <cell r="G3394" t="str">
            <v>No chain</v>
          </cell>
          <cell r="H3394" t="str">
            <v>UNKNOWN</v>
          </cell>
          <cell r="I3394" t="str">
            <v>UNKNOWN</v>
          </cell>
          <cell r="J3394" t="str">
            <v>not.managed@agoda.com</v>
          </cell>
        </row>
        <row r="3395">
          <cell r="A3395">
            <v>165442</v>
          </cell>
          <cell r="B3395" t="str">
            <v>Yangshuo River View Hotel</v>
          </cell>
          <cell r="C3395" t="str">
            <v>Yangshuo</v>
          </cell>
          <cell r="D3395" t="str">
            <v>B</v>
          </cell>
          <cell r="E3395">
            <v>3</v>
          </cell>
          <cell r="F3395" t="str">
            <v>MM</v>
          </cell>
          <cell r="G3395" t="str">
            <v>No chain</v>
          </cell>
          <cell r="H3395" t="str">
            <v>UNKNOWN</v>
          </cell>
          <cell r="I3395" t="str">
            <v>Yunzhanggui</v>
          </cell>
          <cell r="J3395" t="str">
            <v>not.managed@agoda.com</v>
          </cell>
        </row>
        <row r="3396">
          <cell r="A3396">
            <v>12213597</v>
          </cell>
          <cell r="B3396" t="str">
            <v>Xana Lite Shangqiu Sui County Dennis</v>
          </cell>
          <cell r="C3396" t="str">
            <v>Shangqiu</v>
          </cell>
          <cell r="D3396" t="str">
            <v>B</v>
          </cell>
          <cell r="E3396">
            <v>3</v>
          </cell>
          <cell r="F3396" t="str">
            <v>Local KA</v>
          </cell>
          <cell r="G3396" t="str">
            <v>Plateno</v>
          </cell>
          <cell r="H3396" t="str">
            <v>Xana Lite</v>
          </cell>
          <cell r="I3396" t="str">
            <v>WeHotel</v>
          </cell>
          <cell r="J3396" t="str">
            <v>Chloe.Liu@agoda.com</v>
          </cell>
        </row>
        <row r="3397">
          <cell r="A3397">
            <v>10238095</v>
          </cell>
          <cell r="B3397" t="str">
            <v>Echarm Hotel Chongqing Jiefangbei Hongyadong</v>
          </cell>
          <cell r="C3397" t="str">
            <v>Chongqing</v>
          </cell>
          <cell r="D3397" t="str">
            <v>A</v>
          </cell>
          <cell r="E3397">
            <v>3</v>
          </cell>
          <cell r="F3397" t="str">
            <v>Local KA</v>
          </cell>
          <cell r="G3397" t="str">
            <v>Dossen</v>
          </cell>
          <cell r="H3397" t="str">
            <v>Echarm Hotel</v>
          </cell>
          <cell r="I3397" t="str">
            <v>Dossen by DerbySoft</v>
          </cell>
          <cell r="J3397" t="str">
            <v>Chloe.Liu@agoda.com</v>
          </cell>
        </row>
        <row r="3398">
          <cell r="A3398">
            <v>298184</v>
          </cell>
          <cell r="B3398" t="str">
            <v>Dragon's Den Hostel in Rice Terraces</v>
          </cell>
          <cell r="C3398" t="str">
            <v>Guilin</v>
          </cell>
          <cell r="D3398" t="str">
            <v>B</v>
          </cell>
          <cell r="E3398">
            <v>2</v>
          </cell>
          <cell r="F3398" t="str">
            <v>MM</v>
          </cell>
          <cell r="G3398" t="str">
            <v>No chain</v>
          </cell>
          <cell r="H3398" t="str">
            <v>UNKNOWN</v>
          </cell>
          <cell r="I3398" t="str">
            <v>UNKNOWN</v>
          </cell>
          <cell r="J3398" t="str">
            <v>George.Leung@agoda.com</v>
          </cell>
        </row>
        <row r="3399">
          <cell r="A3399">
            <v>10890031</v>
          </cell>
          <cell r="B3399" t="str">
            <v>Sanya Backpacker International Youth Hostel</v>
          </cell>
          <cell r="C3399" t="str">
            <v>Sanya</v>
          </cell>
          <cell r="D3399" t="str">
            <v>B</v>
          </cell>
          <cell r="E3399">
            <v>4.5</v>
          </cell>
          <cell r="F3399" t="str">
            <v>MM</v>
          </cell>
          <cell r="G3399" t="str">
            <v>No chain</v>
          </cell>
          <cell r="H3399" t="str">
            <v>UNKNOWN</v>
          </cell>
          <cell r="I3399" t="str">
            <v>UNKNOWN</v>
          </cell>
          <cell r="J3399" t="str">
            <v>not.managed@agoda.com</v>
          </cell>
        </row>
        <row r="3400">
          <cell r="A3400">
            <v>10954538</v>
          </cell>
          <cell r="B3400" t="str">
            <v>Kyriad Marvelous Hotel Bozhou Lixin Wanbei Shopping Mall</v>
          </cell>
          <cell r="C3400" t="str">
            <v>Bozhou</v>
          </cell>
          <cell r="D3400" t="str">
            <v>B</v>
          </cell>
          <cell r="E3400">
            <v>3</v>
          </cell>
          <cell r="F3400" t="str">
            <v>Local KA</v>
          </cell>
          <cell r="G3400" t="str">
            <v>Jinjiang International</v>
          </cell>
          <cell r="H3400" t="str">
            <v>Kyriad</v>
          </cell>
          <cell r="I3400" t="str">
            <v>WeHotel</v>
          </cell>
          <cell r="J3400" t="str">
            <v>Chloe.Liu@agoda.com</v>
          </cell>
        </row>
        <row r="3401">
          <cell r="A3401">
            <v>10954559</v>
          </cell>
          <cell r="B3401" t="str">
            <v>James Joyce Coffetel· Hefei Anhui Agricultural University</v>
          </cell>
          <cell r="C3401" t="str">
            <v>Hefei</v>
          </cell>
          <cell r="D3401" t="str">
            <v>B</v>
          </cell>
          <cell r="E3401">
            <v>3</v>
          </cell>
          <cell r="F3401" t="str">
            <v>Local KA</v>
          </cell>
          <cell r="G3401" t="str">
            <v>Plateno</v>
          </cell>
          <cell r="H3401" t="str">
            <v>James Joyce</v>
          </cell>
          <cell r="I3401" t="str">
            <v>WeHotel</v>
          </cell>
          <cell r="J3401" t="str">
            <v>Chloe.Liu@agoda.com</v>
          </cell>
        </row>
        <row r="3402">
          <cell r="A3402">
            <v>61450</v>
          </cell>
          <cell r="B3402" t="str">
            <v>The North Garden Hotel Wangfujing</v>
          </cell>
          <cell r="C3402" t="str">
            <v>Beijing</v>
          </cell>
          <cell r="D3402" t="str">
            <v>A</v>
          </cell>
          <cell r="E3402">
            <v>4</v>
          </cell>
          <cell r="F3402" t="str">
            <v>MM</v>
          </cell>
          <cell r="G3402" t="str">
            <v>No chain</v>
          </cell>
          <cell r="H3402" t="str">
            <v>UNKNOWN</v>
          </cell>
          <cell r="I3402" t="str">
            <v>UNKNOWN</v>
          </cell>
          <cell r="J3402" t="str">
            <v>Sophia.Han@agoda.com</v>
          </cell>
        </row>
        <row r="3403">
          <cell r="A3403">
            <v>194186</v>
          </cell>
          <cell r="B3403" t="str">
            <v>Fairmont Beijing Hotel</v>
          </cell>
          <cell r="C3403" t="str">
            <v>Beijing</v>
          </cell>
          <cell r="D3403" t="str">
            <v>A</v>
          </cell>
          <cell r="E3403">
            <v>5</v>
          </cell>
          <cell r="F3403" t="str">
            <v>Intl KA</v>
          </cell>
          <cell r="G3403" t="str">
            <v>Accor Hotels</v>
          </cell>
          <cell r="H3403" t="str">
            <v>Fairmont Hotels &amp; Resorts</v>
          </cell>
          <cell r="I3403" t="str">
            <v>HBSi</v>
          </cell>
          <cell r="J3403" t="str">
            <v>Murphy.Jiang@agoda.com</v>
          </cell>
        </row>
        <row r="3404">
          <cell r="A3404">
            <v>624851</v>
          </cell>
          <cell r="B3404" t="str">
            <v>Beijing Seasons Park Apartment</v>
          </cell>
          <cell r="C3404" t="str">
            <v>Beijing</v>
          </cell>
          <cell r="D3404" t="str">
            <v>B</v>
          </cell>
          <cell r="E3404">
            <v>3.5</v>
          </cell>
          <cell r="F3404" t="str">
            <v>MM</v>
          </cell>
          <cell r="G3404" t="str">
            <v>No chain</v>
          </cell>
          <cell r="H3404" t="str">
            <v>UNKNOWN</v>
          </cell>
          <cell r="I3404" t="str">
            <v>UNKNOWN</v>
          </cell>
          <cell r="J3404" t="str">
            <v>Ivy.Shi@agoda.com</v>
          </cell>
        </row>
        <row r="3405">
          <cell r="A3405">
            <v>10954488</v>
          </cell>
          <cell r="B3405" t="str">
            <v>7 Days Premium· Beijing Railway Station</v>
          </cell>
          <cell r="C3405" t="str">
            <v>Beijing</v>
          </cell>
          <cell r="D3405" t="str">
            <v>B</v>
          </cell>
          <cell r="E3405">
            <v>2</v>
          </cell>
          <cell r="F3405" t="str">
            <v>Local KA</v>
          </cell>
          <cell r="G3405" t="str">
            <v>Plateno</v>
          </cell>
          <cell r="H3405" t="str">
            <v>Premium</v>
          </cell>
          <cell r="I3405" t="str">
            <v>WeHotel</v>
          </cell>
          <cell r="J3405" t="str">
            <v>Chloe.Liu@agoda.com</v>
          </cell>
        </row>
        <row r="3406">
          <cell r="A3406">
            <v>10954509</v>
          </cell>
          <cell r="B3406" t="str">
            <v>James Joyce Coffetel· Beijing Subway Station</v>
          </cell>
          <cell r="C3406" t="str">
            <v>Beijing</v>
          </cell>
          <cell r="D3406" t="str">
            <v>B</v>
          </cell>
          <cell r="E3406">
            <v>3</v>
          </cell>
          <cell r="F3406" t="str">
            <v>Local KA</v>
          </cell>
          <cell r="G3406" t="str">
            <v>Plateno</v>
          </cell>
          <cell r="H3406" t="str">
            <v>James Joyce</v>
          </cell>
          <cell r="I3406" t="str">
            <v>WeHotel</v>
          </cell>
          <cell r="J3406" t="str">
            <v>Chloe.Liu@agoda.com</v>
          </cell>
        </row>
        <row r="3407">
          <cell r="A3407">
            <v>10954519</v>
          </cell>
          <cell r="B3407" t="str">
            <v>James Joyce Coffetel· Beijing Railway Station Tiantan Park Chongwenmen Store</v>
          </cell>
          <cell r="C3407" t="str">
            <v>Beijing</v>
          </cell>
          <cell r="D3407" t="str">
            <v>B</v>
          </cell>
          <cell r="E3407">
            <v>3</v>
          </cell>
          <cell r="F3407" t="str">
            <v>Local KA</v>
          </cell>
          <cell r="G3407" t="str">
            <v>Plateno</v>
          </cell>
          <cell r="H3407" t="str">
            <v>James Joyce</v>
          </cell>
          <cell r="I3407" t="str">
            <v>WeHotel</v>
          </cell>
          <cell r="J3407" t="str">
            <v>Chloe.Liu@agoda.com</v>
          </cell>
        </row>
        <row r="3408">
          <cell r="A3408">
            <v>10954529</v>
          </cell>
          <cell r="B3408" t="str">
            <v>James Joyce Coffetel· Beijing Fengtai Railway Station Lize Business District</v>
          </cell>
          <cell r="C3408" t="str">
            <v>Beijing</v>
          </cell>
          <cell r="D3408" t="str">
            <v>B</v>
          </cell>
          <cell r="E3408">
            <v>3</v>
          </cell>
          <cell r="F3408" t="str">
            <v>Local KA</v>
          </cell>
          <cell r="G3408" t="str">
            <v>Plateno</v>
          </cell>
          <cell r="H3408" t="str">
            <v>James Joyce</v>
          </cell>
          <cell r="I3408" t="str">
            <v>WeHotel</v>
          </cell>
          <cell r="J3408" t="str">
            <v>Chloe.Liu@agoda.com</v>
          </cell>
        </row>
        <row r="3409">
          <cell r="A3409">
            <v>10954585</v>
          </cell>
          <cell r="B3409" t="str">
            <v>Lavande Hotels· Beijing Guomao</v>
          </cell>
          <cell r="C3409" t="str">
            <v>Beijing</v>
          </cell>
          <cell r="D3409" t="str">
            <v>B</v>
          </cell>
          <cell r="E3409">
            <v>3</v>
          </cell>
          <cell r="F3409" t="str">
            <v>Local KA</v>
          </cell>
          <cell r="G3409" t="str">
            <v>Plateno</v>
          </cell>
          <cell r="H3409" t="str">
            <v>Lavande</v>
          </cell>
          <cell r="I3409" t="str">
            <v>WeHotel</v>
          </cell>
          <cell r="J3409" t="str">
            <v>Chloe.Liu@agoda.com</v>
          </cell>
        </row>
        <row r="3410">
          <cell r="A3410">
            <v>10954599</v>
          </cell>
          <cell r="B3410" t="str">
            <v>Lavande Hotels· Beijing Jiuxianqiao Dongfeng South Road</v>
          </cell>
          <cell r="C3410" t="str">
            <v>Beijing</v>
          </cell>
          <cell r="D3410" t="str">
            <v>A</v>
          </cell>
          <cell r="E3410">
            <v>3</v>
          </cell>
          <cell r="F3410" t="str">
            <v>Local KA</v>
          </cell>
          <cell r="G3410" t="str">
            <v>Plateno</v>
          </cell>
          <cell r="H3410" t="str">
            <v>Lavande</v>
          </cell>
          <cell r="I3410" t="str">
            <v>WeHotel</v>
          </cell>
          <cell r="J3410" t="str">
            <v>Chloe.Liu@agoda.com</v>
          </cell>
        </row>
        <row r="3411">
          <cell r="A3411">
            <v>10954606</v>
          </cell>
          <cell r="B3411" t="str">
            <v>Xana Hotelle· Beijing South Railway Station Muxiyuan Metro Station</v>
          </cell>
          <cell r="C3411" t="str">
            <v>Beijing</v>
          </cell>
          <cell r="D3411" t="str">
            <v>B</v>
          </cell>
          <cell r="E3411">
            <v>3</v>
          </cell>
          <cell r="F3411" t="str">
            <v>Local KA</v>
          </cell>
          <cell r="G3411" t="str">
            <v>Plateno</v>
          </cell>
          <cell r="H3411" t="str">
            <v>Xana Hotelle</v>
          </cell>
          <cell r="I3411" t="str">
            <v>WeHotel</v>
          </cell>
          <cell r="J3411" t="str">
            <v>Chloe.Liu@agoda.com</v>
          </cell>
        </row>
        <row r="3412">
          <cell r="A3412">
            <v>10954643</v>
          </cell>
          <cell r="B3412" t="str">
            <v>Lavande Hotels· Beijing Yizhuang Development Zone</v>
          </cell>
          <cell r="C3412" t="str">
            <v>Beijing</v>
          </cell>
          <cell r="D3412" t="str">
            <v>B</v>
          </cell>
          <cell r="E3412">
            <v>3</v>
          </cell>
          <cell r="F3412" t="str">
            <v>Local KA</v>
          </cell>
          <cell r="G3412" t="str">
            <v>Plateno</v>
          </cell>
          <cell r="H3412" t="str">
            <v>Lavande</v>
          </cell>
          <cell r="I3412" t="str">
            <v>WeHotel</v>
          </cell>
          <cell r="J3412" t="str">
            <v>Chloe.Liu@agoda.com</v>
          </cell>
        </row>
        <row r="3413">
          <cell r="A3413">
            <v>10954644</v>
          </cell>
          <cell r="B3413" t="str">
            <v>Lavande Hotels· Beijing Changyang Metro Station</v>
          </cell>
          <cell r="C3413" t="str">
            <v>Beijing</v>
          </cell>
          <cell r="D3413" t="str">
            <v>B</v>
          </cell>
          <cell r="E3413">
            <v>3</v>
          </cell>
          <cell r="F3413" t="str">
            <v>Local KA</v>
          </cell>
          <cell r="G3413" t="str">
            <v>Plateno</v>
          </cell>
          <cell r="H3413" t="str">
            <v>Lavande</v>
          </cell>
          <cell r="I3413" t="str">
            <v>WeHotel</v>
          </cell>
          <cell r="J3413" t="str">
            <v>Chloe.Liu@agoda.com</v>
          </cell>
        </row>
        <row r="3414">
          <cell r="A3414">
            <v>6177269</v>
          </cell>
          <cell r="B3414" t="str">
            <v>Home Inn Hotel Fuzhou Bayiqi Road</v>
          </cell>
          <cell r="C3414" t="str">
            <v>Fuzhou</v>
          </cell>
          <cell r="D3414" t="str">
            <v>B</v>
          </cell>
          <cell r="E3414">
            <v>3</v>
          </cell>
          <cell r="F3414" t="str">
            <v>Local KA</v>
          </cell>
          <cell r="G3414" t="str">
            <v>Home Inn</v>
          </cell>
          <cell r="H3414" t="str">
            <v>Home Inn Hotel</v>
          </cell>
          <cell r="I3414" t="str">
            <v>HomeInn by ChinaOnline</v>
          </cell>
          <cell r="J3414" t="str">
            <v>lavender.miao@agoda.com</v>
          </cell>
        </row>
        <row r="3415">
          <cell r="A3415">
            <v>10954506</v>
          </cell>
          <cell r="B3415" t="str">
            <v>PAI Hotels· Lanzhou Yantan Tianqing Avenue</v>
          </cell>
          <cell r="C3415" t="str">
            <v>Lanzhou</v>
          </cell>
          <cell r="D3415" t="str">
            <v>B</v>
          </cell>
          <cell r="E3415">
            <v>2</v>
          </cell>
          <cell r="F3415" t="str">
            <v>Local KA</v>
          </cell>
          <cell r="G3415" t="str">
            <v>Plateno</v>
          </cell>
          <cell r="H3415" t="str">
            <v>Pai</v>
          </cell>
          <cell r="I3415" t="str">
            <v>WeHotel</v>
          </cell>
          <cell r="J3415" t="str">
            <v>Chloe.Liu@agoda.com</v>
          </cell>
        </row>
        <row r="3416">
          <cell r="A3416">
            <v>10954531</v>
          </cell>
          <cell r="B3416" t="str">
            <v>IU Hotels· Lanzhou Xike Station Huanghelou Branch</v>
          </cell>
          <cell r="C3416" t="str">
            <v>Lanzhou</v>
          </cell>
          <cell r="D3416" t="str">
            <v>B</v>
          </cell>
          <cell r="E3416">
            <v>2</v>
          </cell>
          <cell r="F3416" t="str">
            <v>Local KA</v>
          </cell>
          <cell r="G3416" t="str">
            <v>Plateno</v>
          </cell>
          <cell r="H3416" t="str">
            <v>IU</v>
          </cell>
          <cell r="I3416" t="str">
            <v>WeHotel</v>
          </cell>
          <cell r="J3416" t="str">
            <v>Chloe.Liu@agoda.com</v>
          </cell>
        </row>
        <row r="3417">
          <cell r="A3417">
            <v>10954517</v>
          </cell>
          <cell r="B3417" t="str">
            <v>Chonpines Hotels· Tianshui Lantian City Square</v>
          </cell>
          <cell r="C3417" t="str">
            <v>Tianshui</v>
          </cell>
          <cell r="D3417" t="str">
            <v>B</v>
          </cell>
          <cell r="E3417">
            <v>3</v>
          </cell>
          <cell r="F3417" t="str">
            <v>Local KA</v>
          </cell>
          <cell r="G3417" t="str">
            <v>Plateno</v>
          </cell>
          <cell r="H3417" t="str">
            <v>Chonpines</v>
          </cell>
          <cell r="I3417" t="str">
            <v>WeHotel</v>
          </cell>
          <cell r="J3417" t="str">
            <v>Chloe.Liu@agoda.com</v>
          </cell>
        </row>
        <row r="3418">
          <cell r="A3418">
            <v>10954566</v>
          </cell>
          <cell r="B3418" t="str">
            <v>Lavande Hotels· Dongguan Xiping Subway Station</v>
          </cell>
          <cell r="C3418" t="str">
            <v>Dongguan</v>
          </cell>
          <cell r="D3418" t="str">
            <v>A</v>
          </cell>
          <cell r="E3418">
            <v>3</v>
          </cell>
          <cell r="F3418" t="str">
            <v>Local KA</v>
          </cell>
          <cell r="G3418" t="str">
            <v>Plateno</v>
          </cell>
          <cell r="H3418" t="str">
            <v>Lavande</v>
          </cell>
          <cell r="I3418" t="str">
            <v>WeHotel</v>
          </cell>
          <cell r="J3418" t="str">
            <v>Chloe.Liu@agoda.com</v>
          </cell>
        </row>
        <row r="3419">
          <cell r="A3419">
            <v>10954580</v>
          </cell>
          <cell r="B3419" t="str">
            <v>Lavande Hotels· Foshan Shunde Daliang Qinghuiyuan</v>
          </cell>
          <cell r="C3419" t="str">
            <v>Foshan</v>
          </cell>
          <cell r="D3419" t="str">
            <v>A</v>
          </cell>
          <cell r="E3419">
            <v>3</v>
          </cell>
          <cell r="F3419" t="str">
            <v>Local KA</v>
          </cell>
          <cell r="G3419" t="str">
            <v>Plateno</v>
          </cell>
          <cell r="H3419" t="str">
            <v>Lavande</v>
          </cell>
          <cell r="I3419" t="str">
            <v>WeHotel</v>
          </cell>
          <cell r="J3419" t="str">
            <v>Chloe.Liu@agoda.com</v>
          </cell>
        </row>
        <row r="3420">
          <cell r="A3420">
            <v>10954591</v>
          </cell>
          <cell r="B3420" t="str">
            <v>Lavande Hotels· Foshan Xi Railway Station Luocun</v>
          </cell>
          <cell r="C3420" t="str">
            <v>Foshan</v>
          </cell>
          <cell r="D3420" t="str">
            <v>B</v>
          </cell>
          <cell r="E3420">
            <v>3</v>
          </cell>
          <cell r="F3420" t="str">
            <v>Local KA</v>
          </cell>
          <cell r="G3420" t="str">
            <v>Plateno</v>
          </cell>
          <cell r="H3420" t="str">
            <v>Lavande</v>
          </cell>
          <cell r="I3420" t="str">
            <v>WeHotel</v>
          </cell>
          <cell r="J3420" t="str">
            <v>Chloe.Liu@agoda.com</v>
          </cell>
        </row>
        <row r="3421">
          <cell r="A3421">
            <v>7385198</v>
          </cell>
          <cell r="B3421" t="str">
            <v>Wanda Vista Guangzhou Rongchuang Wenjin</v>
          </cell>
          <cell r="C3421" t="str">
            <v>Guangzhou</v>
          </cell>
          <cell r="D3421" t="str">
            <v>B</v>
          </cell>
          <cell r="E3421">
            <v>5</v>
          </cell>
          <cell r="F3421" t="str">
            <v>MM</v>
          </cell>
          <cell r="G3421" t="str">
            <v>No chain</v>
          </cell>
          <cell r="H3421" t="str">
            <v>UNKNOWN</v>
          </cell>
          <cell r="I3421" t="str">
            <v>UNKNOWN</v>
          </cell>
          <cell r="J3421" t="str">
            <v>not.managed@agoda.com</v>
          </cell>
        </row>
        <row r="3422">
          <cell r="A3422">
            <v>10238573</v>
          </cell>
          <cell r="B3422" t="str">
            <v>Tongji Holiday Hotel Guangzhou Zhujiang New Town</v>
          </cell>
          <cell r="C3422" t="str">
            <v>Guangzhou</v>
          </cell>
          <cell r="D3422" t="str">
            <v>B</v>
          </cell>
          <cell r="E3422">
            <v>3</v>
          </cell>
          <cell r="F3422" t="str">
            <v>Local KA</v>
          </cell>
          <cell r="G3422" t="str">
            <v>Dossen</v>
          </cell>
          <cell r="H3422" t="str">
            <v>Tongji Holiday Hotel</v>
          </cell>
          <cell r="I3422" t="str">
            <v>Dossen by DerbySoft</v>
          </cell>
          <cell r="J3422" t="str">
            <v>Chloe.Liu@agoda.com</v>
          </cell>
        </row>
        <row r="3423">
          <cell r="A3423">
            <v>10954555</v>
          </cell>
          <cell r="B3423" t="str">
            <v>Xana Hotelle· Guangzhou Tower Bazhou</v>
          </cell>
          <cell r="C3423" t="str">
            <v>Guangzhou</v>
          </cell>
          <cell r="D3423" t="str">
            <v>B</v>
          </cell>
          <cell r="E3423">
            <v>3</v>
          </cell>
          <cell r="F3423" t="str">
            <v>Local KA</v>
          </cell>
          <cell r="G3423" t="str">
            <v>Plateno</v>
          </cell>
          <cell r="H3423" t="str">
            <v>Xana Hotelle</v>
          </cell>
          <cell r="I3423" t="str">
            <v>WeHotel</v>
          </cell>
          <cell r="J3423" t="str">
            <v>Chloe.Liu@agoda.com</v>
          </cell>
        </row>
        <row r="3424">
          <cell r="A3424">
            <v>10954567</v>
          </cell>
          <cell r="B3424" t="str">
            <v>Kyriad Marvelous Hotel Shantou High-speed Railway Station</v>
          </cell>
          <cell r="C3424" t="str">
            <v>Shantou</v>
          </cell>
          <cell r="D3424" t="str">
            <v>B</v>
          </cell>
          <cell r="E3424">
            <v>3</v>
          </cell>
          <cell r="F3424" t="str">
            <v>Local KA</v>
          </cell>
          <cell r="G3424" t="str">
            <v>Jinjiang International</v>
          </cell>
          <cell r="H3424" t="str">
            <v>Kyriad</v>
          </cell>
          <cell r="I3424" t="str">
            <v>WeHotel</v>
          </cell>
          <cell r="J3424" t="str">
            <v>Chloe.Liu@agoda.com</v>
          </cell>
        </row>
        <row r="3425">
          <cell r="A3425">
            <v>10954547</v>
          </cell>
          <cell r="B3425" t="str">
            <v>Lavande Hotels· Shenzhen Pingshan High Speed Railway Station Shuanglong Metro Station</v>
          </cell>
          <cell r="C3425" t="str">
            <v>Shenzhen</v>
          </cell>
          <cell r="D3425" t="str">
            <v>B</v>
          </cell>
          <cell r="E3425">
            <v>3</v>
          </cell>
          <cell r="F3425" t="str">
            <v>Local KA</v>
          </cell>
          <cell r="G3425" t="str">
            <v>Plateno</v>
          </cell>
          <cell r="H3425" t="str">
            <v>Lavande</v>
          </cell>
          <cell r="I3425" t="str">
            <v>WeHotel</v>
          </cell>
          <cell r="J3425" t="str">
            <v>Chloe.Liu@agoda.com</v>
          </cell>
        </row>
        <row r="3426">
          <cell r="A3426">
            <v>10954553</v>
          </cell>
          <cell r="B3426" t="str">
            <v>7 Days Premium· Shenzhen Zhuzilin Metro Station</v>
          </cell>
          <cell r="C3426" t="str">
            <v>Shenzhen</v>
          </cell>
          <cell r="D3426" t="str">
            <v>B</v>
          </cell>
          <cell r="E3426">
            <v>2</v>
          </cell>
          <cell r="F3426" t="str">
            <v>Local KA</v>
          </cell>
          <cell r="G3426" t="str">
            <v>Plateno</v>
          </cell>
          <cell r="H3426" t="str">
            <v>Premium</v>
          </cell>
          <cell r="I3426" t="str">
            <v>WeHotel</v>
          </cell>
          <cell r="J3426" t="str">
            <v>Chloe.Liu@agoda.com</v>
          </cell>
        </row>
        <row r="3427">
          <cell r="A3427">
            <v>10954569</v>
          </cell>
          <cell r="B3427" t="str">
            <v>Kyriad Marvelous Hotel Shenzhen Longhua Dalang</v>
          </cell>
          <cell r="C3427" t="str">
            <v>Shenzhen</v>
          </cell>
          <cell r="D3427" t="str">
            <v>B</v>
          </cell>
          <cell r="E3427">
            <v>3</v>
          </cell>
          <cell r="F3427" t="str">
            <v>Local KA</v>
          </cell>
          <cell r="G3427" t="str">
            <v>Jinjiang International</v>
          </cell>
          <cell r="H3427" t="str">
            <v>Kyriad</v>
          </cell>
          <cell r="I3427" t="str">
            <v>WeHotel</v>
          </cell>
          <cell r="J3427" t="str">
            <v>Chloe.Liu@agoda.com</v>
          </cell>
        </row>
        <row r="3428">
          <cell r="A3428">
            <v>10954495</v>
          </cell>
          <cell r="B3428" t="str">
            <v>Kyriad Marvelous Hotel Luoding Huanshi Dong Road</v>
          </cell>
          <cell r="C3428" t="str">
            <v>Yunfu</v>
          </cell>
          <cell r="D3428" t="str">
            <v>B</v>
          </cell>
          <cell r="E3428">
            <v>3</v>
          </cell>
          <cell r="F3428" t="str">
            <v>Local KA</v>
          </cell>
          <cell r="G3428" t="str">
            <v>Jinjiang International</v>
          </cell>
          <cell r="H3428" t="str">
            <v>Kyriad</v>
          </cell>
          <cell r="I3428" t="str">
            <v>WeHotel</v>
          </cell>
          <cell r="J3428" t="str">
            <v>Chloe.Liu@agoda.com</v>
          </cell>
        </row>
        <row r="3429">
          <cell r="A3429">
            <v>10954565</v>
          </cell>
          <cell r="B3429" t="str">
            <v>Lavande Hotels· Qinglv Zhong Road Opera</v>
          </cell>
          <cell r="C3429" t="str">
            <v>Zhuhai</v>
          </cell>
          <cell r="D3429" t="str">
            <v>B</v>
          </cell>
          <cell r="E3429">
            <v>3</v>
          </cell>
          <cell r="F3429" t="str">
            <v>Local KA</v>
          </cell>
          <cell r="G3429" t="str">
            <v>Plateno</v>
          </cell>
          <cell r="H3429" t="str">
            <v>Lavande</v>
          </cell>
          <cell r="I3429" t="str">
            <v>WeHotel</v>
          </cell>
          <cell r="J3429" t="str">
            <v>Chloe.Liu@agoda.com</v>
          </cell>
        </row>
        <row r="3430">
          <cell r="A3430">
            <v>5892417</v>
          </cell>
          <cell r="B3430" t="str">
            <v>Zen Tea House Elephant Trunk Hill Park Branch</v>
          </cell>
          <cell r="C3430" t="str">
            <v>Guilin</v>
          </cell>
          <cell r="D3430" t="str">
            <v>B</v>
          </cell>
          <cell r="E3430">
            <v>4.5</v>
          </cell>
          <cell r="F3430" t="str">
            <v>MM</v>
          </cell>
          <cell r="G3430" t="str">
            <v>No chain</v>
          </cell>
          <cell r="H3430" t="str">
            <v>UNKNOWN</v>
          </cell>
          <cell r="I3430" t="str">
            <v>UNKNOWN</v>
          </cell>
          <cell r="J3430" t="str">
            <v>George.Leung@agoda.com</v>
          </cell>
        </row>
        <row r="3431">
          <cell r="A3431">
            <v>12214007</v>
          </cell>
          <cell r="B3431" t="str">
            <v>Xana Hotelle Nanning The Mixc</v>
          </cell>
          <cell r="C3431" t="str">
            <v>Nanning</v>
          </cell>
          <cell r="D3431" t="str">
            <v>B</v>
          </cell>
          <cell r="E3431">
            <v>3</v>
          </cell>
          <cell r="F3431" t="str">
            <v>Local KA</v>
          </cell>
          <cell r="G3431" t="str">
            <v>Plateno</v>
          </cell>
          <cell r="H3431" t="str">
            <v>Xana Hotelle</v>
          </cell>
          <cell r="I3431" t="str">
            <v>WeHotel</v>
          </cell>
          <cell r="J3431" t="str">
            <v>Chloe.Liu@agoda.com</v>
          </cell>
        </row>
        <row r="3432">
          <cell r="A3432">
            <v>10954579</v>
          </cell>
          <cell r="B3432" t="str">
            <v>Lavande Hotels· Cangzhou Kaiyuan Avenue Rongsheng Plaza</v>
          </cell>
          <cell r="C3432" t="str">
            <v>Cangzhou</v>
          </cell>
          <cell r="D3432" t="str">
            <v>B</v>
          </cell>
          <cell r="E3432">
            <v>3</v>
          </cell>
          <cell r="F3432" t="str">
            <v>Local KA</v>
          </cell>
          <cell r="G3432" t="str">
            <v>Plateno</v>
          </cell>
          <cell r="H3432" t="str">
            <v>Lavande</v>
          </cell>
          <cell r="I3432" t="str">
            <v>WeHotel</v>
          </cell>
          <cell r="J3432" t="str">
            <v>Chloe.Liu@agoda.com</v>
          </cell>
        </row>
        <row r="3433">
          <cell r="A3433">
            <v>10954615</v>
          </cell>
          <cell r="B3433" t="str">
            <v>James Joyce Coffetel· Shijiazhuang Jinyuan Building Airport Bus Xinbai Square Metro Station</v>
          </cell>
          <cell r="C3433" t="str">
            <v>Shijiazhuang</v>
          </cell>
          <cell r="D3433" t="str">
            <v>B</v>
          </cell>
          <cell r="E3433">
            <v>3</v>
          </cell>
          <cell r="F3433" t="str">
            <v>Local KA</v>
          </cell>
          <cell r="G3433" t="str">
            <v>Plateno</v>
          </cell>
          <cell r="H3433" t="str">
            <v>James Joyce</v>
          </cell>
          <cell r="I3433" t="str">
            <v>WeHotel</v>
          </cell>
          <cell r="J3433" t="str">
            <v>Chloe.Liu@agoda.com</v>
          </cell>
        </row>
        <row r="3434">
          <cell r="A3434">
            <v>10954544</v>
          </cell>
          <cell r="B3434" t="str">
            <v>Lavande Hotels· Tangshan Exhibition Yuanyang City</v>
          </cell>
          <cell r="C3434" t="str">
            <v>Tangshan</v>
          </cell>
          <cell r="D3434" t="str">
            <v>B</v>
          </cell>
          <cell r="E3434">
            <v>3</v>
          </cell>
          <cell r="F3434" t="str">
            <v>Local KA</v>
          </cell>
          <cell r="G3434" t="str">
            <v>Plateno</v>
          </cell>
          <cell r="H3434" t="str">
            <v>Lavande</v>
          </cell>
          <cell r="I3434" t="str">
            <v>WeHotel</v>
          </cell>
          <cell r="J3434" t="str">
            <v>Chloe.Liu@agoda.com</v>
          </cell>
        </row>
        <row r="3435">
          <cell r="A3435">
            <v>10954475</v>
          </cell>
          <cell r="B3435" t="str">
            <v>Lavande Hotels· Xingtai Weilai Square</v>
          </cell>
          <cell r="C3435" t="str">
            <v>Xingtai</v>
          </cell>
          <cell r="D3435" t="str">
            <v>B</v>
          </cell>
          <cell r="E3435">
            <v>3</v>
          </cell>
          <cell r="F3435" t="str">
            <v>Local KA</v>
          </cell>
          <cell r="G3435" t="str">
            <v>Plateno</v>
          </cell>
          <cell r="H3435" t="str">
            <v>Lavande</v>
          </cell>
          <cell r="I3435" t="str">
            <v>WeHotel</v>
          </cell>
          <cell r="J3435" t="str">
            <v>Chloe.Liu@agoda.com</v>
          </cell>
        </row>
        <row r="3436">
          <cell r="A3436">
            <v>10954642</v>
          </cell>
          <cell r="B3436" t="str">
            <v>7 Days Inn· Harbin Songbei Taiyangdao Municipal Government</v>
          </cell>
          <cell r="C3436" t="str">
            <v>Harbin</v>
          </cell>
          <cell r="D3436" t="str">
            <v>B</v>
          </cell>
          <cell r="E3436">
            <v>2</v>
          </cell>
          <cell r="F3436" t="str">
            <v>Local KA</v>
          </cell>
          <cell r="G3436" t="str">
            <v>Plateno</v>
          </cell>
          <cell r="H3436" t="str">
            <v>7 days</v>
          </cell>
          <cell r="I3436" t="str">
            <v>WeHotel</v>
          </cell>
          <cell r="J3436" t="str">
            <v>Chloe.Liu@agoda.com</v>
          </cell>
        </row>
        <row r="3437">
          <cell r="A3437">
            <v>10954570</v>
          </cell>
          <cell r="B3437" t="str">
            <v>IU Hotels· Zhengzhou Zhengdong New District The First Affiliated Hospital of Zhengzhou University</v>
          </cell>
          <cell r="C3437" t="str">
            <v>Zhengzhou</v>
          </cell>
          <cell r="D3437" t="str">
            <v>B</v>
          </cell>
          <cell r="E3437">
            <v>2</v>
          </cell>
          <cell r="F3437" t="str">
            <v>Local KA</v>
          </cell>
          <cell r="G3437" t="str">
            <v>Plateno</v>
          </cell>
          <cell r="H3437" t="str">
            <v>IU</v>
          </cell>
          <cell r="I3437" t="str">
            <v>WeHotel</v>
          </cell>
          <cell r="J3437" t="str">
            <v>Chloe.Liu@agoda.com</v>
          </cell>
        </row>
        <row r="3438">
          <cell r="A3438">
            <v>11097391</v>
          </cell>
          <cell r="B3438" t="str">
            <v>LANO Hotel Hubei Huangshi City Huangshigang District Mo'ercheng</v>
          </cell>
          <cell r="C3438" t="str">
            <v>Huangshi</v>
          </cell>
          <cell r="D3438" t="str">
            <v>B</v>
          </cell>
          <cell r="E3438">
            <v>3</v>
          </cell>
          <cell r="F3438" t="str">
            <v>Local KA</v>
          </cell>
          <cell r="G3438" t="str">
            <v>SunMei</v>
          </cell>
          <cell r="H3438" t="str">
            <v>LANO</v>
          </cell>
          <cell r="I3438" t="str">
            <v>SunMei by ChinaOnline</v>
          </cell>
          <cell r="J3438" t="str">
            <v>lavender.miao@agoda.com</v>
          </cell>
        </row>
        <row r="3439">
          <cell r="A3439">
            <v>10954481</v>
          </cell>
          <cell r="B3439" t="str">
            <v>Lavande Hotels· Jingmen Xingqiu Shijiecheng</v>
          </cell>
          <cell r="C3439" t="str">
            <v>Jingmen</v>
          </cell>
          <cell r="D3439" t="str">
            <v>B</v>
          </cell>
          <cell r="E3439">
            <v>3</v>
          </cell>
          <cell r="F3439" t="str">
            <v>Local KA</v>
          </cell>
          <cell r="G3439" t="str">
            <v>Plateno</v>
          </cell>
          <cell r="H3439" t="str">
            <v>Lavande</v>
          </cell>
          <cell r="I3439" t="str">
            <v>WeHotel</v>
          </cell>
          <cell r="J3439" t="str">
            <v>Chloe.Liu@agoda.com</v>
          </cell>
        </row>
        <row r="3440">
          <cell r="A3440">
            <v>10954610</v>
          </cell>
          <cell r="B3440" t="str">
            <v>Lavande Hotels· Jingzhou Jianli</v>
          </cell>
          <cell r="C3440" t="str">
            <v>Jingzhou</v>
          </cell>
          <cell r="D3440" t="str">
            <v>B</v>
          </cell>
          <cell r="E3440">
            <v>3</v>
          </cell>
          <cell r="F3440" t="str">
            <v>Local KA</v>
          </cell>
          <cell r="G3440" t="str">
            <v>Plateno</v>
          </cell>
          <cell r="H3440" t="str">
            <v>Lavande</v>
          </cell>
          <cell r="I3440" t="str">
            <v>WeHotel</v>
          </cell>
          <cell r="J3440" t="str">
            <v>Chloe.Liu@agoda.com</v>
          </cell>
        </row>
        <row r="3441">
          <cell r="A3441">
            <v>10954474</v>
          </cell>
          <cell r="B3441" t="str">
            <v>Lavande Hotels· Suizhou Wenfeng</v>
          </cell>
          <cell r="C3441" t="str">
            <v>Suizhou</v>
          </cell>
          <cell r="D3441" t="str">
            <v>B</v>
          </cell>
          <cell r="E3441">
            <v>3</v>
          </cell>
          <cell r="F3441" t="str">
            <v>Local KA</v>
          </cell>
          <cell r="G3441" t="str">
            <v>Plateno</v>
          </cell>
          <cell r="H3441" t="str">
            <v>Lavande</v>
          </cell>
          <cell r="I3441" t="str">
            <v>WeHotel</v>
          </cell>
          <cell r="J3441" t="str">
            <v>Chloe.Liu@agoda.com</v>
          </cell>
        </row>
        <row r="3442">
          <cell r="A3442">
            <v>10954490</v>
          </cell>
          <cell r="B3442" t="str">
            <v>James Joyce Coffetel· Wuhan Wangjiawan Taojialing Metro Station</v>
          </cell>
          <cell r="C3442" t="str">
            <v>Wuhan</v>
          </cell>
          <cell r="D3442" t="str">
            <v>B</v>
          </cell>
          <cell r="E3442">
            <v>3</v>
          </cell>
          <cell r="F3442" t="str">
            <v>Local KA</v>
          </cell>
          <cell r="G3442" t="str">
            <v>Plateno</v>
          </cell>
          <cell r="H3442" t="str">
            <v>James Joyce</v>
          </cell>
          <cell r="I3442" t="str">
            <v>WeHotel</v>
          </cell>
          <cell r="J3442" t="str">
            <v>Chloe.Liu@agoda.com</v>
          </cell>
        </row>
        <row r="3443">
          <cell r="A3443">
            <v>10954653</v>
          </cell>
          <cell r="B3443" t="str">
            <v>IU Hotels· Wuhan Jianghan Road Metro Station</v>
          </cell>
          <cell r="C3443" t="str">
            <v>Wuhan</v>
          </cell>
          <cell r="D3443" t="str">
            <v>B</v>
          </cell>
          <cell r="E3443">
            <v>2</v>
          </cell>
          <cell r="F3443" t="str">
            <v>Local KA</v>
          </cell>
          <cell r="G3443" t="str">
            <v>Plateno</v>
          </cell>
          <cell r="H3443" t="str">
            <v>IU</v>
          </cell>
          <cell r="I3443" t="str">
            <v>WeHotel</v>
          </cell>
          <cell r="J3443" t="str">
            <v>Chloe.Liu@agoda.com</v>
          </cell>
        </row>
        <row r="3444">
          <cell r="A3444">
            <v>10954658</v>
          </cell>
          <cell r="B3444" t="str">
            <v>James Joyce Coffetel· Changde Liuyehu</v>
          </cell>
          <cell r="C3444" t="str">
            <v>Changde</v>
          </cell>
          <cell r="D3444" t="str">
            <v>B</v>
          </cell>
          <cell r="E3444">
            <v>3</v>
          </cell>
          <cell r="F3444" t="str">
            <v>Local KA</v>
          </cell>
          <cell r="G3444" t="str">
            <v>Plateno</v>
          </cell>
          <cell r="H3444" t="str">
            <v>James Joyce</v>
          </cell>
          <cell r="I3444" t="str">
            <v>WeHotel</v>
          </cell>
          <cell r="J3444" t="str">
            <v>Chloe.Liu@agoda.com</v>
          </cell>
        </row>
        <row r="3445">
          <cell r="A3445">
            <v>10954624</v>
          </cell>
          <cell r="B3445" t="str">
            <v>Xana Lite· Xuzhou Xianghe</v>
          </cell>
          <cell r="C3445" t="str">
            <v>Xuzhou</v>
          </cell>
          <cell r="D3445" t="str">
            <v>B</v>
          </cell>
          <cell r="E3445">
            <v>3</v>
          </cell>
          <cell r="F3445" t="str">
            <v>Local KA</v>
          </cell>
          <cell r="G3445" t="str">
            <v>Plateno</v>
          </cell>
          <cell r="H3445" t="str">
            <v>Xana Lite</v>
          </cell>
          <cell r="I3445" t="str">
            <v>WeHotel</v>
          </cell>
          <cell r="J3445" t="str">
            <v>Chloe.Liu@agoda.com</v>
          </cell>
        </row>
        <row r="3446">
          <cell r="A3446">
            <v>10954620</v>
          </cell>
          <cell r="B3446" t="str">
            <v>Xana Hotelle· Nanchang Tengwangge Walking Street</v>
          </cell>
          <cell r="C3446" t="str">
            <v>Nanchang</v>
          </cell>
          <cell r="D3446" t="str">
            <v>B</v>
          </cell>
          <cell r="E3446">
            <v>3</v>
          </cell>
          <cell r="F3446" t="str">
            <v>Local KA</v>
          </cell>
          <cell r="G3446" t="str">
            <v>Plateno</v>
          </cell>
          <cell r="H3446" t="str">
            <v>Xana Hotelle</v>
          </cell>
          <cell r="I3446" t="str">
            <v>WeHotel</v>
          </cell>
          <cell r="J3446" t="str">
            <v>Chloe.Liu@agoda.com</v>
          </cell>
        </row>
        <row r="3447">
          <cell r="A3447">
            <v>10954600</v>
          </cell>
          <cell r="B3447" t="str">
            <v>Xana Hotelle· Dalian Software Park University of Technology</v>
          </cell>
          <cell r="C3447" t="str">
            <v>Dalian</v>
          </cell>
          <cell r="D3447" t="str">
            <v>B</v>
          </cell>
          <cell r="E3447">
            <v>3</v>
          </cell>
          <cell r="F3447" t="str">
            <v>Local KA</v>
          </cell>
          <cell r="G3447" t="str">
            <v>Plateno</v>
          </cell>
          <cell r="H3447" t="str">
            <v>Xana Hotelle</v>
          </cell>
          <cell r="I3447" t="str">
            <v>WeHotel</v>
          </cell>
          <cell r="J3447" t="str">
            <v>Chloe.Liu@agoda.com</v>
          </cell>
        </row>
        <row r="3448">
          <cell r="A3448">
            <v>10954604</v>
          </cell>
          <cell r="B3448" t="str">
            <v>7 Days Inn· Shenyang Maluwan</v>
          </cell>
          <cell r="C3448" t="str">
            <v>Shenyang</v>
          </cell>
          <cell r="D3448" t="str">
            <v>B</v>
          </cell>
          <cell r="E3448">
            <v>2</v>
          </cell>
          <cell r="F3448" t="str">
            <v>Local KA</v>
          </cell>
          <cell r="G3448" t="str">
            <v>Plateno</v>
          </cell>
          <cell r="H3448" t="str">
            <v>7 days</v>
          </cell>
          <cell r="I3448" t="str">
            <v>WeHotel</v>
          </cell>
          <cell r="J3448" t="str">
            <v>Chloe.Liu@agoda.com</v>
          </cell>
        </row>
        <row r="3449">
          <cell r="A3449">
            <v>10954651</v>
          </cell>
          <cell r="B3449" t="str">
            <v>Magnotel Golmud Jiangyuan Road</v>
          </cell>
          <cell r="C3449" t="str">
            <v>Haixi</v>
          </cell>
          <cell r="D3449" t="str">
            <v>B</v>
          </cell>
          <cell r="E3449">
            <v>3</v>
          </cell>
          <cell r="F3449" t="str">
            <v>Local KA</v>
          </cell>
          <cell r="G3449" t="str">
            <v>Jinjiang International</v>
          </cell>
          <cell r="H3449" t="str">
            <v>Magnotel</v>
          </cell>
          <cell r="I3449" t="str">
            <v>WeHotel</v>
          </cell>
          <cell r="J3449" t="str">
            <v>Chloe.Liu@agoda.com</v>
          </cell>
        </row>
        <row r="3450">
          <cell r="A3450">
            <v>699574</v>
          </cell>
          <cell r="B3450" t="str">
            <v>Wyndham Grand Xian South Hotel</v>
          </cell>
          <cell r="C3450" t="str">
            <v>Xian</v>
          </cell>
          <cell r="D3450" t="str">
            <v>A</v>
          </cell>
          <cell r="E3450">
            <v>5</v>
          </cell>
          <cell r="F3450" t="str">
            <v>Intl KA</v>
          </cell>
          <cell r="G3450" t="str">
            <v>Wyndham Hotels &amp; Resorts</v>
          </cell>
          <cell r="H3450" t="str">
            <v>Wyndham Hotels and Resorts</v>
          </cell>
          <cell r="I3450" t="str">
            <v>UNKNOWN</v>
          </cell>
          <cell r="J3450" t="str">
            <v>Jason.Chen@agoda.com</v>
          </cell>
        </row>
        <row r="3451">
          <cell r="A3451">
            <v>10954533</v>
          </cell>
          <cell r="B3451" t="str">
            <v>James Joyce Coffetel· Xianyang Renmin Road Central Square Store</v>
          </cell>
          <cell r="C3451" t="str">
            <v>Xianyang</v>
          </cell>
          <cell r="D3451" t="str">
            <v>B</v>
          </cell>
          <cell r="E3451">
            <v>3</v>
          </cell>
          <cell r="F3451" t="str">
            <v>Local KA</v>
          </cell>
          <cell r="G3451" t="str">
            <v>Plateno</v>
          </cell>
          <cell r="H3451" t="str">
            <v>James Joyce</v>
          </cell>
          <cell r="I3451" t="str">
            <v>WeHotel</v>
          </cell>
          <cell r="J3451" t="str">
            <v>Chloe.Liu@agoda.com</v>
          </cell>
        </row>
        <row r="3452">
          <cell r="A3452">
            <v>10954498</v>
          </cell>
          <cell r="B3452" t="str">
            <v>Lavande Hotels· Heze University Road</v>
          </cell>
          <cell r="C3452" t="str">
            <v>Heze</v>
          </cell>
          <cell r="D3452" t="str">
            <v>B</v>
          </cell>
          <cell r="E3452">
            <v>3</v>
          </cell>
          <cell r="F3452" t="str">
            <v>Local KA</v>
          </cell>
          <cell r="G3452" t="str">
            <v>Plateno</v>
          </cell>
          <cell r="H3452" t="str">
            <v>Lavande</v>
          </cell>
          <cell r="I3452" t="str">
            <v>WeHotel</v>
          </cell>
          <cell r="J3452" t="str">
            <v>Chloe.Liu@agoda.com</v>
          </cell>
        </row>
        <row r="3453">
          <cell r="A3453">
            <v>10954501</v>
          </cell>
          <cell r="B3453" t="str">
            <v>James Joyce Coffetel· Ji'Nan Changqing District Government Jingshi Xi Road</v>
          </cell>
          <cell r="C3453" t="str">
            <v>Jinan</v>
          </cell>
          <cell r="D3453" t="str">
            <v>B</v>
          </cell>
          <cell r="E3453">
            <v>3</v>
          </cell>
          <cell r="F3453" t="str">
            <v>Local KA</v>
          </cell>
          <cell r="G3453" t="str">
            <v>Plateno</v>
          </cell>
          <cell r="H3453" t="str">
            <v>James Joyce</v>
          </cell>
          <cell r="I3453" t="str">
            <v>WeHotel</v>
          </cell>
          <cell r="J3453" t="str">
            <v>Chloe.Liu@agoda.com</v>
          </cell>
        </row>
        <row r="3454">
          <cell r="A3454">
            <v>10954578</v>
          </cell>
          <cell r="B3454" t="str">
            <v>James Joyce Coffetel· Qingdao Licun Pedestrian Street Subway Station</v>
          </cell>
          <cell r="C3454" t="str">
            <v>Qingdao</v>
          </cell>
          <cell r="D3454" t="str">
            <v>B</v>
          </cell>
          <cell r="E3454">
            <v>3</v>
          </cell>
          <cell r="F3454" t="str">
            <v>Local KA</v>
          </cell>
          <cell r="G3454" t="str">
            <v>Plateno</v>
          </cell>
          <cell r="H3454" t="str">
            <v>James Joyce</v>
          </cell>
          <cell r="I3454" t="str">
            <v>WeHotel</v>
          </cell>
          <cell r="J3454" t="str">
            <v>Chloe.Liu@agoda.com</v>
          </cell>
        </row>
        <row r="3455">
          <cell r="A3455">
            <v>10954562</v>
          </cell>
          <cell r="B3455" t="str">
            <v>7 Days Premium· Rizhao Railway Station</v>
          </cell>
          <cell r="C3455" t="str">
            <v>Rizhao</v>
          </cell>
          <cell r="D3455" t="str">
            <v>B</v>
          </cell>
          <cell r="E3455">
            <v>2</v>
          </cell>
          <cell r="F3455" t="str">
            <v>Local KA</v>
          </cell>
          <cell r="G3455" t="str">
            <v>Plateno</v>
          </cell>
          <cell r="H3455" t="str">
            <v>Premium</v>
          </cell>
          <cell r="I3455" t="str">
            <v>WeHotel</v>
          </cell>
          <cell r="J3455" t="str">
            <v>Chloe.Liu@agoda.com</v>
          </cell>
        </row>
        <row r="3456">
          <cell r="A3456">
            <v>1399350</v>
          </cell>
          <cell r="B3456" t="str">
            <v>Campanile Shanghai Bund Hotel</v>
          </cell>
          <cell r="C3456" t="str">
            <v>Shanghai</v>
          </cell>
          <cell r="D3456" t="str">
            <v>A</v>
          </cell>
          <cell r="E3456">
            <v>3</v>
          </cell>
          <cell r="F3456" t="str">
            <v>Local KA</v>
          </cell>
          <cell r="G3456" t="str">
            <v>Jinjiang International</v>
          </cell>
          <cell r="H3456" t="str">
            <v>Campanile</v>
          </cell>
          <cell r="I3456" t="str">
            <v>WeHotel</v>
          </cell>
          <cell r="J3456" t="str">
            <v>sophia.zhang@agoda.com</v>
          </cell>
        </row>
        <row r="3457">
          <cell r="A3457">
            <v>10238465</v>
          </cell>
          <cell r="B3457" t="str">
            <v>Echarm Plus Hotel Yinting Yuelai Boutique Hotel</v>
          </cell>
          <cell r="C3457" t="str">
            <v>Shanghai</v>
          </cell>
          <cell r="D3457" t="str">
            <v>B</v>
          </cell>
          <cell r="E3457">
            <v>3</v>
          </cell>
          <cell r="F3457" t="str">
            <v>Local KA</v>
          </cell>
          <cell r="G3457" t="str">
            <v>Dossen</v>
          </cell>
          <cell r="H3457" t="str">
            <v>Echarm Plus Hotel</v>
          </cell>
          <cell r="I3457" t="str">
            <v>Dossen by DerbySoft</v>
          </cell>
          <cell r="J3457" t="str">
            <v>Chloe.Liu@agoda.com</v>
          </cell>
        </row>
        <row r="3458">
          <cell r="A3458">
            <v>5928645</v>
          </cell>
          <cell r="B3458" t="str">
            <v>7 Days Inn·Changzhi Qin County</v>
          </cell>
          <cell r="C3458" t="str">
            <v>Changzhi</v>
          </cell>
          <cell r="D3458" t="str">
            <v>B</v>
          </cell>
          <cell r="E3458">
            <v>2</v>
          </cell>
          <cell r="F3458" t="str">
            <v>Local KA</v>
          </cell>
          <cell r="G3458" t="str">
            <v>Plateno</v>
          </cell>
          <cell r="H3458" t="str">
            <v>7 days</v>
          </cell>
          <cell r="I3458" t="str">
            <v>WeHotel</v>
          </cell>
          <cell r="J3458" t="str">
            <v>Chloe.Liu@agoda.com</v>
          </cell>
        </row>
        <row r="3459">
          <cell r="A3459">
            <v>10954613</v>
          </cell>
          <cell r="B3459" t="str">
            <v>IU Hotels· Taiyuan Qianfeng Nan Road</v>
          </cell>
          <cell r="C3459" t="str">
            <v>Taiyuan</v>
          </cell>
          <cell r="D3459" t="str">
            <v>B</v>
          </cell>
          <cell r="E3459">
            <v>2</v>
          </cell>
          <cell r="F3459" t="str">
            <v>Local KA</v>
          </cell>
          <cell r="G3459" t="str">
            <v>Plateno</v>
          </cell>
          <cell r="H3459" t="str">
            <v>IU</v>
          </cell>
          <cell r="I3459" t="str">
            <v>WeHotel</v>
          </cell>
          <cell r="J3459" t="str">
            <v>Chloe.Liu@agoda.com</v>
          </cell>
        </row>
        <row r="3460">
          <cell r="A3460">
            <v>12170333</v>
          </cell>
          <cell r="B3460" t="str">
            <v>JI Hotel Chengdu High-tech Zone</v>
          </cell>
          <cell r="C3460" t="str">
            <v>Chengdu</v>
          </cell>
          <cell r="D3460" t="str">
            <v>B</v>
          </cell>
          <cell r="E3460">
            <v>3</v>
          </cell>
          <cell r="F3460" t="str">
            <v>Local KA</v>
          </cell>
          <cell r="G3460" t="str">
            <v>Huazhu Hotels Group</v>
          </cell>
          <cell r="H3460" t="str">
            <v>JI Hotel</v>
          </cell>
          <cell r="I3460" t="str">
            <v>Huazhu By ChinaOnline</v>
          </cell>
          <cell r="J3460" t="str">
            <v>lavender.miao@agoda.com</v>
          </cell>
        </row>
        <row r="3461">
          <cell r="A3461">
            <v>10954513</v>
          </cell>
          <cell r="B3461" t="str">
            <v>7 Days Premium· Tianjin Binhai International Airport</v>
          </cell>
          <cell r="C3461" t="str">
            <v>Tianjin</v>
          </cell>
          <cell r="D3461" t="str">
            <v>B</v>
          </cell>
          <cell r="E3461">
            <v>2</v>
          </cell>
          <cell r="F3461" t="str">
            <v>Local KA</v>
          </cell>
          <cell r="G3461" t="str">
            <v>Plateno</v>
          </cell>
          <cell r="H3461" t="str">
            <v>Premium</v>
          </cell>
          <cell r="I3461" t="str">
            <v>WeHotel</v>
          </cell>
          <cell r="J3461" t="str">
            <v>Chloe.Liu@agoda.com</v>
          </cell>
        </row>
        <row r="3462">
          <cell r="A3462">
            <v>10954589</v>
          </cell>
          <cell r="B3462" t="str">
            <v>James Joyce Coffetel· Tianjin Olympic Center Lingbin Road Metro Station</v>
          </cell>
          <cell r="C3462" t="str">
            <v>Tianjin</v>
          </cell>
          <cell r="D3462" t="str">
            <v>B</v>
          </cell>
          <cell r="E3462">
            <v>3</v>
          </cell>
          <cell r="F3462" t="str">
            <v>Local KA</v>
          </cell>
          <cell r="G3462" t="str">
            <v>Plateno</v>
          </cell>
          <cell r="H3462" t="str">
            <v>James Joyce</v>
          </cell>
          <cell r="I3462" t="str">
            <v>WeHotel</v>
          </cell>
          <cell r="J3462" t="str">
            <v>Chloe.Liu@agoda.com</v>
          </cell>
        </row>
        <row r="3463">
          <cell r="A3463">
            <v>10954598</v>
          </cell>
          <cell r="B3463" t="str">
            <v>IU Hotels· Tianjin Houtai Chengjian University Haitai Industrial Park</v>
          </cell>
          <cell r="C3463" t="str">
            <v>Tianjin</v>
          </cell>
          <cell r="D3463" t="str">
            <v>B</v>
          </cell>
          <cell r="E3463">
            <v>2</v>
          </cell>
          <cell r="F3463" t="str">
            <v>Local KA</v>
          </cell>
          <cell r="G3463" t="str">
            <v>Plateno</v>
          </cell>
          <cell r="H3463" t="str">
            <v>IU</v>
          </cell>
          <cell r="I3463" t="str">
            <v>WeHotel</v>
          </cell>
          <cell r="J3463" t="str">
            <v>Chloe.Liu@agoda.com</v>
          </cell>
        </row>
        <row r="3464">
          <cell r="A3464">
            <v>10954602</v>
          </cell>
          <cell r="B3464" t="str">
            <v>Kyriad Marvelous Hotel Tianjin Yujiapu Finacial Center</v>
          </cell>
          <cell r="C3464" t="str">
            <v>Tianjin</v>
          </cell>
          <cell r="D3464" t="str">
            <v>B</v>
          </cell>
          <cell r="E3464">
            <v>3</v>
          </cell>
          <cell r="F3464" t="str">
            <v>Local KA</v>
          </cell>
          <cell r="G3464" t="str">
            <v>Jinjiang International</v>
          </cell>
          <cell r="H3464" t="str">
            <v>Kyriad</v>
          </cell>
          <cell r="I3464" t="str">
            <v>WeHotel</v>
          </cell>
          <cell r="J3464" t="str">
            <v>Chloe.Liu@agoda.com</v>
          </cell>
        </row>
        <row r="3465">
          <cell r="A3465">
            <v>10954497</v>
          </cell>
          <cell r="B3465" t="str">
            <v>7 Days Premium· Lhasa Potala Palace</v>
          </cell>
          <cell r="C3465" t="str">
            <v>Lhasa</v>
          </cell>
          <cell r="D3465" t="str">
            <v>B</v>
          </cell>
          <cell r="E3465">
            <v>2</v>
          </cell>
          <cell r="F3465" t="str">
            <v>Local KA</v>
          </cell>
          <cell r="G3465" t="str">
            <v>Plateno</v>
          </cell>
          <cell r="H3465" t="str">
            <v>Premium</v>
          </cell>
          <cell r="I3465" t="str">
            <v>WeHotel</v>
          </cell>
          <cell r="J3465" t="str">
            <v>Chloe.Liu@agoda.com</v>
          </cell>
        </row>
        <row r="3466">
          <cell r="A3466">
            <v>489016</v>
          </cell>
          <cell r="B3466" t="str">
            <v>3 are 3 Resortel Shangri-la</v>
          </cell>
          <cell r="C3466" t="str">
            <v>Deqen</v>
          </cell>
          <cell r="D3466" t="str">
            <v>B</v>
          </cell>
          <cell r="E3466">
            <v>2</v>
          </cell>
          <cell r="F3466" t="str">
            <v>MM</v>
          </cell>
          <cell r="G3466" t="str">
            <v>No chain</v>
          </cell>
          <cell r="H3466" t="str">
            <v>UNKNOWN</v>
          </cell>
          <cell r="I3466" t="str">
            <v>UNKNOWN</v>
          </cell>
          <cell r="J3466" t="str">
            <v>not.managed@agoda.com</v>
          </cell>
        </row>
        <row r="3467">
          <cell r="A3467">
            <v>9392789</v>
          </cell>
          <cell r="B3467" t="str">
            <v>The Lost Stone Villas &amp; Spa - in the Unbound Collection by Hyatt</v>
          </cell>
          <cell r="C3467" t="str">
            <v>Tengchong</v>
          </cell>
          <cell r="D3467" t="str">
            <v>B</v>
          </cell>
          <cell r="E3467">
            <v>4.5</v>
          </cell>
          <cell r="F3467" t="str">
            <v>Intl KA</v>
          </cell>
          <cell r="G3467" t="str">
            <v>Hyatt Hotels</v>
          </cell>
          <cell r="H3467" t="str">
            <v>The Unbound Collection by Hyatt</v>
          </cell>
          <cell r="I3467" t="str">
            <v>Hyatt</v>
          </cell>
          <cell r="J3467" t="str">
            <v>Eva.Zhang@agoda.com</v>
          </cell>
        </row>
        <row r="3468">
          <cell r="A3468">
            <v>5058383</v>
          </cell>
          <cell r="B3468" t="str">
            <v>Grand New Century Hotel Boao Hangzhou</v>
          </cell>
          <cell r="C3468" t="str">
            <v>Hangzhou</v>
          </cell>
          <cell r="D3468" t="str">
            <v>B</v>
          </cell>
          <cell r="E3468">
            <v>4</v>
          </cell>
          <cell r="F3468" t="str">
            <v>MM</v>
          </cell>
          <cell r="G3468" t="str">
            <v>New Century Tourism Group</v>
          </cell>
          <cell r="H3468" t="str">
            <v>New Century Hotel</v>
          </cell>
          <cell r="I3468" t="str">
            <v>UNKNOWN</v>
          </cell>
          <cell r="J3468" t="str">
            <v>sophia.zhang@agoda.com</v>
          </cell>
        </row>
        <row r="3469">
          <cell r="A3469">
            <v>400873</v>
          </cell>
          <cell r="B3469" t="str">
            <v>Hanting Hotel Beijing Wangfujing Avenue</v>
          </cell>
          <cell r="C3469" t="str">
            <v>Beijing</v>
          </cell>
          <cell r="D3469" t="str">
            <v>B</v>
          </cell>
          <cell r="E3469">
            <v>2</v>
          </cell>
          <cell r="F3469" t="str">
            <v>Local KA</v>
          </cell>
          <cell r="G3469" t="str">
            <v>Huazhu Hotels Group</v>
          </cell>
          <cell r="H3469" t="str">
            <v>Hanting Hotel</v>
          </cell>
          <cell r="I3469" t="str">
            <v>Huazhu By ChinaOnline</v>
          </cell>
          <cell r="J3469" t="str">
            <v>lavender.miao@agoda.com</v>
          </cell>
        </row>
        <row r="3470">
          <cell r="A3470">
            <v>400888</v>
          </cell>
          <cell r="B3470" t="str">
            <v>JI Hotel Beijing Chaoyangmen</v>
          </cell>
          <cell r="C3470" t="str">
            <v>Beijing</v>
          </cell>
          <cell r="D3470" t="str">
            <v>B</v>
          </cell>
          <cell r="E3470">
            <v>4</v>
          </cell>
          <cell r="F3470" t="str">
            <v>Local KA</v>
          </cell>
          <cell r="G3470" t="str">
            <v>Huazhu Hotels Group</v>
          </cell>
          <cell r="H3470" t="str">
            <v>JI Hotel</v>
          </cell>
          <cell r="I3470" t="str">
            <v>Huazhu By ChinaOnline</v>
          </cell>
          <cell r="J3470" t="str">
            <v>lavender.miao@agoda.com</v>
          </cell>
        </row>
        <row r="3471">
          <cell r="A3471">
            <v>1618362</v>
          </cell>
          <cell r="B3471" t="str">
            <v>PUREMIND LeZai Boutique Courtyard Hotel</v>
          </cell>
          <cell r="C3471" t="str">
            <v>Beijing</v>
          </cell>
          <cell r="D3471" t="str">
            <v>B</v>
          </cell>
          <cell r="E3471">
            <v>3</v>
          </cell>
          <cell r="F3471" t="str">
            <v>MM</v>
          </cell>
          <cell r="G3471" t="str">
            <v>No chain</v>
          </cell>
          <cell r="H3471" t="str">
            <v>UNKNOWN</v>
          </cell>
          <cell r="I3471" t="str">
            <v>Siteminder &amp; RDX</v>
          </cell>
          <cell r="J3471" t="str">
            <v>Ivy.Shi@agoda.com</v>
          </cell>
        </row>
        <row r="3472">
          <cell r="A3472">
            <v>9051956</v>
          </cell>
          <cell r="B3472" t="str">
            <v>Happy Dragon City Culture Hotel(Tian'AnMen Forbidden City)</v>
          </cell>
          <cell r="C3472" t="str">
            <v>Beijing</v>
          </cell>
          <cell r="D3472" t="str">
            <v>B</v>
          </cell>
          <cell r="E3472">
            <v>4</v>
          </cell>
          <cell r="F3472" t="str">
            <v>MM</v>
          </cell>
          <cell r="G3472" t="str">
            <v>No chain</v>
          </cell>
          <cell r="H3472" t="str">
            <v>UNKNOWN</v>
          </cell>
          <cell r="I3472" t="str">
            <v>UNKNOWN</v>
          </cell>
          <cell r="J3472" t="str">
            <v>not.managed@agoda.com</v>
          </cell>
        </row>
        <row r="3473">
          <cell r="A3473">
            <v>10757631</v>
          </cell>
          <cell r="B3473" t="str">
            <v>Shunde Spirior Hotel</v>
          </cell>
          <cell r="C3473" t="str">
            <v>Foshan</v>
          </cell>
          <cell r="D3473" t="str">
            <v>B</v>
          </cell>
          <cell r="E3473">
            <v>4</v>
          </cell>
          <cell r="F3473" t="str">
            <v>MM</v>
          </cell>
          <cell r="G3473" t="str">
            <v>No chain</v>
          </cell>
          <cell r="H3473" t="str">
            <v>UNKNOWN</v>
          </cell>
          <cell r="I3473" t="str">
            <v>UNKNOWN</v>
          </cell>
          <cell r="J3473" t="str">
            <v>not.managed@agoda.com</v>
          </cell>
        </row>
        <row r="3474">
          <cell r="A3474">
            <v>1077433</v>
          </cell>
          <cell r="B3474" t="str">
            <v>Lavande Hotel Shantou Cheng Hai Branch</v>
          </cell>
          <cell r="C3474" t="str">
            <v>Shantou</v>
          </cell>
          <cell r="D3474" t="str">
            <v>B</v>
          </cell>
          <cell r="E3474">
            <v>3</v>
          </cell>
          <cell r="F3474" t="str">
            <v>Local KA</v>
          </cell>
          <cell r="G3474" t="str">
            <v>Plateno</v>
          </cell>
          <cell r="H3474" t="str">
            <v>Lavande</v>
          </cell>
          <cell r="I3474" t="str">
            <v>WeHotel</v>
          </cell>
          <cell r="J3474" t="str">
            <v>Chloe.Liu@agoda.com</v>
          </cell>
        </row>
        <row r="3475">
          <cell r="A3475">
            <v>5513871</v>
          </cell>
          <cell r="B3475" t="str">
            <v>James Joyce Coffetel Zhuozhou City Government Branch</v>
          </cell>
          <cell r="C3475" t="str">
            <v>Baoding</v>
          </cell>
          <cell r="D3475" t="str">
            <v>B</v>
          </cell>
          <cell r="E3475">
            <v>3</v>
          </cell>
          <cell r="F3475" t="str">
            <v>Local KA</v>
          </cell>
          <cell r="G3475" t="str">
            <v>Plateno</v>
          </cell>
          <cell r="H3475" t="str">
            <v>James Joyce</v>
          </cell>
          <cell r="I3475" t="str">
            <v>WeHotel</v>
          </cell>
          <cell r="J3475" t="str">
            <v>Chloe.Liu@agoda.com</v>
          </cell>
        </row>
        <row r="3476">
          <cell r="A3476">
            <v>13422436</v>
          </cell>
          <cell r="B3476" t="str">
            <v>Harbin Kazy Int'l Youth Hostel</v>
          </cell>
          <cell r="C3476" t="str">
            <v>Harbin</v>
          </cell>
          <cell r="D3476" t="str">
            <v>B</v>
          </cell>
          <cell r="E3476">
            <v>0</v>
          </cell>
          <cell r="F3476" t="str">
            <v>MM</v>
          </cell>
          <cell r="G3476" t="str">
            <v>No chain</v>
          </cell>
          <cell r="H3476" t="str">
            <v>UNKNOWN</v>
          </cell>
          <cell r="I3476" t="str">
            <v>UNKNOWN</v>
          </cell>
          <cell r="J3476" t="str">
            <v>not.managed@agoda.com</v>
          </cell>
        </row>
        <row r="3477">
          <cell r="A3477">
            <v>5760876</v>
          </cell>
          <cell r="B3477" t="str">
            <v>IU Hotels Xian Sanqiao Metro Sation Wanxiang City Branch</v>
          </cell>
          <cell r="C3477" t="str">
            <v>Xian</v>
          </cell>
          <cell r="D3477" t="str">
            <v>B</v>
          </cell>
          <cell r="E3477">
            <v>2</v>
          </cell>
          <cell r="F3477" t="str">
            <v>Local KA</v>
          </cell>
          <cell r="G3477" t="str">
            <v>Plateno</v>
          </cell>
          <cell r="H3477" t="str">
            <v>IU</v>
          </cell>
          <cell r="I3477" t="str">
            <v>WeHotel</v>
          </cell>
          <cell r="J3477" t="str">
            <v>Chloe.Liu@agoda.com</v>
          </cell>
        </row>
        <row r="3478">
          <cell r="A3478">
            <v>13429945</v>
          </cell>
          <cell r="B3478" t="str">
            <v>Atour S Hotel Shanghai Oriental Pearl Tower</v>
          </cell>
          <cell r="C3478" t="str">
            <v>Shanghai</v>
          </cell>
          <cell r="D3478" t="str">
            <v>B</v>
          </cell>
          <cell r="E3478">
            <v>4</v>
          </cell>
          <cell r="F3478" t="str">
            <v>MM</v>
          </cell>
          <cell r="G3478" t="str">
            <v>No chain</v>
          </cell>
          <cell r="H3478" t="str">
            <v>UNKNOWN</v>
          </cell>
          <cell r="I3478" t="str">
            <v>UNKNOWN</v>
          </cell>
          <cell r="J3478" t="str">
            <v>not.managed@agoda.com</v>
          </cell>
        </row>
        <row r="3479">
          <cell r="A3479">
            <v>7031924</v>
          </cell>
          <cell r="B3479" t="str">
            <v>7 Days Inn·Urumqi Kashi East Road Xinjiang Normal University</v>
          </cell>
          <cell r="C3479" t="str">
            <v>Urumqi</v>
          </cell>
          <cell r="D3479" t="str">
            <v>B</v>
          </cell>
          <cell r="E3479">
            <v>2</v>
          </cell>
          <cell r="F3479" t="str">
            <v>Local KA</v>
          </cell>
          <cell r="G3479" t="str">
            <v>Plateno</v>
          </cell>
          <cell r="H3479" t="str">
            <v>7 days</v>
          </cell>
          <cell r="I3479" t="str">
            <v>WeHotel</v>
          </cell>
          <cell r="J3479" t="str">
            <v>Chloe.Liu@agoda.com</v>
          </cell>
        </row>
        <row r="3480">
          <cell r="A3480">
            <v>13429832</v>
          </cell>
          <cell r="B3480" t="str">
            <v>Dali Mengyuanju Boutique Inn</v>
          </cell>
          <cell r="C3480" t="str">
            <v>Dali</v>
          </cell>
          <cell r="D3480" t="str">
            <v>B</v>
          </cell>
          <cell r="E3480">
            <v>3.5</v>
          </cell>
          <cell r="F3480" t="str">
            <v>MM</v>
          </cell>
          <cell r="G3480" t="str">
            <v>No chain</v>
          </cell>
          <cell r="H3480" t="str">
            <v>UNKNOWN</v>
          </cell>
          <cell r="I3480" t="str">
            <v>UNKNOWN</v>
          </cell>
          <cell r="J3480" t="str">
            <v>not.managed@agoda.com</v>
          </cell>
        </row>
        <row r="3481">
          <cell r="A3481">
            <v>13565164</v>
          </cell>
          <cell r="B3481" t="str">
            <v>Yi's Hostel</v>
          </cell>
          <cell r="C3481" t="str">
            <v>Deqen</v>
          </cell>
          <cell r="D3481" t="str">
            <v>B</v>
          </cell>
          <cell r="E3481">
            <v>3.5</v>
          </cell>
          <cell r="F3481" t="str">
            <v>MM</v>
          </cell>
          <cell r="G3481" t="str">
            <v>No chain</v>
          </cell>
          <cell r="H3481" t="str">
            <v>UNKNOWN</v>
          </cell>
          <cell r="I3481" t="str">
            <v>UNKNOWN</v>
          </cell>
          <cell r="J3481" t="str">
            <v>not.managed@agoda.com</v>
          </cell>
        </row>
        <row r="3482">
          <cell r="A3482">
            <v>337676</v>
          </cell>
          <cell r="B3482" t="str">
            <v>Hangzhou YMCA International Youth Hostel</v>
          </cell>
          <cell r="C3482" t="str">
            <v>Hangzhou</v>
          </cell>
          <cell r="D3482" t="str">
            <v>B</v>
          </cell>
          <cell r="E3482">
            <v>2</v>
          </cell>
          <cell r="F3482" t="str">
            <v>MM</v>
          </cell>
          <cell r="G3482" t="str">
            <v>No chain</v>
          </cell>
          <cell r="H3482" t="str">
            <v>UNKNOWN</v>
          </cell>
          <cell r="I3482" t="str">
            <v>UNKNOWN</v>
          </cell>
          <cell r="J3482" t="str">
            <v>sophia.zhang@agoda.com</v>
          </cell>
        </row>
        <row r="3483">
          <cell r="A3483">
            <v>13430005</v>
          </cell>
          <cell r="B3483" t="str">
            <v>Yiwu Boman Boutique Hotel</v>
          </cell>
          <cell r="C3483" t="str">
            <v>Yiwu</v>
          </cell>
          <cell r="D3483" t="str">
            <v>B</v>
          </cell>
          <cell r="E3483">
            <v>2</v>
          </cell>
          <cell r="F3483" t="str">
            <v>MM</v>
          </cell>
          <cell r="G3483" t="str">
            <v>No chain</v>
          </cell>
          <cell r="H3483" t="str">
            <v>UNKNOWN</v>
          </cell>
          <cell r="I3483" t="str">
            <v>UNKNOWN</v>
          </cell>
          <cell r="J3483" t="str">
            <v>not.managed@agoda.com</v>
          </cell>
        </row>
        <row r="3484">
          <cell r="A3484">
            <v>14452986</v>
          </cell>
          <cell r="B3484" t="str">
            <v>JI Hotel Xiamen SM Plaza Chenggong Avenue</v>
          </cell>
          <cell r="C3484" t="str">
            <v>Chuzhou</v>
          </cell>
          <cell r="D3484" t="str">
            <v>B</v>
          </cell>
          <cell r="E3484">
            <v>3</v>
          </cell>
          <cell r="F3484" t="str">
            <v>Local KA</v>
          </cell>
          <cell r="G3484" t="str">
            <v>Huazhu Hotels Group</v>
          </cell>
          <cell r="H3484" t="str">
            <v>JI Hotel</v>
          </cell>
          <cell r="I3484" t="str">
            <v>Huazhu By ChinaOnline</v>
          </cell>
          <cell r="J3484" t="str">
            <v>lavender.miao@agoda.com</v>
          </cell>
        </row>
        <row r="3485">
          <cell r="A3485">
            <v>14453392</v>
          </cell>
          <cell r="B3485" t="str">
            <v>Hanting Hotel Ji'nan Shandong University of Finance and Economics Yanshan</v>
          </cell>
          <cell r="C3485" t="str">
            <v>Liuan</v>
          </cell>
          <cell r="D3485" t="str">
            <v>B</v>
          </cell>
          <cell r="E3485">
            <v>2</v>
          </cell>
          <cell r="F3485" t="str">
            <v>Local KA</v>
          </cell>
          <cell r="G3485" t="str">
            <v>Huazhu Hotels Group</v>
          </cell>
          <cell r="H3485" t="str">
            <v>Hanting Hotel</v>
          </cell>
          <cell r="I3485" t="str">
            <v>Huazhu By ChinaOnline</v>
          </cell>
          <cell r="J3485" t="str">
            <v>lavender.miao@agoda.com</v>
          </cell>
        </row>
        <row r="3486">
          <cell r="A3486">
            <v>108788</v>
          </cell>
          <cell r="B3486" t="str">
            <v>Grand Millennium Beijing</v>
          </cell>
          <cell r="C3486" t="str">
            <v>Beijing</v>
          </cell>
          <cell r="D3486" t="str">
            <v>A</v>
          </cell>
          <cell r="E3486">
            <v>5</v>
          </cell>
          <cell r="F3486" t="str">
            <v>MM</v>
          </cell>
          <cell r="G3486" t="str">
            <v>Millennium &amp; Copthorne Hotels</v>
          </cell>
          <cell r="H3486" t="str">
            <v>Millennium Hotels</v>
          </cell>
          <cell r="I3486" t="str">
            <v>Travelclick</v>
          </cell>
          <cell r="J3486" t="str">
            <v>Ivy.Shi@agoda.com</v>
          </cell>
        </row>
        <row r="3487">
          <cell r="A3487">
            <v>4991606</v>
          </cell>
          <cell r="B3487" t="str">
            <v>Xiamen Marriott Hotel &amp; Conference Centre</v>
          </cell>
          <cell r="C3487" t="str">
            <v>Xiamen</v>
          </cell>
          <cell r="D3487" t="str">
            <v>B</v>
          </cell>
          <cell r="E3487">
            <v>4</v>
          </cell>
          <cell r="F3487" t="str">
            <v>Intl KA</v>
          </cell>
          <cell r="G3487" t="str">
            <v>Marriott</v>
          </cell>
          <cell r="H3487" t="str">
            <v>Marriott</v>
          </cell>
          <cell r="I3487" t="str">
            <v>Marriott by Derbysoft</v>
          </cell>
          <cell r="J3487" t="str">
            <v>not.managed@agoda.com</v>
          </cell>
        </row>
        <row r="3488">
          <cell r="A3488">
            <v>14676914</v>
          </cell>
          <cell r="B3488" t="str">
            <v>Ibis Xiamen Dongdu Cruise Center Hotel</v>
          </cell>
          <cell r="C3488" t="str">
            <v>Xiamen</v>
          </cell>
          <cell r="D3488" t="str">
            <v>B</v>
          </cell>
          <cell r="E3488">
            <v>3</v>
          </cell>
          <cell r="F3488" t="str">
            <v>Intl KA</v>
          </cell>
          <cell r="G3488" t="str">
            <v>Accor Hotels</v>
          </cell>
          <cell r="H3488" t="str">
            <v>Ibis Hotels</v>
          </cell>
          <cell r="I3488" t="str">
            <v>UNKNOWN</v>
          </cell>
          <cell r="J3488" t="str">
            <v>Jacky.Liao@agoda.com</v>
          </cell>
        </row>
        <row r="3489">
          <cell r="A3489">
            <v>14453174</v>
          </cell>
          <cell r="B3489" t="str">
            <v>JI Hotel Chengdu Shuangliu Airport</v>
          </cell>
          <cell r="C3489" t="str">
            <v>Dingxi</v>
          </cell>
          <cell r="D3489" t="str">
            <v>B</v>
          </cell>
          <cell r="E3489">
            <v>3</v>
          </cell>
          <cell r="F3489" t="str">
            <v>Local KA</v>
          </cell>
          <cell r="G3489" t="str">
            <v>Huazhu Hotels Group</v>
          </cell>
          <cell r="H3489" t="str">
            <v>JI Hotel</v>
          </cell>
          <cell r="I3489" t="str">
            <v>Huazhu By ChinaOnline</v>
          </cell>
          <cell r="J3489" t="str">
            <v>lavender.miao@agoda.com</v>
          </cell>
        </row>
        <row r="3490">
          <cell r="A3490">
            <v>14452948</v>
          </cell>
          <cell r="B3490" t="str">
            <v>JI Hotel Kunming Zhenchi Road</v>
          </cell>
          <cell r="C3490" t="str">
            <v>Gannan</v>
          </cell>
          <cell r="D3490" t="str">
            <v>B</v>
          </cell>
          <cell r="E3490">
            <v>3</v>
          </cell>
          <cell r="F3490" t="str">
            <v>Local KA</v>
          </cell>
          <cell r="G3490" t="str">
            <v>Huazhu Hotels Group</v>
          </cell>
          <cell r="H3490" t="str">
            <v>JI Hotel</v>
          </cell>
          <cell r="I3490" t="str">
            <v>Huazhu By ChinaOnline</v>
          </cell>
          <cell r="J3490" t="str">
            <v>lavender.miao@agoda.com</v>
          </cell>
        </row>
        <row r="3491">
          <cell r="A3491">
            <v>2096278</v>
          </cell>
          <cell r="B3491" t="str">
            <v>Ibis Lanzhou Zhangye Road</v>
          </cell>
          <cell r="C3491" t="str">
            <v>Lanzhou</v>
          </cell>
          <cell r="D3491" t="str">
            <v>B</v>
          </cell>
          <cell r="E3491">
            <v>3</v>
          </cell>
          <cell r="F3491" t="str">
            <v>Intl KA</v>
          </cell>
          <cell r="G3491" t="str">
            <v>Accor Hotels</v>
          </cell>
          <cell r="H3491" t="str">
            <v>Ibis Hotels</v>
          </cell>
          <cell r="I3491" t="str">
            <v>UNKNOWN</v>
          </cell>
          <cell r="J3491" t="str">
            <v>not.managed@agoda.com</v>
          </cell>
        </row>
        <row r="3492">
          <cell r="A3492">
            <v>14453112</v>
          </cell>
          <cell r="B3492" t="str">
            <v>JI Hotel Chengdu East Street Taikoo Li</v>
          </cell>
          <cell r="C3492" t="str">
            <v>Lanzhou</v>
          </cell>
          <cell r="D3492" t="str">
            <v>B</v>
          </cell>
          <cell r="E3492">
            <v>3</v>
          </cell>
          <cell r="F3492" t="str">
            <v>Local KA</v>
          </cell>
          <cell r="G3492" t="str">
            <v>Huazhu Hotels Group</v>
          </cell>
          <cell r="H3492" t="str">
            <v>JI Hotel</v>
          </cell>
          <cell r="I3492" t="str">
            <v>Huazhu By ChinaOnline</v>
          </cell>
          <cell r="J3492" t="str">
            <v>lavender.miao@agoda.com</v>
          </cell>
        </row>
        <row r="3493">
          <cell r="A3493">
            <v>14453383</v>
          </cell>
          <cell r="B3493" t="str">
            <v>Orange Hotel Chongqing Guanyinqiao Longhu Xinyi Street</v>
          </cell>
          <cell r="C3493" t="str">
            <v>Qingyang</v>
          </cell>
          <cell r="D3493" t="str">
            <v>B</v>
          </cell>
          <cell r="E3493">
            <v>3</v>
          </cell>
          <cell r="F3493" t="str">
            <v>Local KA</v>
          </cell>
          <cell r="G3493" t="str">
            <v>Huazhu Hotels Group</v>
          </cell>
          <cell r="H3493" t="str">
            <v>Orange Hotel</v>
          </cell>
          <cell r="I3493" t="str">
            <v>Huazhu By ChinaOnline</v>
          </cell>
          <cell r="J3493" t="str">
            <v>lavender.miao@agoda.com</v>
          </cell>
        </row>
        <row r="3494">
          <cell r="A3494">
            <v>15621954</v>
          </cell>
          <cell r="B3494" t="str">
            <v>Holiday Inn Express Foshan Beijiao</v>
          </cell>
          <cell r="C3494" t="str">
            <v>Foshan</v>
          </cell>
          <cell r="D3494" t="str">
            <v>B</v>
          </cell>
          <cell r="E3494">
            <v>2.5</v>
          </cell>
          <cell r="F3494" t="str">
            <v>Intl KA</v>
          </cell>
          <cell r="G3494" t="str">
            <v>InterContinental Hotels Group</v>
          </cell>
          <cell r="H3494" t="str">
            <v>Holiday Inn Express</v>
          </cell>
          <cell r="I3494" t="str">
            <v>UNKNOWN</v>
          </cell>
          <cell r="J3494" t="str">
            <v>UNKNOWN</v>
          </cell>
        </row>
        <row r="3495">
          <cell r="A3495">
            <v>9760104</v>
          </cell>
          <cell r="B3495" t="str">
            <v>Sheraton Hotel Guangzhou</v>
          </cell>
          <cell r="C3495" t="str">
            <v>Guangzhou</v>
          </cell>
          <cell r="D3495" t="str">
            <v>B</v>
          </cell>
          <cell r="E3495">
            <v>5</v>
          </cell>
          <cell r="F3495" t="str">
            <v>MM</v>
          </cell>
          <cell r="G3495" t="str">
            <v>No chain</v>
          </cell>
          <cell r="H3495" t="str">
            <v>UNKNOWN</v>
          </cell>
          <cell r="I3495" t="str">
            <v>UNKNOWN</v>
          </cell>
          <cell r="J3495" t="str">
            <v>Selena.Ding@agoda.com</v>
          </cell>
        </row>
        <row r="3496">
          <cell r="A3496">
            <v>9760106</v>
          </cell>
          <cell r="B3496" t="str">
            <v>Guangzhou Dongpu Four Points by Sheraton</v>
          </cell>
          <cell r="C3496" t="str">
            <v>Guangzhou</v>
          </cell>
          <cell r="D3496" t="str">
            <v>B</v>
          </cell>
          <cell r="E3496">
            <v>4</v>
          </cell>
          <cell r="F3496" t="str">
            <v>MM</v>
          </cell>
          <cell r="G3496" t="str">
            <v>No chain</v>
          </cell>
          <cell r="H3496" t="str">
            <v>UNKNOWN</v>
          </cell>
          <cell r="I3496" t="str">
            <v>UNKNOWN</v>
          </cell>
          <cell r="J3496" t="str">
            <v>Selena.Ding@agoda.com</v>
          </cell>
        </row>
        <row r="3497">
          <cell r="A3497">
            <v>14676900</v>
          </cell>
          <cell r="B3497" t="str">
            <v>ibis Styles Guangzhou Railway Station Metro Station Hotel</v>
          </cell>
          <cell r="C3497" t="str">
            <v>Guangzhou</v>
          </cell>
          <cell r="D3497" t="str">
            <v>B</v>
          </cell>
          <cell r="E3497">
            <v>1</v>
          </cell>
          <cell r="F3497" t="str">
            <v>Intl KA</v>
          </cell>
          <cell r="G3497" t="str">
            <v>Accor Hotels</v>
          </cell>
          <cell r="H3497" t="str">
            <v>Ibis Hotels</v>
          </cell>
          <cell r="I3497" t="str">
            <v>UNKNOWN</v>
          </cell>
          <cell r="J3497" t="str">
            <v>Selena.Ding@agoda.com</v>
          </cell>
        </row>
        <row r="3498">
          <cell r="A3498">
            <v>14453015</v>
          </cell>
          <cell r="B3498" t="str">
            <v>Hi Inn Shenzhen Baoan Fanshen Metro Station</v>
          </cell>
          <cell r="C3498" t="str">
            <v>Shaoguan</v>
          </cell>
          <cell r="D3498" t="str">
            <v>B</v>
          </cell>
          <cell r="E3498">
            <v>2</v>
          </cell>
          <cell r="F3498" t="str">
            <v>Local KA</v>
          </cell>
          <cell r="G3498" t="str">
            <v>Huazhu Hotels Group</v>
          </cell>
          <cell r="H3498" t="str">
            <v>Hi Inn</v>
          </cell>
          <cell r="I3498" t="str">
            <v>Huazhu By ChinaOnline</v>
          </cell>
          <cell r="J3498" t="str">
            <v>lavender.miao@agoda.com</v>
          </cell>
        </row>
        <row r="3499">
          <cell r="A3499">
            <v>14432150</v>
          </cell>
          <cell r="B3499" t="str">
            <v>Yinglan Hotel (Shenzhen New Exhibition Center)</v>
          </cell>
          <cell r="C3499" t="str">
            <v>Shenzhen</v>
          </cell>
          <cell r="D3499" t="str">
            <v>B</v>
          </cell>
          <cell r="E3499">
            <v>3</v>
          </cell>
          <cell r="F3499" t="str">
            <v>MM</v>
          </cell>
          <cell r="G3499" t="str">
            <v>No chain</v>
          </cell>
          <cell r="H3499" t="str">
            <v>UNKNOWN</v>
          </cell>
          <cell r="I3499" t="str">
            <v>UNKNOWN</v>
          </cell>
          <cell r="J3499" t="str">
            <v>UNKNOWN</v>
          </cell>
        </row>
        <row r="3500">
          <cell r="A3500">
            <v>14452956</v>
          </cell>
          <cell r="B3500" t="str">
            <v>Hanting Hotel Shenzhen Xixiang Bihaiwan Station</v>
          </cell>
          <cell r="C3500" t="str">
            <v>Shenzhen</v>
          </cell>
          <cell r="D3500" t="str">
            <v>B</v>
          </cell>
          <cell r="E3500">
            <v>2</v>
          </cell>
          <cell r="F3500" t="str">
            <v>Local KA</v>
          </cell>
          <cell r="G3500" t="str">
            <v>Huazhu Hotels Group</v>
          </cell>
          <cell r="H3500" t="str">
            <v>Hanting Hotel</v>
          </cell>
          <cell r="I3500" t="str">
            <v>Huazhu By ChinaOnline</v>
          </cell>
          <cell r="J3500" t="str">
            <v>lavender.miao@agoda.com</v>
          </cell>
        </row>
        <row r="3501">
          <cell r="A3501">
            <v>14453044</v>
          </cell>
          <cell r="B3501" t="str">
            <v>Hanting Hotel Shenzhen Baoan Xixiang Taoyuanju</v>
          </cell>
          <cell r="C3501" t="str">
            <v>Shenzhen</v>
          </cell>
          <cell r="D3501" t="str">
            <v>B</v>
          </cell>
          <cell r="E3501">
            <v>2</v>
          </cell>
          <cell r="F3501" t="str">
            <v>Local KA</v>
          </cell>
          <cell r="G3501" t="str">
            <v>Huazhu Hotels Group</v>
          </cell>
          <cell r="H3501" t="str">
            <v>Hanting Hotel</v>
          </cell>
          <cell r="I3501" t="str">
            <v>Huazhu By ChinaOnline</v>
          </cell>
          <cell r="J3501" t="str">
            <v>lavender.miao@agoda.com</v>
          </cell>
        </row>
        <row r="3502">
          <cell r="A3502">
            <v>14453055</v>
          </cell>
          <cell r="B3502" t="str">
            <v>Hanting Hotel Shenzhen Sea World Merchants Road</v>
          </cell>
          <cell r="C3502" t="str">
            <v>Shenzhen</v>
          </cell>
          <cell r="D3502" t="str">
            <v>B</v>
          </cell>
          <cell r="E3502">
            <v>2</v>
          </cell>
          <cell r="F3502" t="str">
            <v>Local KA</v>
          </cell>
          <cell r="G3502" t="str">
            <v>Huazhu Hotels Group</v>
          </cell>
          <cell r="H3502" t="str">
            <v>Hanting Hotel</v>
          </cell>
          <cell r="I3502" t="str">
            <v>Huazhu By ChinaOnline</v>
          </cell>
          <cell r="J3502" t="str">
            <v>lavender.miao@agoda.com</v>
          </cell>
        </row>
        <row r="3503">
          <cell r="A3503">
            <v>14453308</v>
          </cell>
          <cell r="B3503" t="str">
            <v>Hanting Hotel Shenzhen Bao'an Airport Fuyong</v>
          </cell>
          <cell r="C3503" t="str">
            <v>Shenzhen</v>
          </cell>
          <cell r="D3503" t="str">
            <v>B</v>
          </cell>
          <cell r="E3503">
            <v>2</v>
          </cell>
          <cell r="F3503" t="str">
            <v>Local KA</v>
          </cell>
          <cell r="G3503" t="str">
            <v>Huazhu Hotels Group</v>
          </cell>
          <cell r="H3503" t="str">
            <v>Hanting Hotel</v>
          </cell>
          <cell r="I3503" t="str">
            <v>Huazhu By ChinaOnline</v>
          </cell>
          <cell r="J3503" t="str">
            <v>lavender.miao@agoda.com</v>
          </cell>
        </row>
        <row r="3504">
          <cell r="A3504">
            <v>14484907</v>
          </cell>
          <cell r="B3504" t="str">
            <v>Shenzhen Kai Long International Hotel</v>
          </cell>
          <cell r="C3504" t="str">
            <v>Shenzhen</v>
          </cell>
          <cell r="D3504" t="str">
            <v>B</v>
          </cell>
          <cell r="E3504">
            <v>4</v>
          </cell>
          <cell r="F3504" t="str">
            <v>MM</v>
          </cell>
          <cell r="G3504" t="str">
            <v>No chain</v>
          </cell>
          <cell r="H3504" t="str">
            <v>UNKNOWN</v>
          </cell>
          <cell r="I3504" t="str">
            <v>UNKNOWN</v>
          </cell>
          <cell r="J3504" t="str">
            <v>UNKNOWN</v>
          </cell>
        </row>
        <row r="3505">
          <cell r="A3505">
            <v>14497218</v>
          </cell>
          <cell r="B3505" t="str">
            <v>Shenzhen Hongdu Hotel</v>
          </cell>
          <cell r="C3505" t="str">
            <v>Shenzhen</v>
          </cell>
          <cell r="D3505" t="str">
            <v>B</v>
          </cell>
          <cell r="E3505">
            <v>4</v>
          </cell>
          <cell r="F3505" t="str">
            <v>MM</v>
          </cell>
          <cell r="G3505" t="str">
            <v>No chain</v>
          </cell>
          <cell r="H3505" t="str">
            <v>UNKNOWN</v>
          </cell>
          <cell r="I3505" t="str">
            <v>UNKNOWN</v>
          </cell>
          <cell r="J3505" t="str">
            <v>UNKNOWN</v>
          </cell>
        </row>
        <row r="3506">
          <cell r="A3506">
            <v>666009</v>
          </cell>
          <cell r="B3506" t="str">
            <v>7 Days Inn Gongbei Port Shop</v>
          </cell>
          <cell r="C3506" t="str">
            <v>Zhuhai</v>
          </cell>
          <cell r="D3506" t="str">
            <v>B</v>
          </cell>
          <cell r="E3506">
            <v>1</v>
          </cell>
          <cell r="F3506" t="str">
            <v>Local KA</v>
          </cell>
          <cell r="G3506" t="str">
            <v>Plateno</v>
          </cell>
          <cell r="H3506" t="str">
            <v>7 days</v>
          </cell>
          <cell r="I3506" t="str">
            <v>WeHotel</v>
          </cell>
          <cell r="J3506" t="str">
            <v>Chloe.Liu@agoda.com</v>
          </cell>
        </row>
        <row r="3507">
          <cell r="A3507">
            <v>14453127</v>
          </cell>
          <cell r="B3507" t="str">
            <v>Hanting Hotel Zhuhai Qinglv Zhong Road</v>
          </cell>
          <cell r="C3507" t="str">
            <v>Zhuhai</v>
          </cell>
          <cell r="D3507" t="str">
            <v>B</v>
          </cell>
          <cell r="E3507">
            <v>2</v>
          </cell>
          <cell r="F3507" t="str">
            <v>Local KA</v>
          </cell>
          <cell r="G3507" t="str">
            <v>Huazhu Hotels Group</v>
          </cell>
          <cell r="H3507" t="str">
            <v>Hanting Hotel</v>
          </cell>
          <cell r="I3507" t="str">
            <v>Huazhu By ChinaOnline</v>
          </cell>
          <cell r="J3507" t="str">
            <v>lavender.miao@agoda.com</v>
          </cell>
        </row>
        <row r="3508">
          <cell r="A3508">
            <v>14453395</v>
          </cell>
          <cell r="B3508" t="str">
            <v>Hanting Hotel Zhuhai Gongbei Fuhuali</v>
          </cell>
          <cell r="C3508" t="str">
            <v>Zhuhai</v>
          </cell>
          <cell r="D3508" t="str">
            <v>B</v>
          </cell>
          <cell r="E3508">
            <v>2</v>
          </cell>
          <cell r="F3508" t="str">
            <v>Local KA</v>
          </cell>
          <cell r="G3508" t="str">
            <v>Huazhu Hotels Group</v>
          </cell>
          <cell r="H3508" t="str">
            <v>Hanting Hotel</v>
          </cell>
          <cell r="I3508" t="str">
            <v>Huazhu By ChinaOnline</v>
          </cell>
          <cell r="J3508" t="str">
            <v>lavender.miao@agoda.com</v>
          </cell>
        </row>
        <row r="3509">
          <cell r="A3509">
            <v>1156529</v>
          </cell>
          <cell r="B3509" t="str">
            <v>Guilin Cyan Box Hotel</v>
          </cell>
          <cell r="C3509" t="str">
            <v>Guilin</v>
          </cell>
          <cell r="D3509" t="str">
            <v>B</v>
          </cell>
          <cell r="E3509">
            <v>2</v>
          </cell>
          <cell r="F3509" t="str">
            <v>MM</v>
          </cell>
          <cell r="G3509" t="str">
            <v>No chain</v>
          </cell>
          <cell r="H3509" t="str">
            <v>UNKNOWN</v>
          </cell>
          <cell r="I3509" t="str">
            <v>UNKNOWN</v>
          </cell>
          <cell r="J3509" t="str">
            <v>not.managed@agoda.com</v>
          </cell>
        </row>
        <row r="3510">
          <cell r="A3510">
            <v>10556914</v>
          </cell>
          <cell r="B3510" t="str">
            <v>SSAW Boutique Hotel Liuzhou</v>
          </cell>
          <cell r="C3510" t="str">
            <v>Liuzhou</v>
          </cell>
          <cell r="D3510" t="str">
            <v>B</v>
          </cell>
          <cell r="E3510">
            <v>4</v>
          </cell>
          <cell r="F3510" t="str">
            <v>MM</v>
          </cell>
          <cell r="G3510" t="str">
            <v>SSAW Boutique Group</v>
          </cell>
          <cell r="H3510" t="str">
            <v>SSAW</v>
          </cell>
          <cell r="I3510" t="str">
            <v>UNKNOWN</v>
          </cell>
          <cell r="J3510" t="str">
            <v>UNKNOWN</v>
          </cell>
        </row>
        <row r="3511">
          <cell r="A3511">
            <v>302386</v>
          </cell>
          <cell r="B3511" t="str">
            <v>Yangshuo Riverside Retreat Hotel</v>
          </cell>
          <cell r="C3511" t="str">
            <v>Yangshuo</v>
          </cell>
          <cell r="D3511" t="str">
            <v>B</v>
          </cell>
          <cell r="E3511">
            <v>3</v>
          </cell>
          <cell r="F3511" t="str">
            <v>MM</v>
          </cell>
          <cell r="G3511" t="str">
            <v>No chain</v>
          </cell>
          <cell r="H3511" t="str">
            <v>UNKNOWN</v>
          </cell>
          <cell r="I3511" t="str">
            <v>UNKNOWN</v>
          </cell>
          <cell r="J3511" t="str">
            <v>George.Leung@agoda.com</v>
          </cell>
        </row>
        <row r="3512">
          <cell r="A3512">
            <v>564319</v>
          </cell>
          <cell r="B3512" t="str">
            <v>Four Season Ocean Courtyard Hotel</v>
          </cell>
          <cell r="C3512" t="str">
            <v>Sanya</v>
          </cell>
          <cell r="D3512" t="str">
            <v>B</v>
          </cell>
          <cell r="E3512">
            <v>5</v>
          </cell>
          <cell r="F3512" t="str">
            <v>MM</v>
          </cell>
          <cell r="G3512" t="str">
            <v>No chain</v>
          </cell>
          <cell r="H3512" t="str">
            <v>UNKNOWN</v>
          </cell>
          <cell r="I3512" t="str">
            <v>UNKNOWN</v>
          </cell>
          <cell r="J3512" t="str">
            <v>tina.gao@agoda.com</v>
          </cell>
        </row>
        <row r="3513">
          <cell r="A3513">
            <v>1143792</v>
          </cell>
          <cell r="B3513" t="str">
            <v>Ramada Plaza by Wyndham Sanya Bay</v>
          </cell>
          <cell r="C3513" t="str">
            <v>Sanya</v>
          </cell>
          <cell r="D3513" t="str">
            <v>B</v>
          </cell>
          <cell r="E3513">
            <v>4</v>
          </cell>
          <cell r="F3513" t="str">
            <v>MM</v>
          </cell>
          <cell r="G3513" t="str">
            <v>Wyndham Hotels &amp; Resorts</v>
          </cell>
          <cell r="H3513" t="str">
            <v>Ramada Worldwide</v>
          </cell>
          <cell r="I3513" t="str">
            <v>UNKNOWN</v>
          </cell>
          <cell r="J3513" t="str">
            <v>tina.gao@agoda.com</v>
          </cell>
        </row>
        <row r="3514">
          <cell r="A3514">
            <v>1220787</v>
          </cell>
          <cell r="B3514" t="str">
            <v>Grand Hyatt Sanya Haitang Bay Resort &amp; SPA</v>
          </cell>
          <cell r="C3514" t="str">
            <v>Sanya</v>
          </cell>
          <cell r="D3514" t="str">
            <v>A</v>
          </cell>
          <cell r="E3514">
            <v>5</v>
          </cell>
          <cell r="F3514" t="str">
            <v>Intl KA</v>
          </cell>
          <cell r="G3514" t="str">
            <v>Hyatt Hotels</v>
          </cell>
          <cell r="H3514" t="str">
            <v>Grand Hyatt Hotels</v>
          </cell>
          <cell r="I3514" t="str">
            <v>Hyatt</v>
          </cell>
          <cell r="J3514" t="str">
            <v>tina.gao@agoda.com</v>
          </cell>
        </row>
        <row r="3515">
          <cell r="A3515">
            <v>14453218</v>
          </cell>
          <cell r="B3515" t="str">
            <v>JI Hotel Xiamen North Railway Station Xinglinwan Road</v>
          </cell>
          <cell r="C3515" t="str">
            <v>Chengde</v>
          </cell>
          <cell r="D3515" t="str">
            <v>B</v>
          </cell>
          <cell r="E3515">
            <v>3</v>
          </cell>
          <cell r="F3515" t="str">
            <v>Local KA</v>
          </cell>
          <cell r="G3515" t="str">
            <v>Huazhu Hotels Group</v>
          </cell>
          <cell r="H3515" t="str">
            <v>JI Hotel</v>
          </cell>
          <cell r="I3515" t="str">
            <v>Huazhu By ChinaOnline</v>
          </cell>
          <cell r="J3515" t="str">
            <v>lavender.miao@agoda.com</v>
          </cell>
        </row>
        <row r="3516">
          <cell r="A3516">
            <v>14453114</v>
          </cell>
          <cell r="B3516" t="str">
            <v>Hanting Premium Hotel Shenzhen Sea World Metro Station</v>
          </cell>
          <cell r="C3516" t="str">
            <v>Handan</v>
          </cell>
          <cell r="D3516" t="str">
            <v>B</v>
          </cell>
          <cell r="E3516">
            <v>2</v>
          </cell>
          <cell r="F3516" t="str">
            <v>Local KA</v>
          </cell>
          <cell r="G3516" t="str">
            <v>Huazhu Hotels Group</v>
          </cell>
          <cell r="H3516" t="str">
            <v>Hanting Premium Hotel</v>
          </cell>
          <cell r="I3516" t="str">
            <v>Huazhu By ChinaOnline</v>
          </cell>
          <cell r="J3516" t="str">
            <v>lavender.miao@agoda.com</v>
          </cell>
        </row>
        <row r="3517">
          <cell r="A3517">
            <v>7960706</v>
          </cell>
          <cell r="B3517" t="str">
            <v>Mercure Harbin Sofia Church</v>
          </cell>
          <cell r="C3517" t="str">
            <v>Harbin</v>
          </cell>
          <cell r="D3517" t="str">
            <v>B</v>
          </cell>
          <cell r="E3517">
            <v>3</v>
          </cell>
          <cell r="F3517" t="str">
            <v>MM</v>
          </cell>
          <cell r="G3517" t="str">
            <v>No chain</v>
          </cell>
          <cell r="H3517" t="str">
            <v>UNKNOWN</v>
          </cell>
          <cell r="I3517" t="str">
            <v>UNKNOWN</v>
          </cell>
          <cell r="J3517" t="str">
            <v>Murphy.Jiang@agoda.com</v>
          </cell>
        </row>
        <row r="3518">
          <cell r="A3518">
            <v>14654971</v>
          </cell>
          <cell r="B3518" t="str">
            <v>Ibis Harbin West Railway Station Wanda plaza hotel</v>
          </cell>
          <cell r="C3518" t="str">
            <v>Harbin</v>
          </cell>
          <cell r="D3518" t="str">
            <v>B</v>
          </cell>
          <cell r="E3518">
            <v>1</v>
          </cell>
          <cell r="F3518" t="str">
            <v>Intl KA</v>
          </cell>
          <cell r="G3518" t="str">
            <v>Accor Hotels</v>
          </cell>
          <cell r="H3518" t="str">
            <v>Ibis Hotels</v>
          </cell>
          <cell r="I3518" t="str">
            <v>UNKNOWN</v>
          </cell>
          <cell r="J3518" t="str">
            <v>Murphy.Jiang@agoda.com</v>
          </cell>
        </row>
        <row r="3519">
          <cell r="A3519">
            <v>14676901</v>
          </cell>
          <cell r="B3519" t="str">
            <v>ibis Harbin Central Street Hotel</v>
          </cell>
          <cell r="C3519" t="str">
            <v>Harbin</v>
          </cell>
          <cell r="D3519" t="str">
            <v>B</v>
          </cell>
          <cell r="E3519">
            <v>1</v>
          </cell>
          <cell r="F3519" t="str">
            <v>Intl KA</v>
          </cell>
          <cell r="G3519" t="str">
            <v>Accor Hotels</v>
          </cell>
          <cell r="H3519" t="str">
            <v>Ibis Hotels</v>
          </cell>
          <cell r="I3519" t="str">
            <v>UNKNOWN</v>
          </cell>
          <cell r="J3519" t="str">
            <v>Murphy.Jiang@agoda.com</v>
          </cell>
        </row>
        <row r="3520">
          <cell r="A3520">
            <v>14452924</v>
          </cell>
          <cell r="B3520" t="str">
            <v>Hanting Premium Hotel Shenzhen Bao'an Pingzhou Metro Station</v>
          </cell>
          <cell r="C3520" t="str">
            <v>Xuchang</v>
          </cell>
          <cell r="D3520" t="str">
            <v>B</v>
          </cell>
          <cell r="E3520">
            <v>3</v>
          </cell>
          <cell r="F3520" t="str">
            <v>Local KA</v>
          </cell>
          <cell r="G3520" t="str">
            <v>Huazhu Hotels Group</v>
          </cell>
          <cell r="H3520" t="str">
            <v>Hanting Premium Hotel</v>
          </cell>
          <cell r="I3520" t="str">
            <v>Huazhu By ChinaOnline</v>
          </cell>
          <cell r="J3520" t="str">
            <v>lavender.miao@agoda.com</v>
          </cell>
        </row>
        <row r="3521">
          <cell r="A3521">
            <v>14453253</v>
          </cell>
          <cell r="B3521" t="str">
            <v>JI Hotel Guangzhou Dongshankou</v>
          </cell>
          <cell r="C3521" t="str">
            <v>Jingmen</v>
          </cell>
          <cell r="D3521" t="str">
            <v>B</v>
          </cell>
          <cell r="E3521">
            <v>3</v>
          </cell>
          <cell r="F3521" t="str">
            <v>Local KA</v>
          </cell>
          <cell r="G3521" t="str">
            <v>Huazhu Hotels Group</v>
          </cell>
          <cell r="H3521" t="str">
            <v>JI Hotel</v>
          </cell>
          <cell r="I3521" t="str">
            <v>Huazhu By ChinaOnline</v>
          </cell>
          <cell r="J3521" t="str">
            <v>lavender.miao@agoda.com</v>
          </cell>
        </row>
        <row r="3522">
          <cell r="A3522">
            <v>11088588</v>
          </cell>
          <cell r="B3522" t="str">
            <v>Wuhan Marriott Hotel Hankou</v>
          </cell>
          <cell r="C3522" t="str">
            <v>Wuhan</v>
          </cell>
          <cell r="D3522" t="str">
            <v>B</v>
          </cell>
          <cell r="E3522">
            <v>0</v>
          </cell>
          <cell r="F3522" t="str">
            <v>Intl KA</v>
          </cell>
          <cell r="G3522" t="str">
            <v>Marriott</v>
          </cell>
          <cell r="H3522" t="str">
            <v>Marriott</v>
          </cell>
          <cell r="I3522" t="str">
            <v>Marriott by Derbysoft</v>
          </cell>
          <cell r="J3522" t="str">
            <v>not.managed@agoda.com</v>
          </cell>
        </row>
        <row r="3523">
          <cell r="A3523">
            <v>14453101</v>
          </cell>
          <cell r="B3523" t="str">
            <v>Hanting Hotel Shenzhen Baoan Xixiang Passenger Terminal</v>
          </cell>
          <cell r="C3523" t="str">
            <v>Xiaogan</v>
          </cell>
          <cell r="D3523" t="str">
            <v>B</v>
          </cell>
          <cell r="E3523">
            <v>2</v>
          </cell>
          <cell r="F3523" t="str">
            <v>Local KA</v>
          </cell>
          <cell r="G3523" t="str">
            <v>Huazhu Hotels Group</v>
          </cell>
          <cell r="H3523" t="str">
            <v>Hanting Hotel</v>
          </cell>
          <cell r="I3523" t="str">
            <v>Huazhu By ChinaOnline</v>
          </cell>
          <cell r="J3523" t="str">
            <v>lavender.miao@agoda.com</v>
          </cell>
        </row>
        <row r="3524">
          <cell r="A3524">
            <v>14453115</v>
          </cell>
          <cell r="B3524" t="str">
            <v>JI Hotel Shenzhen Shennan Avenue Huaqiang</v>
          </cell>
          <cell r="C3524" t="str">
            <v>Xiaogan</v>
          </cell>
          <cell r="D3524" t="str">
            <v>B</v>
          </cell>
          <cell r="E3524">
            <v>3</v>
          </cell>
          <cell r="F3524" t="str">
            <v>Local KA</v>
          </cell>
          <cell r="G3524" t="str">
            <v>Huazhu Hotels Group</v>
          </cell>
          <cell r="H3524" t="str">
            <v>JI Hotel</v>
          </cell>
          <cell r="I3524" t="str">
            <v>Huazhu By ChinaOnline</v>
          </cell>
          <cell r="J3524" t="str">
            <v>lavender.miao@agoda.com</v>
          </cell>
        </row>
        <row r="3525">
          <cell r="A3525">
            <v>14429878</v>
          </cell>
          <cell r="B3525" t="str">
            <v>Holiday Inn Express Changsha Financial Center</v>
          </cell>
          <cell r="C3525" t="str">
            <v>Changsha</v>
          </cell>
          <cell r="D3525" t="str">
            <v>B</v>
          </cell>
          <cell r="E3525">
            <v>3</v>
          </cell>
          <cell r="F3525" t="str">
            <v>Intl KA</v>
          </cell>
          <cell r="G3525" t="str">
            <v>InterContinental Hotels Group</v>
          </cell>
          <cell r="H3525" t="str">
            <v>Holiday Inn Express</v>
          </cell>
          <cell r="I3525" t="str">
            <v>UNKNOWN</v>
          </cell>
          <cell r="J3525" t="str">
            <v>not.managed@agoda.com</v>
          </cell>
        </row>
        <row r="3526">
          <cell r="A3526">
            <v>1194906</v>
          </cell>
          <cell r="B3526" t="str">
            <v>Hotel California Zhangjiajie</v>
          </cell>
          <cell r="C3526" t="str">
            <v>Zhangjiajie</v>
          </cell>
          <cell r="D3526" t="str">
            <v>B</v>
          </cell>
          <cell r="E3526">
            <v>3</v>
          </cell>
          <cell r="F3526" t="str">
            <v>MM</v>
          </cell>
          <cell r="G3526" t="str">
            <v>No chain</v>
          </cell>
          <cell r="H3526" t="str">
            <v>UNKNOWN</v>
          </cell>
          <cell r="I3526" t="str">
            <v>Yunzhanggui</v>
          </cell>
          <cell r="J3526" t="str">
            <v>not.managed@agoda.com</v>
          </cell>
        </row>
        <row r="3527">
          <cell r="A3527">
            <v>14453089</v>
          </cell>
          <cell r="B3527" t="str">
            <v>Orange Hotel Chengdu Huanhuaxi</v>
          </cell>
          <cell r="C3527" t="str">
            <v>Alxa</v>
          </cell>
          <cell r="D3527" t="str">
            <v>B</v>
          </cell>
          <cell r="E3527">
            <v>3</v>
          </cell>
          <cell r="F3527" t="str">
            <v>Local KA</v>
          </cell>
          <cell r="G3527" t="str">
            <v>Huazhu Hotels Group</v>
          </cell>
          <cell r="H3527" t="str">
            <v>Orange Hotel</v>
          </cell>
          <cell r="I3527" t="str">
            <v>Huazhu By ChinaOnline</v>
          </cell>
          <cell r="J3527" t="str">
            <v>lavender.miao@agoda.com</v>
          </cell>
        </row>
        <row r="3528">
          <cell r="A3528">
            <v>14453270</v>
          </cell>
          <cell r="B3528" t="str">
            <v>Hanting Hotel Chongqing Lianglukou Children's Hospital</v>
          </cell>
          <cell r="C3528" t="str">
            <v>Alxa</v>
          </cell>
          <cell r="D3528" t="str">
            <v>B</v>
          </cell>
          <cell r="E3528">
            <v>2</v>
          </cell>
          <cell r="F3528" t="str">
            <v>Local KA</v>
          </cell>
          <cell r="G3528" t="str">
            <v>Huazhu Hotels Group</v>
          </cell>
          <cell r="H3528" t="str">
            <v>Hanting Hotel</v>
          </cell>
          <cell r="I3528" t="str">
            <v>Huazhu By ChinaOnline</v>
          </cell>
          <cell r="J3528" t="str">
            <v>lavender.miao@agoda.com</v>
          </cell>
        </row>
        <row r="3529">
          <cell r="A3529">
            <v>930054</v>
          </cell>
          <cell r="B3529" t="str">
            <v>7 Days Inn Baotou Fuqiang Road JIuxing Plaza Branch</v>
          </cell>
          <cell r="C3529" t="str">
            <v>Baotou</v>
          </cell>
          <cell r="D3529" t="str">
            <v>B</v>
          </cell>
          <cell r="E3529">
            <v>2</v>
          </cell>
          <cell r="F3529" t="str">
            <v>Local KA</v>
          </cell>
          <cell r="G3529" t="str">
            <v>Plateno</v>
          </cell>
          <cell r="H3529" t="str">
            <v>7 days</v>
          </cell>
          <cell r="I3529" t="str">
            <v>WeHotel</v>
          </cell>
          <cell r="J3529" t="str">
            <v>Chloe.Liu@agoda.com</v>
          </cell>
        </row>
        <row r="3530">
          <cell r="A3530">
            <v>14676916</v>
          </cell>
          <cell r="B3530" t="str">
            <v>Mercure Hohhot Downtown</v>
          </cell>
          <cell r="C3530" t="str">
            <v>Hohhot</v>
          </cell>
          <cell r="D3530" t="str">
            <v>B</v>
          </cell>
          <cell r="E3530">
            <v>4</v>
          </cell>
          <cell r="F3530" t="str">
            <v>Intl KA</v>
          </cell>
          <cell r="G3530" t="str">
            <v>Accor Hotels</v>
          </cell>
          <cell r="H3530" t="str">
            <v>Mercure</v>
          </cell>
          <cell r="I3530" t="str">
            <v>UNKNOWN</v>
          </cell>
          <cell r="J3530" t="str">
            <v>Murphy.Jiang@agoda.com</v>
          </cell>
        </row>
        <row r="3531">
          <cell r="A3531">
            <v>14651423</v>
          </cell>
          <cell r="B3531" t="str">
            <v>Mercure Changzhou Jintan</v>
          </cell>
          <cell r="C3531" t="str">
            <v>Changzhou</v>
          </cell>
          <cell r="D3531" t="str">
            <v>B</v>
          </cell>
          <cell r="E3531">
            <v>4</v>
          </cell>
          <cell r="F3531" t="str">
            <v>Intl KA</v>
          </cell>
          <cell r="G3531" t="str">
            <v>Accor Hotels</v>
          </cell>
          <cell r="H3531" t="str">
            <v>Mercure</v>
          </cell>
          <cell r="I3531" t="str">
            <v>UNKNOWN</v>
          </cell>
          <cell r="J3531" t="str">
            <v>Yalu.Li@agoda.com</v>
          </cell>
        </row>
        <row r="3532">
          <cell r="A3532">
            <v>10556912</v>
          </cell>
          <cell r="B3532" t="str">
            <v>SSAW Boutique Hotel Qinhuai Book House</v>
          </cell>
          <cell r="C3532" t="str">
            <v>Nanjing</v>
          </cell>
          <cell r="D3532" t="str">
            <v>B</v>
          </cell>
          <cell r="E3532">
            <v>4</v>
          </cell>
          <cell r="F3532" t="str">
            <v>MM</v>
          </cell>
          <cell r="G3532" t="str">
            <v>SSAW Boutique Group</v>
          </cell>
          <cell r="H3532" t="str">
            <v>SSAW</v>
          </cell>
          <cell r="I3532" t="str">
            <v>UNKNOWN</v>
          </cell>
          <cell r="J3532" t="str">
            <v>Yan.Sun@agoda.com</v>
          </cell>
        </row>
        <row r="3533">
          <cell r="A3533">
            <v>10556917</v>
          </cell>
          <cell r="B3533" t="str">
            <v>SSAW Boutique Hotel Nanjing Grand Theatre</v>
          </cell>
          <cell r="C3533" t="str">
            <v>Nanjing</v>
          </cell>
          <cell r="D3533" t="str">
            <v>A</v>
          </cell>
          <cell r="E3533">
            <v>4</v>
          </cell>
          <cell r="F3533" t="str">
            <v>MM</v>
          </cell>
          <cell r="G3533" t="str">
            <v>SSAW Boutique Group</v>
          </cell>
          <cell r="H3533" t="str">
            <v>SSAW</v>
          </cell>
          <cell r="I3533" t="str">
            <v>UNKNOWN</v>
          </cell>
          <cell r="J3533" t="str">
            <v>Yan.Sun@agoda.com</v>
          </cell>
        </row>
        <row r="3534">
          <cell r="A3534">
            <v>13873313</v>
          </cell>
          <cell r="B3534" t="str">
            <v>Nanjing Loquats Garden Hotel</v>
          </cell>
          <cell r="C3534" t="str">
            <v>Nanjing</v>
          </cell>
          <cell r="D3534" t="str">
            <v>B</v>
          </cell>
          <cell r="E3534">
            <v>2</v>
          </cell>
          <cell r="F3534" t="str">
            <v>MM</v>
          </cell>
          <cell r="G3534" t="str">
            <v>No chain</v>
          </cell>
          <cell r="H3534" t="str">
            <v>UNKNOWN</v>
          </cell>
          <cell r="I3534" t="str">
            <v>UNKNOWN</v>
          </cell>
          <cell r="J3534" t="str">
            <v>Yan.Sun@agoda.com</v>
          </cell>
        </row>
        <row r="3535">
          <cell r="A3535">
            <v>14084818</v>
          </cell>
          <cell r="B3535" t="str">
            <v>GRACE Select Hotel (Kunshan Huaqiao International Convention Center)</v>
          </cell>
          <cell r="C3535" t="str">
            <v>Suzhou</v>
          </cell>
          <cell r="D3535" t="str">
            <v>B</v>
          </cell>
          <cell r="E3535">
            <v>3.5</v>
          </cell>
          <cell r="F3535" t="str">
            <v>MM</v>
          </cell>
          <cell r="G3535" t="str">
            <v>No chain</v>
          </cell>
          <cell r="H3535" t="str">
            <v>UNKNOWN</v>
          </cell>
          <cell r="I3535" t="str">
            <v>UNKNOWN</v>
          </cell>
          <cell r="J3535" t="str">
            <v>Tracy.Chen@agoda.com</v>
          </cell>
        </row>
        <row r="3536">
          <cell r="A3536">
            <v>14452952</v>
          </cell>
          <cell r="B3536" t="str">
            <v>Orange Hotel Qingdao North Station Siliu Nan Road</v>
          </cell>
          <cell r="C3536" t="str">
            <v>Suzhou</v>
          </cell>
          <cell r="D3536" t="str">
            <v>B</v>
          </cell>
          <cell r="E3536">
            <v>3</v>
          </cell>
          <cell r="F3536" t="str">
            <v>Local KA</v>
          </cell>
          <cell r="G3536" t="str">
            <v>Huazhu Hotels Group</v>
          </cell>
          <cell r="H3536" t="str">
            <v>Orange Hotel</v>
          </cell>
          <cell r="I3536" t="str">
            <v>Huazhu By ChinaOnline</v>
          </cell>
          <cell r="J3536" t="str">
            <v>lavender.miao@agoda.com</v>
          </cell>
        </row>
        <row r="3537">
          <cell r="A3537">
            <v>14654958</v>
          </cell>
          <cell r="B3537" t="str">
            <v>Ibis Styles Suzhou Sports Center Hotel</v>
          </cell>
          <cell r="C3537" t="str">
            <v>Suzhou</v>
          </cell>
          <cell r="D3537" t="str">
            <v>B</v>
          </cell>
          <cell r="E3537">
            <v>1</v>
          </cell>
          <cell r="F3537" t="str">
            <v>Intl KA</v>
          </cell>
          <cell r="G3537" t="str">
            <v>Accor Hotels</v>
          </cell>
          <cell r="H3537" t="str">
            <v>Ibis Hotels</v>
          </cell>
          <cell r="I3537" t="str">
            <v>UNKNOWN</v>
          </cell>
          <cell r="J3537" t="str">
            <v>Yalu.Li@agoda.com</v>
          </cell>
        </row>
        <row r="3538">
          <cell r="A3538">
            <v>14654963</v>
          </cell>
          <cell r="B3538" t="str">
            <v>Ibis Suzhou Sanxiang Road Hotel</v>
          </cell>
          <cell r="C3538" t="str">
            <v>Suzhou</v>
          </cell>
          <cell r="D3538" t="str">
            <v>B</v>
          </cell>
          <cell r="E3538">
            <v>1</v>
          </cell>
          <cell r="F3538" t="str">
            <v>Intl KA</v>
          </cell>
          <cell r="G3538" t="str">
            <v>Accor Hotels</v>
          </cell>
          <cell r="H3538" t="str">
            <v>Ibis Hotels</v>
          </cell>
          <cell r="I3538" t="str">
            <v>UNKNOWN</v>
          </cell>
          <cell r="J3538" t="str">
            <v>Yalu.Li@agoda.com</v>
          </cell>
        </row>
        <row r="3539">
          <cell r="A3539">
            <v>14453086</v>
          </cell>
          <cell r="B3539" t="str">
            <v>Hanting Hotel Hangzhou Xixi Wensan Xi Road</v>
          </cell>
          <cell r="C3539" t="str">
            <v>Wuxi</v>
          </cell>
          <cell r="D3539" t="str">
            <v>B</v>
          </cell>
          <cell r="E3539">
            <v>2</v>
          </cell>
          <cell r="F3539" t="str">
            <v>Local KA</v>
          </cell>
          <cell r="G3539" t="str">
            <v>Huazhu Hotels Group</v>
          </cell>
          <cell r="H3539" t="str">
            <v>Hanting Hotel</v>
          </cell>
          <cell r="I3539" t="str">
            <v>Huazhu By ChinaOnline</v>
          </cell>
          <cell r="J3539" t="str">
            <v>lavender.miao@agoda.com</v>
          </cell>
        </row>
        <row r="3540">
          <cell r="A3540">
            <v>14452920</v>
          </cell>
          <cell r="B3540" t="str">
            <v>Hanting Premium Hotel Hangzhou West Lake Duanqiao</v>
          </cell>
          <cell r="C3540" t="str">
            <v>Yancheng</v>
          </cell>
          <cell r="D3540" t="str">
            <v>B</v>
          </cell>
          <cell r="E3540">
            <v>2</v>
          </cell>
          <cell r="F3540" t="str">
            <v>Local KA</v>
          </cell>
          <cell r="G3540" t="str">
            <v>Huazhu Hotels Group</v>
          </cell>
          <cell r="H3540" t="str">
            <v>Hanting Premium Hotel</v>
          </cell>
          <cell r="I3540" t="str">
            <v>Huazhu By ChinaOnline</v>
          </cell>
          <cell r="J3540" t="str">
            <v>lavender.miao@agoda.com</v>
          </cell>
        </row>
        <row r="3541">
          <cell r="A3541">
            <v>3587063</v>
          </cell>
          <cell r="B3541" t="str">
            <v>Shell Yangzhou Hangji Town Hotel</v>
          </cell>
          <cell r="C3541" t="str">
            <v>Yangzhou</v>
          </cell>
          <cell r="D3541" t="str">
            <v>B</v>
          </cell>
          <cell r="E3541">
            <v>2</v>
          </cell>
          <cell r="F3541" t="str">
            <v>Local KA</v>
          </cell>
          <cell r="G3541" t="str">
            <v>Green Tree Inns</v>
          </cell>
          <cell r="H3541" t="str">
            <v>Shell</v>
          </cell>
          <cell r="I3541" t="str">
            <v>chinaonline</v>
          </cell>
          <cell r="J3541" t="str">
            <v>not.managed@agoda.com</v>
          </cell>
        </row>
        <row r="3542">
          <cell r="A3542">
            <v>14957618</v>
          </cell>
          <cell r="B3542" t="str">
            <v>Holiday Inn Resort Maoshan Hot-Spring</v>
          </cell>
          <cell r="C3542" t="str">
            <v>Zhenjiang</v>
          </cell>
          <cell r="D3542" t="str">
            <v>B</v>
          </cell>
          <cell r="E3542">
            <v>3</v>
          </cell>
          <cell r="F3542" t="str">
            <v>Intl KA</v>
          </cell>
          <cell r="G3542" t="str">
            <v>InterContinental Hotels Group</v>
          </cell>
          <cell r="H3542" t="str">
            <v>Holiday Inn</v>
          </cell>
          <cell r="I3542" t="str">
            <v>UNKNOWN</v>
          </cell>
          <cell r="J3542" t="str">
            <v>Yalu.Li@agoda.com</v>
          </cell>
        </row>
        <row r="3543">
          <cell r="A3543">
            <v>6533134</v>
          </cell>
          <cell r="B3543" t="str">
            <v>Lavande Hotels Jingdezhen Taoxichuan Creative Square</v>
          </cell>
          <cell r="C3543" t="str">
            <v>Jingdezhen</v>
          </cell>
          <cell r="D3543" t="str">
            <v>B</v>
          </cell>
          <cell r="E3543">
            <v>4</v>
          </cell>
          <cell r="F3543" t="str">
            <v>Local KA</v>
          </cell>
          <cell r="G3543" t="str">
            <v>Plateno</v>
          </cell>
          <cell r="H3543" t="str">
            <v>Lavande</v>
          </cell>
          <cell r="I3543" t="str">
            <v>WeHotel</v>
          </cell>
          <cell r="J3543" t="str">
            <v>Chloe.Liu@agoda.com</v>
          </cell>
        </row>
        <row r="3544">
          <cell r="A3544">
            <v>14452969</v>
          </cell>
          <cell r="B3544" t="str">
            <v>Hanting Hotel Jinan Huayuan Road Honglou Plaza</v>
          </cell>
          <cell r="C3544" t="str">
            <v>Jingdezhen</v>
          </cell>
          <cell r="D3544" t="str">
            <v>B</v>
          </cell>
          <cell r="E3544">
            <v>2</v>
          </cell>
          <cell r="F3544" t="str">
            <v>Local KA</v>
          </cell>
          <cell r="G3544" t="str">
            <v>Huazhu Hotels Group</v>
          </cell>
          <cell r="H3544" t="str">
            <v>Hanting Hotel</v>
          </cell>
          <cell r="I3544" t="str">
            <v>Huazhu By ChinaOnline</v>
          </cell>
          <cell r="J3544" t="str">
            <v>lavender.miao@agoda.com</v>
          </cell>
        </row>
        <row r="3545">
          <cell r="A3545">
            <v>14453349</v>
          </cell>
          <cell r="B3545" t="str">
            <v>Hanting Hotel Ji'nan Huaxin Road</v>
          </cell>
          <cell r="C3545" t="str">
            <v>Jingdezhen</v>
          </cell>
          <cell r="D3545" t="str">
            <v>B</v>
          </cell>
          <cell r="E3545">
            <v>2</v>
          </cell>
          <cell r="F3545" t="str">
            <v>Local KA</v>
          </cell>
          <cell r="G3545" t="str">
            <v>Huazhu Hotels Group</v>
          </cell>
          <cell r="H3545" t="str">
            <v>Hanting Hotel</v>
          </cell>
          <cell r="I3545" t="str">
            <v>Huazhu By ChinaOnline</v>
          </cell>
          <cell r="J3545" t="str">
            <v>lavender.miao@agoda.com</v>
          </cell>
        </row>
        <row r="3546">
          <cell r="A3546">
            <v>14450485</v>
          </cell>
          <cell r="B3546" t="str">
            <v>Holiday Inn Dalian Hot Spring</v>
          </cell>
          <cell r="C3546" t="str">
            <v>Dalian</v>
          </cell>
          <cell r="D3546" t="str">
            <v>B</v>
          </cell>
          <cell r="E3546">
            <v>3</v>
          </cell>
          <cell r="F3546" t="str">
            <v>Intl KA</v>
          </cell>
          <cell r="G3546" t="str">
            <v>InterContinental Hotels Group</v>
          </cell>
          <cell r="H3546" t="str">
            <v>Holiday Inn</v>
          </cell>
          <cell r="I3546" t="str">
            <v>UNKNOWN</v>
          </cell>
          <cell r="J3546" t="str">
            <v>not.managed@agoda.com</v>
          </cell>
        </row>
        <row r="3547">
          <cell r="A3547">
            <v>14654961</v>
          </cell>
          <cell r="B3547" t="str">
            <v>Ibis Dalian Yida Spring Field Hotel</v>
          </cell>
          <cell r="C3547" t="str">
            <v>Dalian</v>
          </cell>
          <cell r="D3547" t="str">
            <v>B</v>
          </cell>
          <cell r="E3547">
            <v>3</v>
          </cell>
          <cell r="F3547" t="str">
            <v>Intl KA</v>
          </cell>
          <cell r="G3547" t="str">
            <v>Accor Hotels</v>
          </cell>
          <cell r="H3547" t="str">
            <v>Ibis Hotels</v>
          </cell>
          <cell r="I3547" t="str">
            <v>UNKNOWN</v>
          </cell>
          <cell r="J3547" t="str">
            <v>Murphy.Jiang@agoda.com</v>
          </cell>
        </row>
        <row r="3548">
          <cell r="A3548">
            <v>14453188</v>
          </cell>
          <cell r="B3548" t="str">
            <v>JI Hotel Kunming Qianxing Road Dashanghui Center</v>
          </cell>
          <cell r="C3548" t="str">
            <v>Haidong (Qinghai)</v>
          </cell>
          <cell r="D3548" t="str">
            <v>B</v>
          </cell>
          <cell r="E3548">
            <v>3</v>
          </cell>
          <cell r="F3548" t="str">
            <v>Local KA</v>
          </cell>
          <cell r="G3548" t="str">
            <v>Huazhu Hotels Group</v>
          </cell>
          <cell r="H3548" t="str">
            <v>JI Hotel</v>
          </cell>
          <cell r="I3548" t="str">
            <v>Huazhu By ChinaOnline</v>
          </cell>
          <cell r="J3548" t="str">
            <v>lavender.miao@agoda.com</v>
          </cell>
        </row>
        <row r="3549">
          <cell r="A3549">
            <v>5795893</v>
          </cell>
          <cell r="B3549" t="str">
            <v>LETE Hostel</v>
          </cell>
          <cell r="C3549" t="str">
            <v>Xining</v>
          </cell>
          <cell r="D3549" t="str">
            <v>B</v>
          </cell>
          <cell r="E3549">
            <v>2</v>
          </cell>
          <cell r="F3549" t="str">
            <v>MM</v>
          </cell>
          <cell r="G3549" t="str">
            <v>No chain</v>
          </cell>
          <cell r="H3549" t="str">
            <v>UNKNOWN</v>
          </cell>
          <cell r="I3549" t="str">
            <v>UNKNOWN</v>
          </cell>
          <cell r="J3549" t="str">
            <v>not.managed@agoda.com</v>
          </cell>
        </row>
        <row r="3550">
          <cell r="A3550">
            <v>84325</v>
          </cell>
          <cell r="B3550" t="str">
            <v>Xian Grand Noble Hotel</v>
          </cell>
          <cell r="C3550" t="str">
            <v>Xian</v>
          </cell>
          <cell r="D3550" t="str">
            <v>B</v>
          </cell>
          <cell r="E3550">
            <v>4</v>
          </cell>
          <cell r="F3550" t="str">
            <v>MM</v>
          </cell>
          <cell r="G3550" t="str">
            <v>No chain</v>
          </cell>
          <cell r="H3550" t="str">
            <v>UNKNOWN</v>
          </cell>
          <cell r="I3550" t="str">
            <v>UNKNOWN</v>
          </cell>
          <cell r="J3550" t="str">
            <v>Jason.Chen@agoda.com</v>
          </cell>
        </row>
        <row r="3551">
          <cell r="A3551">
            <v>14452932</v>
          </cell>
          <cell r="B3551" t="str">
            <v>Orange Hotel Xi'an Gaoxin District Jinye Road</v>
          </cell>
          <cell r="C3551" t="str">
            <v>Xian</v>
          </cell>
          <cell r="D3551" t="str">
            <v>B</v>
          </cell>
          <cell r="E3551">
            <v>3</v>
          </cell>
          <cell r="F3551" t="str">
            <v>Local KA</v>
          </cell>
          <cell r="G3551" t="str">
            <v>Huazhu Hotels Group</v>
          </cell>
          <cell r="H3551" t="str">
            <v>Orange Hotel</v>
          </cell>
          <cell r="I3551" t="str">
            <v>Huazhu By ChinaOnline</v>
          </cell>
          <cell r="J3551" t="str">
            <v>lavender.miao@agoda.com</v>
          </cell>
        </row>
        <row r="3552">
          <cell r="A3552">
            <v>14651424</v>
          </cell>
          <cell r="B3552" t="str">
            <v>Ibis Xian Bell and Drum Tower Square Muslim Quarter Hotel</v>
          </cell>
          <cell r="C3552" t="str">
            <v>Xian</v>
          </cell>
          <cell r="D3552" t="str">
            <v>B</v>
          </cell>
          <cell r="E3552">
            <v>3</v>
          </cell>
          <cell r="F3552" t="str">
            <v>Intl KA</v>
          </cell>
          <cell r="G3552" t="str">
            <v>Accor Hotels</v>
          </cell>
          <cell r="H3552" t="str">
            <v>Ibis Hotels</v>
          </cell>
          <cell r="I3552" t="str">
            <v>UNKNOWN</v>
          </cell>
          <cell r="J3552" t="str">
            <v>Murphy.Jiang@agoda.com</v>
          </cell>
        </row>
        <row r="3553">
          <cell r="A3553">
            <v>15621955</v>
          </cell>
          <cell r="B3553" t="str">
            <v>Holiday Inn Express Xi'an Intl Trade&amp;Logistic Park</v>
          </cell>
          <cell r="C3553" t="str">
            <v>Xian</v>
          </cell>
          <cell r="D3553" t="str">
            <v>B</v>
          </cell>
          <cell r="E3553">
            <v>2.5</v>
          </cell>
          <cell r="F3553" t="str">
            <v>Intl KA</v>
          </cell>
          <cell r="G3553" t="str">
            <v>InterContinental Hotels Group</v>
          </cell>
          <cell r="H3553" t="str">
            <v>Holiday Inn Express</v>
          </cell>
          <cell r="I3553" t="str">
            <v>UNKNOWN</v>
          </cell>
          <cell r="J3553" t="str">
            <v>UNKNOWN</v>
          </cell>
        </row>
        <row r="3554">
          <cell r="A3554">
            <v>14453259</v>
          </cell>
          <cell r="B3554" t="str">
            <v>JI Hotel Xiamen Jimei Xuecun</v>
          </cell>
          <cell r="C3554" t="str">
            <v>Binzhou</v>
          </cell>
          <cell r="D3554" t="str">
            <v>B</v>
          </cell>
          <cell r="E3554">
            <v>3</v>
          </cell>
          <cell r="F3554" t="str">
            <v>Local KA</v>
          </cell>
          <cell r="G3554" t="str">
            <v>Huazhu Hotels Group</v>
          </cell>
          <cell r="H3554" t="str">
            <v>JI Hotel</v>
          </cell>
          <cell r="I3554" t="str">
            <v>Huazhu By ChinaOnline</v>
          </cell>
          <cell r="J3554" t="str">
            <v>lavender.miao@agoda.com</v>
          </cell>
        </row>
        <row r="3555">
          <cell r="A3555">
            <v>14452998</v>
          </cell>
          <cell r="B3555" t="str">
            <v>JI Hotel Beijing Chaoyang Road</v>
          </cell>
          <cell r="C3555" t="str">
            <v>Jinan</v>
          </cell>
          <cell r="D3555" t="str">
            <v>B</v>
          </cell>
          <cell r="E3555">
            <v>3</v>
          </cell>
          <cell r="F3555" t="str">
            <v>Local KA</v>
          </cell>
          <cell r="G3555" t="str">
            <v>Huazhu Hotels Group</v>
          </cell>
          <cell r="H3555" t="str">
            <v>JI Hotel</v>
          </cell>
          <cell r="I3555" t="str">
            <v>Huazhu By ChinaOnline</v>
          </cell>
          <cell r="J3555" t="str">
            <v>lavender.miao@agoda.com</v>
          </cell>
        </row>
        <row r="3556">
          <cell r="A3556">
            <v>14453319</v>
          </cell>
          <cell r="B3556" t="str">
            <v>JI Hotel Xiamen Zhongshan Road Pedestrian Street Siming Nan Road</v>
          </cell>
          <cell r="C3556" t="str">
            <v>Linyi</v>
          </cell>
          <cell r="D3556" t="str">
            <v>B</v>
          </cell>
          <cell r="E3556">
            <v>3</v>
          </cell>
          <cell r="F3556" t="str">
            <v>Local KA</v>
          </cell>
          <cell r="G3556" t="str">
            <v>Huazhu Hotels Group</v>
          </cell>
          <cell r="H3556" t="str">
            <v>JI Hotel</v>
          </cell>
          <cell r="I3556" t="str">
            <v>Huazhu By ChinaOnline</v>
          </cell>
          <cell r="J3556" t="str">
            <v>lavender.miao@agoda.com</v>
          </cell>
        </row>
        <row r="3557">
          <cell r="A3557">
            <v>14452933</v>
          </cell>
          <cell r="B3557" t="str">
            <v>JI Hotel Hangzhou Qianjiang New City Qianchao Road</v>
          </cell>
          <cell r="C3557" t="str">
            <v>Qingdao</v>
          </cell>
          <cell r="D3557" t="str">
            <v>B</v>
          </cell>
          <cell r="E3557">
            <v>3</v>
          </cell>
          <cell r="F3557" t="str">
            <v>Local KA</v>
          </cell>
          <cell r="G3557" t="str">
            <v>Huazhu Hotels Group</v>
          </cell>
          <cell r="H3557" t="str">
            <v>JI Hotel</v>
          </cell>
          <cell r="I3557" t="str">
            <v>Huazhu By ChinaOnline</v>
          </cell>
          <cell r="J3557" t="str">
            <v>lavender.miao@agoda.com</v>
          </cell>
        </row>
        <row r="3558">
          <cell r="A3558">
            <v>14453064</v>
          </cell>
          <cell r="B3558" t="str">
            <v>Orange Hotel Qingdao Chengyang</v>
          </cell>
          <cell r="C3558" t="str">
            <v>Qingdao</v>
          </cell>
          <cell r="D3558" t="str">
            <v>B</v>
          </cell>
          <cell r="E3558">
            <v>3</v>
          </cell>
          <cell r="F3558" t="str">
            <v>Local KA</v>
          </cell>
          <cell r="G3558" t="str">
            <v>Huazhu Hotels Group</v>
          </cell>
          <cell r="H3558" t="str">
            <v>Orange Hotel</v>
          </cell>
          <cell r="I3558" t="str">
            <v>Huazhu By ChinaOnline</v>
          </cell>
          <cell r="J3558" t="str">
            <v>lavender.miao@agoda.com</v>
          </cell>
        </row>
        <row r="3559">
          <cell r="A3559">
            <v>14452910</v>
          </cell>
          <cell r="B3559" t="str">
            <v>JI Hotel Shanghai Xuhui Yueyang Road</v>
          </cell>
          <cell r="C3559" t="str">
            <v>Weihai</v>
          </cell>
          <cell r="D3559" t="str">
            <v>B</v>
          </cell>
          <cell r="E3559">
            <v>3</v>
          </cell>
          <cell r="F3559" t="str">
            <v>Local KA</v>
          </cell>
          <cell r="G3559" t="str">
            <v>Huazhu Hotels Group</v>
          </cell>
          <cell r="H3559" t="str">
            <v>JI Hotel</v>
          </cell>
          <cell r="I3559" t="str">
            <v>Huazhu By ChinaOnline</v>
          </cell>
          <cell r="J3559" t="str">
            <v>lavender.miao@agoda.com</v>
          </cell>
        </row>
        <row r="3560">
          <cell r="A3560">
            <v>14452949</v>
          </cell>
          <cell r="B3560" t="str">
            <v>JI Hotel Shanghai The Bund Sichuan Zhong Road</v>
          </cell>
          <cell r="C3560" t="str">
            <v>Weihai</v>
          </cell>
          <cell r="D3560" t="str">
            <v>B</v>
          </cell>
          <cell r="E3560">
            <v>3</v>
          </cell>
          <cell r="F3560" t="str">
            <v>Local KA</v>
          </cell>
          <cell r="G3560" t="str">
            <v>Huazhu Hotels Group</v>
          </cell>
          <cell r="H3560" t="str">
            <v>JI Hotel</v>
          </cell>
          <cell r="I3560" t="str">
            <v>Huazhu By ChinaOnline</v>
          </cell>
          <cell r="J3560" t="str">
            <v>lavender.miao@agoda.com</v>
          </cell>
        </row>
        <row r="3561">
          <cell r="A3561">
            <v>14453216</v>
          </cell>
          <cell r="B3561" t="str">
            <v>JI Hotel Shanghai Xinjiangwancheng Yingao Road</v>
          </cell>
          <cell r="C3561" t="str">
            <v>Weihai</v>
          </cell>
          <cell r="D3561" t="str">
            <v>B</v>
          </cell>
          <cell r="E3561">
            <v>3</v>
          </cell>
          <cell r="F3561" t="str">
            <v>Local KA</v>
          </cell>
          <cell r="G3561" t="str">
            <v>Huazhu Hotels Group</v>
          </cell>
          <cell r="H3561" t="str">
            <v>JI Hotel</v>
          </cell>
          <cell r="I3561" t="str">
            <v>Huazhu By ChinaOnline</v>
          </cell>
          <cell r="J3561" t="str">
            <v>lavender.miao@agoda.com</v>
          </cell>
        </row>
        <row r="3562">
          <cell r="A3562">
            <v>14453150</v>
          </cell>
          <cell r="B3562" t="str">
            <v>JI Hotel Shanghai Tongji University</v>
          </cell>
          <cell r="C3562" t="str">
            <v>Yantai</v>
          </cell>
          <cell r="D3562" t="str">
            <v>B</v>
          </cell>
          <cell r="E3562">
            <v>3</v>
          </cell>
          <cell r="F3562" t="str">
            <v>Local KA</v>
          </cell>
          <cell r="G3562" t="str">
            <v>Huazhu Hotels Group</v>
          </cell>
          <cell r="H3562" t="str">
            <v>JI Hotel</v>
          </cell>
          <cell r="I3562" t="str">
            <v>Huazhu By ChinaOnline</v>
          </cell>
          <cell r="J3562" t="str">
            <v>lavender.miao@agoda.com</v>
          </cell>
        </row>
        <row r="3563">
          <cell r="A3563">
            <v>14453255</v>
          </cell>
          <cell r="B3563" t="str">
            <v>JI Hotel Shanghai Qibao Qixin Road</v>
          </cell>
          <cell r="C3563" t="str">
            <v>Yantai</v>
          </cell>
          <cell r="D3563" t="str">
            <v>B</v>
          </cell>
          <cell r="E3563">
            <v>3</v>
          </cell>
          <cell r="F3563" t="str">
            <v>Local KA</v>
          </cell>
          <cell r="G3563" t="str">
            <v>Huazhu Hotels Group</v>
          </cell>
          <cell r="H3563" t="str">
            <v>JI Hotel</v>
          </cell>
          <cell r="I3563" t="str">
            <v>Huazhu By ChinaOnline</v>
          </cell>
          <cell r="J3563" t="str">
            <v>lavender.miao@agoda.com</v>
          </cell>
        </row>
        <row r="3564">
          <cell r="A3564">
            <v>14453275</v>
          </cell>
          <cell r="B3564" t="str">
            <v>JI Hotel Shanghai Wujiaochang Huangxing Road</v>
          </cell>
          <cell r="C3564" t="str">
            <v>Yantai</v>
          </cell>
          <cell r="D3564" t="str">
            <v>B</v>
          </cell>
          <cell r="E3564">
            <v>3</v>
          </cell>
          <cell r="F3564" t="str">
            <v>Local KA</v>
          </cell>
          <cell r="G3564" t="str">
            <v>Huazhu Hotels Group</v>
          </cell>
          <cell r="H3564" t="str">
            <v>JI Hotel</v>
          </cell>
          <cell r="I3564" t="str">
            <v>Huazhu By ChinaOnline</v>
          </cell>
          <cell r="J3564" t="str">
            <v>lavender.miao@agoda.com</v>
          </cell>
        </row>
        <row r="3565">
          <cell r="A3565">
            <v>255556</v>
          </cell>
          <cell r="B3565" t="str">
            <v>GreenTree Inn Shanghai Jingan District Daning International Yanchang Road Metro Station Business Hot</v>
          </cell>
          <cell r="C3565" t="str">
            <v>Shanghai</v>
          </cell>
          <cell r="D3565" t="str">
            <v>B</v>
          </cell>
          <cell r="E3565">
            <v>3</v>
          </cell>
          <cell r="F3565" t="str">
            <v>Local KA</v>
          </cell>
          <cell r="G3565" t="str">
            <v>Green Tree Inns</v>
          </cell>
          <cell r="H3565" t="str">
            <v>Green Tree Inn</v>
          </cell>
          <cell r="I3565" t="str">
            <v>chinaonline</v>
          </cell>
          <cell r="J3565" t="str">
            <v>lavender.miao@agoda.com</v>
          </cell>
        </row>
        <row r="3566">
          <cell r="A3566">
            <v>428274</v>
          </cell>
          <cell r="B3566" t="str">
            <v>Beautiful Dreamland Service Apartment</v>
          </cell>
          <cell r="C3566" t="str">
            <v>Shanghai</v>
          </cell>
          <cell r="D3566" t="str">
            <v>B</v>
          </cell>
          <cell r="E3566">
            <v>4</v>
          </cell>
          <cell r="F3566" t="str">
            <v>MM</v>
          </cell>
          <cell r="G3566" t="str">
            <v>No chain</v>
          </cell>
          <cell r="H3566" t="str">
            <v>UNKNOWN</v>
          </cell>
          <cell r="I3566" t="str">
            <v>UNKNOWN</v>
          </cell>
          <cell r="J3566" t="str">
            <v>not.managed@agoda.com</v>
          </cell>
        </row>
        <row r="3567">
          <cell r="A3567">
            <v>523539</v>
          </cell>
          <cell r="B3567" t="str">
            <v>Citic Pacific Zhujiajiao Jin Jiang Hotel</v>
          </cell>
          <cell r="C3567" t="str">
            <v>Shanghai</v>
          </cell>
          <cell r="D3567" t="str">
            <v>B</v>
          </cell>
          <cell r="E3567">
            <v>5</v>
          </cell>
          <cell r="F3567" t="str">
            <v>Local KA</v>
          </cell>
          <cell r="G3567" t="str">
            <v>Jinjiang International</v>
          </cell>
          <cell r="H3567" t="str">
            <v>Jinjiang International</v>
          </cell>
          <cell r="I3567" t="str">
            <v>WeHotel</v>
          </cell>
          <cell r="J3567" t="str">
            <v>Chloe.Liu@agoda.com</v>
          </cell>
        </row>
        <row r="3568">
          <cell r="A3568">
            <v>926848</v>
          </cell>
          <cell r="B3568" t="str">
            <v>Hanting Hotel Shanghai Caohejing Yishan Road</v>
          </cell>
          <cell r="C3568" t="str">
            <v>Shanghai</v>
          </cell>
          <cell r="D3568" t="str">
            <v>B</v>
          </cell>
          <cell r="E3568">
            <v>2</v>
          </cell>
          <cell r="F3568" t="str">
            <v>Local KA</v>
          </cell>
          <cell r="G3568" t="str">
            <v>Huazhu Hotels Group</v>
          </cell>
          <cell r="H3568" t="str">
            <v>Hanting Hotel</v>
          </cell>
          <cell r="I3568" t="str">
            <v>Huazhu By ChinaOnline</v>
          </cell>
          <cell r="J3568" t="str">
            <v>lavender.miao@agoda.com</v>
          </cell>
        </row>
        <row r="3569">
          <cell r="A3569">
            <v>7033572</v>
          </cell>
          <cell r="B3569" t="str">
            <v>Jinjiang Metropolo Hotels·Shanghai Xintiandi</v>
          </cell>
          <cell r="C3569" t="str">
            <v>Shanghai</v>
          </cell>
          <cell r="D3569" t="str">
            <v>B</v>
          </cell>
          <cell r="E3569">
            <v>4</v>
          </cell>
          <cell r="F3569" t="str">
            <v>Local KA</v>
          </cell>
          <cell r="G3569" t="str">
            <v>Jinjiang International</v>
          </cell>
          <cell r="H3569" t="str">
            <v>Metropolo</v>
          </cell>
          <cell r="I3569" t="str">
            <v>WeHotel</v>
          </cell>
          <cell r="J3569" t="str">
            <v>Chloe.Liu@agoda.com</v>
          </cell>
        </row>
        <row r="3570">
          <cell r="A3570">
            <v>7960705</v>
          </cell>
          <cell r="B3570" t="str">
            <v>Jinxiu Holiday Inn Shanghai</v>
          </cell>
          <cell r="C3570" t="str">
            <v>Shanghai</v>
          </cell>
          <cell r="D3570" t="str">
            <v>B</v>
          </cell>
          <cell r="E3570">
            <v>4</v>
          </cell>
          <cell r="F3570" t="str">
            <v>MM</v>
          </cell>
          <cell r="G3570" t="str">
            <v>No chain</v>
          </cell>
          <cell r="H3570" t="str">
            <v>UNKNOWN</v>
          </cell>
          <cell r="I3570" t="str">
            <v>UNKNOWN</v>
          </cell>
          <cell r="J3570" t="str">
            <v>Yalu.Li@agoda.com</v>
          </cell>
        </row>
        <row r="3571">
          <cell r="A3571">
            <v>10556911</v>
          </cell>
          <cell r="B3571" t="str">
            <v>SSAW Pagoda Hotel Shanghai</v>
          </cell>
          <cell r="C3571" t="str">
            <v>Shanghai</v>
          </cell>
          <cell r="D3571" t="str">
            <v>A</v>
          </cell>
          <cell r="E3571">
            <v>5</v>
          </cell>
          <cell r="F3571" t="str">
            <v>MM</v>
          </cell>
          <cell r="G3571" t="str">
            <v>SSAW Boutique Group</v>
          </cell>
          <cell r="H3571" t="str">
            <v>Pagoda</v>
          </cell>
          <cell r="I3571" t="str">
            <v>UNKNOWN</v>
          </cell>
          <cell r="J3571" t="str">
            <v>mandy.gu@agoda.com</v>
          </cell>
        </row>
        <row r="3572">
          <cell r="A3572">
            <v>11302469</v>
          </cell>
          <cell r="B3572" t="str">
            <v>Holiday Inn Shanghai Hongqiao</v>
          </cell>
          <cell r="C3572" t="str">
            <v>Shanghai</v>
          </cell>
          <cell r="D3572" t="str">
            <v>B</v>
          </cell>
          <cell r="E3572">
            <v>4</v>
          </cell>
          <cell r="F3572" t="str">
            <v>Intl KA</v>
          </cell>
          <cell r="G3572" t="str">
            <v>InterContinental Hotels Group</v>
          </cell>
          <cell r="H3572" t="str">
            <v>Holiday Inn</v>
          </cell>
          <cell r="I3572" t="str">
            <v>UNKNOWN</v>
          </cell>
          <cell r="J3572" t="str">
            <v>not.managed@agoda.com</v>
          </cell>
        </row>
        <row r="3573">
          <cell r="A3573">
            <v>14084975</v>
          </cell>
          <cell r="B3573" t="str">
            <v>Shanghai Century Home Service Apartment</v>
          </cell>
          <cell r="C3573" t="str">
            <v>Shanghai</v>
          </cell>
          <cell r="D3573" t="str">
            <v>B</v>
          </cell>
          <cell r="E3573">
            <v>4.5</v>
          </cell>
          <cell r="F3573" t="str">
            <v>MM</v>
          </cell>
          <cell r="G3573" t="str">
            <v>No chain</v>
          </cell>
          <cell r="H3573" t="str">
            <v>UNKNOWN</v>
          </cell>
          <cell r="I3573" t="str">
            <v>Bypms (non-PCI)</v>
          </cell>
          <cell r="J3573" t="str">
            <v>Rosemary.Ding@agoda.com</v>
          </cell>
        </row>
        <row r="3574">
          <cell r="A3574">
            <v>14452906</v>
          </cell>
          <cell r="B3574" t="str">
            <v>JI Hotel Shanghai Hongqiao Jinhui Road</v>
          </cell>
          <cell r="C3574" t="str">
            <v>Shanghai</v>
          </cell>
          <cell r="D3574" t="str">
            <v>B</v>
          </cell>
          <cell r="E3574">
            <v>3</v>
          </cell>
          <cell r="F3574" t="str">
            <v>Local KA</v>
          </cell>
          <cell r="G3574" t="str">
            <v>Huazhu Hotels Group</v>
          </cell>
          <cell r="H3574" t="str">
            <v>JI Hotel</v>
          </cell>
          <cell r="I3574" t="str">
            <v>Huazhu By ChinaOnline</v>
          </cell>
          <cell r="J3574" t="str">
            <v>lavender.miao@agoda.com</v>
          </cell>
        </row>
        <row r="3575">
          <cell r="A3575">
            <v>14452908</v>
          </cell>
          <cell r="B3575" t="str">
            <v>JI Hotel Shanghai Hongqiao Airport</v>
          </cell>
          <cell r="C3575" t="str">
            <v>Shanghai</v>
          </cell>
          <cell r="D3575" t="str">
            <v>B</v>
          </cell>
          <cell r="E3575">
            <v>3</v>
          </cell>
          <cell r="F3575" t="str">
            <v>Local KA</v>
          </cell>
          <cell r="G3575" t="str">
            <v>Huazhu Hotels Group</v>
          </cell>
          <cell r="H3575" t="str">
            <v>JI Hotel</v>
          </cell>
          <cell r="I3575" t="str">
            <v>Huazhu By ChinaOnline</v>
          </cell>
          <cell r="J3575" t="str">
            <v>lavender.miao@agoda.com</v>
          </cell>
        </row>
        <row r="3576">
          <cell r="A3576">
            <v>14452914</v>
          </cell>
          <cell r="B3576" t="str">
            <v>JI Hotel Shanghai World Expo Shangnan Road</v>
          </cell>
          <cell r="C3576" t="str">
            <v>Shanghai</v>
          </cell>
          <cell r="D3576" t="str">
            <v>B</v>
          </cell>
          <cell r="E3576">
            <v>3</v>
          </cell>
          <cell r="F3576" t="str">
            <v>Local KA</v>
          </cell>
          <cell r="G3576" t="str">
            <v>Huazhu Hotels Group</v>
          </cell>
          <cell r="H3576" t="str">
            <v>JI Hotel</v>
          </cell>
          <cell r="I3576" t="str">
            <v>Huazhu By ChinaOnline</v>
          </cell>
          <cell r="J3576" t="str">
            <v>lavender.miao@agoda.com</v>
          </cell>
        </row>
        <row r="3577">
          <cell r="A3577">
            <v>14452926</v>
          </cell>
          <cell r="B3577" t="str">
            <v>JI Hotel Shanghai Jinqiao International Commercial Plaza</v>
          </cell>
          <cell r="C3577" t="str">
            <v>Shanghai</v>
          </cell>
          <cell r="D3577" t="str">
            <v>B</v>
          </cell>
          <cell r="E3577">
            <v>3</v>
          </cell>
          <cell r="F3577" t="str">
            <v>Local KA</v>
          </cell>
          <cell r="G3577" t="str">
            <v>Huazhu Hotels Group</v>
          </cell>
          <cell r="H3577" t="str">
            <v>JI Hotel</v>
          </cell>
          <cell r="I3577" t="str">
            <v>Huazhu By ChinaOnline</v>
          </cell>
          <cell r="J3577" t="str">
            <v>lavender.miao@agoda.com</v>
          </cell>
        </row>
        <row r="3578">
          <cell r="A3578">
            <v>14452930</v>
          </cell>
          <cell r="B3578" t="str">
            <v>JI Hotel Shanghai Jinqiao</v>
          </cell>
          <cell r="C3578" t="str">
            <v>Shanghai</v>
          </cell>
          <cell r="D3578" t="str">
            <v>B</v>
          </cell>
          <cell r="E3578">
            <v>3</v>
          </cell>
          <cell r="F3578" t="str">
            <v>Local KA</v>
          </cell>
          <cell r="G3578" t="str">
            <v>Huazhu Hotels Group</v>
          </cell>
          <cell r="H3578" t="str">
            <v>JI Hotel</v>
          </cell>
          <cell r="I3578" t="str">
            <v>Huazhu By ChinaOnline</v>
          </cell>
          <cell r="J3578" t="str">
            <v>lavender.miao@agoda.com</v>
          </cell>
        </row>
        <row r="3579">
          <cell r="A3579">
            <v>14453023</v>
          </cell>
          <cell r="B3579" t="str">
            <v>Orange Hotel Shanghai Xujiahui Xietu Road</v>
          </cell>
          <cell r="C3579" t="str">
            <v>Shanghai</v>
          </cell>
          <cell r="D3579" t="str">
            <v>B</v>
          </cell>
          <cell r="E3579">
            <v>3</v>
          </cell>
          <cell r="F3579" t="str">
            <v>Local KA</v>
          </cell>
          <cell r="G3579" t="str">
            <v>Huazhu Hotels Group</v>
          </cell>
          <cell r="H3579" t="str">
            <v>Orange Hotel</v>
          </cell>
          <cell r="I3579" t="str">
            <v>Huazhu By ChinaOnline</v>
          </cell>
          <cell r="J3579" t="str">
            <v>lavender.miao@agoda.com</v>
          </cell>
        </row>
        <row r="3580">
          <cell r="A3580">
            <v>14453028</v>
          </cell>
          <cell r="B3580" t="str">
            <v>JI Hotel Shanghai The Bund Nanjing Dong Road Pedestrian Street</v>
          </cell>
          <cell r="C3580" t="str">
            <v>Shanghai</v>
          </cell>
          <cell r="D3580" t="str">
            <v>B</v>
          </cell>
          <cell r="E3580">
            <v>3</v>
          </cell>
          <cell r="F3580" t="str">
            <v>Local KA</v>
          </cell>
          <cell r="G3580" t="str">
            <v>Huazhu Hotels Group</v>
          </cell>
          <cell r="H3580" t="str">
            <v>JI Hotel</v>
          </cell>
          <cell r="I3580" t="str">
            <v>Huazhu By ChinaOnline</v>
          </cell>
          <cell r="J3580" t="str">
            <v>lavender.miao@agoda.com</v>
          </cell>
        </row>
        <row r="3581">
          <cell r="A3581">
            <v>14453032</v>
          </cell>
          <cell r="B3581" t="str">
            <v>JI Hotel Shanghai Hongqiao National Exhibition and Convention Centre Huaxiang Road</v>
          </cell>
          <cell r="C3581" t="str">
            <v>Shanghai</v>
          </cell>
          <cell r="D3581" t="str">
            <v>B</v>
          </cell>
          <cell r="E3581">
            <v>3</v>
          </cell>
          <cell r="F3581" t="str">
            <v>Local KA</v>
          </cell>
          <cell r="G3581" t="str">
            <v>Huazhu Hotels Group</v>
          </cell>
          <cell r="H3581" t="str">
            <v>JI Hotel</v>
          </cell>
          <cell r="I3581" t="str">
            <v>Huazhu By ChinaOnline</v>
          </cell>
          <cell r="J3581" t="str">
            <v>lavender.miao@agoda.com</v>
          </cell>
        </row>
        <row r="3582">
          <cell r="A3582">
            <v>14453038</v>
          </cell>
          <cell r="B3582" t="str">
            <v>JI Hotel Dalian Xinghai Park</v>
          </cell>
          <cell r="C3582" t="str">
            <v>Shanghai</v>
          </cell>
          <cell r="D3582" t="str">
            <v>B</v>
          </cell>
          <cell r="E3582">
            <v>3</v>
          </cell>
          <cell r="F3582" t="str">
            <v>Local KA</v>
          </cell>
          <cell r="G3582" t="str">
            <v>Huazhu Hotels Group</v>
          </cell>
          <cell r="H3582" t="str">
            <v>JI Hotel</v>
          </cell>
          <cell r="I3582" t="str">
            <v>Huazhu By ChinaOnline</v>
          </cell>
          <cell r="J3582" t="str">
            <v>lavender.miao@agoda.com</v>
          </cell>
        </row>
        <row r="3583">
          <cell r="A3583">
            <v>14453062</v>
          </cell>
          <cell r="B3583" t="str">
            <v>Hanting Hotel Shanghai Jufeng Road Metro Station</v>
          </cell>
          <cell r="C3583" t="str">
            <v>Shanghai</v>
          </cell>
          <cell r="D3583" t="str">
            <v>B</v>
          </cell>
          <cell r="E3583">
            <v>2</v>
          </cell>
          <cell r="F3583" t="str">
            <v>Local KA</v>
          </cell>
          <cell r="G3583" t="str">
            <v>Huazhu Hotels Group</v>
          </cell>
          <cell r="H3583" t="str">
            <v>Hanting Hotel</v>
          </cell>
          <cell r="I3583" t="str">
            <v>Huazhu By ChinaOnline</v>
          </cell>
          <cell r="J3583" t="str">
            <v>lavender.miao@agoda.com</v>
          </cell>
        </row>
        <row r="3584">
          <cell r="A3584">
            <v>14453068</v>
          </cell>
          <cell r="B3584" t="str">
            <v>Hi Inn Shanghai Hongqiao Railway Station</v>
          </cell>
          <cell r="C3584" t="str">
            <v>Shanghai</v>
          </cell>
          <cell r="D3584" t="str">
            <v>B</v>
          </cell>
          <cell r="E3584">
            <v>2</v>
          </cell>
          <cell r="F3584" t="str">
            <v>Local KA</v>
          </cell>
          <cell r="G3584" t="str">
            <v>Huazhu Hotels Group</v>
          </cell>
          <cell r="H3584" t="str">
            <v>Hi Inn</v>
          </cell>
          <cell r="I3584" t="str">
            <v>Huazhu By ChinaOnline</v>
          </cell>
          <cell r="J3584" t="str">
            <v>lavender.miao@agoda.com</v>
          </cell>
        </row>
        <row r="3585">
          <cell r="A3585">
            <v>14453113</v>
          </cell>
          <cell r="B3585" t="str">
            <v>Orange Hotel Shanghai Chuansha</v>
          </cell>
          <cell r="C3585" t="str">
            <v>Shanghai</v>
          </cell>
          <cell r="D3585" t="str">
            <v>B</v>
          </cell>
          <cell r="E3585">
            <v>3</v>
          </cell>
          <cell r="F3585" t="str">
            <v>Local KA</v>
          </cell>
          <cell r="G3585" t="str">
            <v>Huazhu Hotels Group</v>
          </cell>
          <cell r="H3585" t="str">
            <v>Orange Hotel</v>
          </cell>
          <cell r="I3585" t="str">
            <v>Huazhu By ChinaOnline</v>
          </cell>
          <cell r="J3585" t="str">
            <v>lavender.miao@agoda.com</v>
          </cell>
        </row>
        <row r="3586">
          <cell r="A3586">
            <v>14453116</v>
          </cell>
          <cell r="B3586" t="str">
            <v>JI Hotel Shanghai Wujiaochang Shiguang Road</v>
          </cell>
          <cell r="C3586" t="str">
            <v>Shanghai</v>
          </cell>
          <cell r="D3586" t="str">
            <v>B</v>
          </cell>
          <cell r="E3586">
            <v>3</v>
          </cell>
          <cell r="F3586" t="str">
            <v>Local KA</v>
          </cell>
          <cell r="G3586" t="str">
            <v>Huazhu Hotels Group</v>
          </cell>
          <cell r="H3586" t="str">
            <v>JI Hotel</v>
          </cell>
          <cell r="I3586" t="str">
            <v>Huazhu By ChinaOnline</v>
          </cell>
          <cell r="J3586" t="str">
            <v>lavender.miao@agoda.com</v>
          </cell>
        </row>
        <row r="3587">
          <cell r="A3587">
            <v>14453131</v>
          </cell>
          <cell r="B3587" t="str">
            <v>JI Hotel Shanghai Anting Metro Station</v>
          </cell>
          <cell r="C3587" t="str">
            <v>Shanghai</v>
          </cell>
          <cell r="D3587" t="str">
            <v>B</v>
          </cell>
          <cell r="E3587">
            <v>3</v>
          </cell>
          <cell r="F3587" t="str">
            <v>Local KA</v>
          </cell>
          <cell r="G3587" t="str">
            <v>Huazhu Hotels Group</v>
          </cell>
          <cell r="H3587" t="str">
            <v>JI Hotel</v>
          </cell>
          <cell r="I3587" t="str">
            <v>Huazhu By ChinaOnline</v>
          </cell>
          <cell r="J3587" t="str">
            <v>lavender.miao@agoda.com</v>
          </cell>
        </row>
        <row r="3588">
          <cell r="A3588">
            <v>14453162</v>
          </cell>
          <cell r="B3588" t="str">
            <v>Starway Hotel Shanghai Wujiaochang Changhai Hospital</v>
          </cell>
          <cell r="C3588" t="str">
            <v>Shanghai</v>
          </cell>
          <cell r="D3588" t="str">
            <v>B</v>
          </cell>
          <cell r="E3588">
            <v>3</v>
          </cell>
          <cell r="F3588" t="str">
            <v>Local KA</v>
          </cell>
          <cell r="G3588" t="str">
            <v>Huazhu Hotels Group</v>
          </cell>
          <cell r="H3588" t="str">
            <v>Starway Hotel</v>
          </cell>
          <cell r="I3588" t="str">
            <v>Huazhu By ChinaOnline</v>
          </cell>
          <cell r="J3588" t="str">
            <v>lavender.miao@agoda.com</v>
          </cell>
        </row>
        <row r="3589">
          <cell r="A3589">
            <v>14453163</v>
          </cell>
          <cell r="B3589" t="str">
            <v>JI Hotel Shanghai Guangda Liuzhou Road</v>
          </cell>
          <cell r="C3589" t="str">
            <v>Shanghai</v>
          </cell>
          <cell r="D3589" t="str">
            <v>B</v>
          </cell>
          <cell r="E3589">
            <v>3</v>
          </cell>
          <cell r="F3589" t="str">
            <v>Local KA</v>
          </cell>
          <cell r="G3589" t="str">
            <v>Huazhu Hotels Group</v>
          </cell>
          <cell r="H3589" t="str">
            <v>JI Hotel</v>
          </cell>
          <cell r="I3589" t="str">
            <v>Huazhu By ChinaOnline</v>
          </cell>
          <cell r="J3589" t="str">
            <v>lavender.miao@agoda.com</v>
          </cell>
        </row>
        <row r="3590">
          <cell r="A3590">
            <v>14453197</v>
          </cell>
          <cell r="B3590" t="str">
            <v>JI Hotel Dalian High-Tech Zone Wanda Plaza</v>
          </cell>
          <cell r="C3590" t="str">
            <v>Shanghai</v>
          </cell>
          <cell r="D3590" t="str">
            <v>B</v>
          </cell>
          <cell r="E3590">
            <v>3</v>
          </cell>
          <cell r="F3590" t="str">
            <v>Local KA</v>
          </cell>
          <cell r="G3590" t="str">
            <v>Huazhu Hotels Group</v>
          </cell>
          <cell r="H3590" t="str">
            <v>JI Hotel</v>
          </cell>
          <cell r="I3590" t="str">
            <v>Huazhu By ChinaOnline</v>
          </cell>
          <cell r="J3590" t="str">
            <v>lavender.miao@agoda.com</v>
          </cell>
        </row>
        <row r="3591">
          <cell r="A3591">
            <v>14453226</v>
          </cell>
          <cell r="B3591" t="str">
            <v>Hanting Hotel Shanghai Longyang Road Magnetic levitation</v>
          </cell>
          <cell r="C3591" t="str">
            <v>Shanghai</v>
          </cell>
          <cell r="D3591" t="str">
            <v>B</v>
          </cell>
          <cell r="E3591">
            <v>2</v>
          </cell>
          <cell r="F3591" t="str">
            <v>Local KA</v>
          </cell>
          <cell r="G3591" t="str">
            <v>Huazhu Hotels Group</v>
          </cell>
          <cell r="H3591" t="str">
            <v>Hanting Hotel</v>
          </cell>
          <cell r="I3591" t="str">
            <v>Huazhu By ChinaOnline</v>
          </cell>
          <cell r="J3591" t="str">
            <v>lavender.miao@agoda.com</v>
          </cell>
        </row>
        <row r="3592">
          <cell r="A3592">
            <v>14453236</v>
          </cell>
          <cell r="B3592" t="str">
            <v>Hanting Hotel Shanghai Songjiang Siting</v>
          </cell>
          <cell r="C3592" t="str">
            <v>Shanghai</v>
          </cell>
          <cell r="D3592" t="str">
            <v>B</v>
          </cell>
          <cell r="E3592">
            <v>2</v>
          </cell>
          <cell r="F3592" t="str">
            <v>Local KA</v>
          </cell>
          <cell r="G3592" t="str">
            <v>Huazhu Hotels Group</v>
          </cell>
          <cell r="H3592" t="str">
            <v>Hanting Hotel</v>
          </cell>
          <cell r="I3592" t="str">
            <v>Huazhu By ChinaOnline</v>
          </cell>
          <cell r="J3592" t="str">
            <v>lavender.miao@agoda.com</v>
          </cell>
        </row>
        <row r="3593">
          <cell r="A3593">
            <v>14453282</v>
          </cell>
          <cell r="B3593" t="str">
            <v>Hanting Hotel Shanghai Hongkou Football Stadium Metro Station</v>
          </cell>
          <cell r="C3593" t="str">
            <v>Shanghai</v>
          </cell>
          <cell r="D3593" t="str">
            <v>B</v>
          </cell>
          <cell r="E3593">
            <v>2</v>
          </cell>
          <cell r="F3593" t="str">
            <v>Local KA</v>
          </cell>
          <cell r="G3593" t="str">
            <v>Huazhu Hotels Group</v>
          </cell>
          <cell r="H3593" t="str">
            <v>Hanting Hotel</v>
          </cell>
          <cell r="I3593" t="str">
            <v>Huazhu By ChinaOnline</v>
          </cell>
          <cell r="J3593" t="str">
            <v>lavender.miao@agoda.com</v>
          </cell>
        </row>
        <row r="3594">
          <cell r="A3594">
            <v>14453286</v>
          </cell>
          <cell r="B3594" t="str">
            <v>Hanting Hotel Shanghai Zhizaoju Road</v>
          </cell>
          <cell r="C3594" t="str">
            <v>Shanghai</v>
          </cell>
          <cell r="D3594" t="str">
            <v>B</v>
          </cell>
          <cell r="E3594">
            <v>2</v>
          </cell>
          <cell r="F3594" t="str">
            <v>Local KA</v>
          </cell>
          <cell r="G3594" t="str">
            <v>Huazhu Hotels Group</v>
          </cell>
          <cell r="H3594" t="str">
            <v>Hanting Hotel</v>
          </cell>
          <cell r="I3594" t="str">
            <v>Huazhu By ChinaOnline</v>
          </cell>
          <cell r="J3594" t="str">
            <v>lavender.miao@agoda.com</v>
          </cell>
        </row>
        <row r="3595">
          <cell r="A3595">
            <v>14453288</v>
          </cell>
          <cell r="B3595" t="str">
            <v>JI Hotel Shanghai The Bund Jiujiang Road</v>
          </cell>
          <cell r="C3595" t="str">
            <v>Shanghai</v>
          </cell>
          <cell r="D3595" t="str">
            <v>B</v>
          </cell>
          <cell r="E3595">
            <v>3</v>
          </cell>
          <cell r="F3595" t="str">
            <v>Local KA</v>
          </cell>
          <cell r="G3595" t="str">
            <v>Huazhu Hotels Group</v>
          </cell>
          <cell r="H3595" t="str">
            <v>JI Hotel</v>
          </cell>
          <cell r="I3595" t="str">
            <v>Huazhu By ChinaOnline</v>
          </cell>
          <cell r="J3595" t="str">
            <v>lavender.miao@agoda.com</v>
          </cell>
        </row>
        <row r="3596">
          <cell r="A3596">
            <v>14453289</v>
          </cell>
          <cell r="B3596" t="str">
            <v>Hanting Hotel Shanghai East China Normal University</v>
          </cell>
          <cell r="C3596" t="str">
            <v>Shanghai</v>
          </cell>
          <cell r="D3596" t="str">
            <v>B</v>
          </cell>
          <cell r="E3596">
            <v>2</v>
          </cell>
          <cell r="F3596" t="str">
            <v>Local KA</v>
          </cell>
          <cell r="G3596" t="str">
            <v>Huazhu Hotels Group</v>
          </cell>
          <cell r="H3596" t="str">
            <v>Hanting Hotel</v>
          </cell>
          <cell r="I3596" t="str">
            <v>Huazhu By ChinaOnline</v>
          </cell>
          <cell r="J3596" t="str">
            <v>lavender.miao@agoda.com</v>
          </cell>
        </row>
        <row r="3597">
          <cell r="A3597">
            <v>14453314</v>
          </cell>
          <cell r="B3597" t="str">
            <v>Hanting Hotel Shanghai Dapuqiao Ruijin Nan Road</v>
          </cell>
          <cell r="C3597" t="str">
            <v>Shanghai</v>
          </cell>
          <cell r="D3597" t="str">
            <v>B</v>
          </cell>
          <cell r="E3597">
            <v>2</v>
          </cell>
          <cell r="F3597" t="str">
            <v>Local KA</v>
          </cell>
          <cell r="G3597" t="str">
            <v>Huazhu Hotels Group</v>
          </cell>
          <cell r="H3597" t="str">
            <v>Hanting Hotel</v>
          </cell>
          <cell r="I3597" t="str">
            <v>Huazhu By ChinaOnline</v>
          </cell>
          <cell r="J3597" t="str">
            <v>lavender.miao@agoda.com</v>
          </cell>
        </row>
        <row r="3598">
          <cell r="A3598">
            <v>14453321</v>
          </cell>
          <cell r="B3598" t="str">
            <v>JI Hotel Shanghai Stadium</v>
          </cell>
          <cell r="C3598" t="str">
            <v>Shanghai</v>
          </cell>
          <cell r="D3598" t="str">
            <v>B</v>
          </cell>
          <cell r="E3598">
            <v>3</v>
          </cell>
          <cell r="F3598" t="str">
            <v>Local KA</v>
          </cell>
          <cell r="G3598" t="str">
            <v>Huazhu Hotels Group</v>
          </cell>
          <cell r="H3598" t="str">
            <v>JI Hotel</v>
          </cell>
          <cell r="I3598" t="str">
            <v>Huazhu By ChinaOnline</v>
          </cell>
          <cell r="J3598" t="str">
            <v>lavender.miao@agoda.com</v>
          </cell>
        </row>
        <row r="3599">
          <cell r="A3599">
            <v>14453329</v>
          </cell>
          <cell r="B3599" t="str">
            <v>JI Hotel Shanghai World Expo Yanggao Nan Road</v>
          </cell>
          <cell r="C3599" t="str">
            <v>Shanghai</v>
          </cell>
          <cell r="D3599" t="str">
            <v>A</v>
          </cell>
          <cell r="E3599">
            <v>3</v>
          </cell>
          <cell r="F3599" t="str">
            <v>Local KA</v>
          </cell>
          <cell r="G3599" t="str">
            <v>Huazhu Hotels Group</v>
          </cell>
          <cell r="H3599" t="str">
            <v>JI Hotel</v>
          </cell>
          <cell r="I3599" t="str">
            <v>Huazhu By ChinaOnline</v>
          </cell>
          <cell r="J3599" t="str">
            <v>lavender.miao@agoda.com</v>
          </cell>
        </row>
        <row r="3600">
          <cell r="A3600">
            <v>14453342</v>
          </cell>
          <cell r="B3600" t="str">
            <v>Hanting Hotel Shanghai Bund Jiangxi Zhong Road</v>
          </cell>
          <cell r="C3600" t="str">
            <v>Shanghai</v>
          </cell>
          <cell r="D3600" t="str">
            <v>B</v>
          </cell>
          <cell r="E3600">
            <v>2</v>
          </cell>
          <cell r="F3600" t="str">
            <v>Local KA</v>
          </cell>
          <cell r="G3600" t="str">
            <v>Huazhu Hotels Group</v>
          </cell>
          <cell r="H3600" t="str">
            <v>Hanting Hotel</v>
          </cell>
          <cell r="I3600" t="str">
            <v>Huazhu By ChinaOnline</v>
          </cell>
          <cell r="J3600" t="str">
            <v>lavender.miao@agoda.com</v>
          </cell>
        </row>
        <row r="3601">
          <cell r="A3601">
            <v>14453367</v>
          </cell>
          <cell r="B3601" t="str">
            <v>JI Hotel Shanghai Hongqiao Gubei Road</v>
          </cell>
          <cell r="C3601" t="str">
            <v>Shanghai</v>
          </cell>
          <cell r="D3601" t="str">
            <v>B</v>
          </cell>
          <cell r="E3601">
            <v>3</v>
          </cell>
          <cell r="F3601" t="str">
            <v>Local KA</v>
          </cell>
          <cell r="G3601" t="str">
            <v>Huazhu Hotels Group</v>
          </cell>
          <cell r="H3601" t="str">
            <v>JI Hotel</v>
          </cell>
          <cell r="I3601" t="str">
            <v>Huazhu By ChinaOnline</v>
          </cell>
          <cell r="J3601" t="str">
            <v>lavender.miao@agoda.com</v>
          </cell>
        </row>
        <row r="3602">
          <cell r="A3602">
            <v>14453378</v>
          </cell>
          <cell r="B3602" t="str">
            <v>JI Hotel Shanghai Wujiaochang Wanda Plaza</v>
          </cell>
          <cell r="C3602" t="str">
            <v>Shanghai</v>
          </cell>
          <cell r="D3602" t="str">
            <v>B</v>
          </cell>
          <cell r="E3602">
            <v>3</v>
          </cell>
          <cell r="F3602" t="str">
            <v>Local KA</v>
          </cell>
          <cell r="G3602" t="str">
            <v>Huazhu Hotels Group</v>
          </cell>
          <cell r="H3602" t="str">
            <v>JI Hotel</v>
          </cell>
          <cell r="I3602" t="str">
            <v>Huazhu By ChinaOnline</v>
          </cell>
          <cell r="J3602" t="str">
            <v>lavender.miao@agoda.com</v>
          </cell>
        </row>
        <row r="3603">
          <cell r="A3603">
            <v>14651419</v>
          </cell>
          <cell r="B3603" t="str">
            <v>Ibis Shanghai Hongqiao  Hongmei Road Hotel</v>
          </cell>
          <cell r="C3603" t="str">
            <v>Shanghai</v>
          </cell>
          <cell r="D3603" t="str">
            <v>B</v>
          </cell>
          <cell r="E3603">
            <v>1</v>
          </cell>
          <cell r="F3603" t="str">
            <v>Intl KA</v>
          </cell>
          <cell r="G3603" t="str">
            <v>Accor Hotels</v>
          </cell>
          <cell r="H3603" t="str">
            <v>Ibis Hotels</v>
          </cell>
          <cell r="I3603" t="str">
            <v>UNKNOWN</v>
          </cell>
          <cell r="J3603" t="str">
            <v>Yalu.Li@agoda.com</v>
          </cell>
        </row>
        <row r="3604">
          <cell r="A3604">
            <v>15621952</v>
          </cell>
          <cell r="B3604" t="str">
            <v>Holiday Inn Express Shanghai Pudong Chuansha</v>
          </cell>
          <cell r="C3604" t="str">
            <v>Shanghai</v>
          </cell>
          <cell r="D3604" t="str">
            <v>B</v>
          </cell>
          <cell r="E3604">
            <v>2.5</v>
          </cell>
          <cell r="F3604" t="str">
            <v>Intl KA</v>
          </cell>
          <cell r="G3604" t="str">
            <v>InterContinental Hotels Group</v>
          </cell>
          <cell r="H3604" t="str">
            <v>Holiday Inn Express</v>
          </cell>
          <cell r="I3604" t="str">
            <v>UNKNOWN</v>
          </cell>
          <cell r="J3604" t="str">
            <v>UNKNOWN</v>
          </cell>
        </row>
        <row r="3605">
          <cell r="A3605">
            <v>926612</v>
          </cell>
          <cell r="B3605" t="str">
            <v>7 Days Inn Taiyuan Binhe East Road Qinxian Street Branch</v>
          </cell>
          <cell r="C3605" t="str">
            <v>Taiyuan</v>
          </cell>
          <cell r="D3605" t="str">
            <v>B</v>
          </cell>
          <cell r="E3605">
            <v>2</v>
          </cell>
          <cell r="F3605" t="str">
            <v>Local KA</v>
          </cell>
          <cell r="G3605" t="str">
            <v>Plateno</v>
          </cell>
          <cell r="H3605" t="str">
            <v>7 days</v>
          </cell>
          <cell r="I3605" t="str">
            <v>WeHotel</v>
          </cell>
          <cell r="J3605" t="str">
            <v>Chloe.Liu@agoda.com</v>
          </cell>
        </row>
        <row r="3606">
          <cell r="A3606">
            <v>14453132</v>
          </cell>
          <cell r="B3606" t="str">
            <v>Hanting Hotel Chengdu New Exhibition Center</v>
          </cell>
          <cell r="C3606" t="str">
            <v>Chengdu</v>
          </cell>
          <cell r="D3606" t="str">
            <v>B</v>
          </cell>
          <cell r="E3606">
            <v>2</v>
          </cell>
          <cell r="F3606" t="str">
            <v>Local KA</v>
          </cell>
          <cell r="G3606" t="str">
            <v>Huazhu Hotels Group</v>
          </cell>
          <cell r="H3606" t="str">
            <v>Hanting Hotel</v>
          </cell>
          <cell r="I3606" t="str">
            <v>Huazhu By ChinaOnline</v>
          </cell>
          <cell r="J3606" t="str">
            <v>lavender.miao@agoda.com</v>
          </cell>
        </row>
        <row r="3607">
          <cell r="A3607">
            <v>14453290</v>
          </cell>
          <cell r="B3607" t="str">
            <v>JI Hotel Chengdu Jiuyanqiao</v>
          </cell>
          <cell r="C3607" t="str">
            <v>Deyang</v>
          </cell>
          <cell r="D3607" t="str">
            <v>B</v>
          </cell>
          <cell r="E3607">
            <v>3</v>
          </cell>
          <cell r="F3607" t="str">
            <v>Local KA</v>
          </cell>
          <cell r="G3607" t="str">
            <v>Huazhu Hotels Group</v>
          </cell>
          <cell r="H3607" t="str">
            <v>JI Hotel</v>
          </cell>
          <cell r="I3607" t="str">
            <v>Huazhu By ChinaOnline</v>
          </cell>
          <cell r="J3607" t="str">
            <v>lavender.miao@agoda.com</v>
          </cell>
        </row>
        <row r="3608">
          <cell r="A3608">
            <v>14453293</v>
          </cell>
          <cell r="B3608" t="str">
            <v>JI Hotel Chengdu Chunxi Road Taikoo Li</v>
          </cell>
          <cell r="C3608" t="str">
            <v>Deyang</v>
          </cell>
          <cell r="D3608" t="str">
            <v>B</v>
          </cell>
          <cell r="E3608">
            <v>3</v>
          </cell>
          <cell r="F3608" t="str">
            <v>Local KA</v>
          </cell>
          <cell r="G3608" t="str">
            <v>Huazhu Hotels Group</v>
          </cell>
          <cell r="H3608" t="str">
            <v>JI Hotel</v>
          </cell>
          <cell r="I3608" t="str">
            <v>Huazhu By ChinaOnline</v>
          </cell>
          <cell r="J3608" t="str">
            <v>lavender.miao@agoda.com</v>
          </cell>
        </row>
        <row r="3609">
          <cell r="A3609">
            <v>14453359</v>
          </cell>
          <cell r="B3609" t="str">
            <v>JI Hotel Tianfu Square</v>
          </cell>
          <cell r="C3609" t="str">
            <v>Leshan</v>
          </cell>
          <cell r="D3609" t="str">
            <v>B</v>
          </cell>
          <cell r="E3609">
            <v>3</v>
          </cell>
          <cell r="F3609" t="str">
            <v>Local KA</v>
          </cell>
          <cell r="G3609" t="str">
            <v>Huazhu Hotels Group</v>
          </cell>
          <cell r="H3609" t="str">
            <v>JI Hotel</v>
          </cell>
          <cell r="I3609" t="str">
            <v>Huazhu By ChinaOnline</v>
          </cell>
          <cell r="J3609" t="str">
            <v>lavender.miao@agoda.com</v>
          </cell>
        </row>
        <row r="3610">
          <cell r="A3610">
            <v>12213668</v>
          </cell>
          <cell r="B3610" t="str">
            <v>Lavande Hotels West Railway Station Xiangtan Avenue</v>
          </cell>
          <cell r="C3610" t="str">
            <v>Tianjin</v>
          </cell>
          <cell r="D3610" t="str">
            <v>B</v>
          </cell>
          <cell r="E3610">
            <v>3</v>
          </cell>
          <cell r="F3610" t="str">
            <v>Local KA</v>
          </cell>
          <cell r="G3610" t="str">
            <v>Plateno</v>
          </cell>
          <cell r="H3610" t="str">
            <v>Lavande</v>
          </cell>
          <cell r="I3610" t="str">
            <v>WeHotel</v>
          </cell>
          <cell r="J3610" t="str">
            <v>Chloe.Liu@agoda.com</v>
          </cell>
        </row>
        <row r="3611">
          <cell r="A3611">
            <v>14453370</v>
          </cell>
          <cell r="B3611" t="str">
            <v>Hanting Hotel Tianjin Tanggu Bund Pedestrian Street</v>
          </cell>
          <cell r="C3611" t="str">
            <v>Tianjin</v>
          </cell>
          <cell r="D3611" t="str">
            <v>B</v>
          </cell>
          <cell r="E3611">
            <v>2</v>
          </cell>
          <cell r="F3611" t="str">
            <v>Local KA</v>
          </cell>
          <cell r="G3611" t="str">
            <v>Huazhu Hotels Group</v>
          </cell>
          <cell r="H3611" t="str">
            <v>Hanting Hotel</v>
          </cell>
          <cell r="I3611" t="str">
            <v>Huazhu By ChinaOnline</v>
          </cell>
          <cell r="J3611" t="str">
            <v>lavender.miao@agoda.com</v>
          </cell>
        </row>
        <row r="3612">
          <cell r="A3612">
            <v>5638382</v>
          </cell>
          <cell r="B3612" t="str">
            <v>James Joyce Coffetel Aletai Lanwan Food City</v>
          </cell>
          <cell r="C3612" t="str">
            <v>Altay</v>
          </cell>
          <cell r="D3612" t="str">
            <v>B</v>
          </cell>
          <cell r="E3612">
            <v>3</v>
          </cell>
          <cell r="F3612" t="str">
            <v>Local KA</v>
          </cell>
          <cell r="G3612" t="str">
            <v>Plateno</v>
          </cell>
          <cell r="H3612" t="str">
            <v>James Joyce</v>
          </cell>
          <cell r="I3612" t="str">
            <v>WeHotel</v>
          </cell>
          <cell r="J3612" t="str">
            <v>Chloe.Liu@agoda.com</v>
          </cell>
        </row>
        <row r="3613">
          <cell r="A3613">
            <v>10954511</v>
          </cell>
          <cell r="B3613" t="str">
            <v>PAI Hotels· Kashi People Square</v>
          </cell>
          <cell r="C3613" t="str">
            <v>Kashgar</v>
          </cell>
          <cell r="D3613" t="str">
            <v>B</v>
          </cell>
          <cell r="E3613">
            <v>2</v>
          </cell>
          <cell r="F3613" t="str">
            <v>Local KA</v>
          </cell>
          <cell r="G3613" t="str">
            <v>Plateno</v>
          </cell>
          <cell r="H3613" t="str">
            <v>Pai</v>
          </cell>
          <cell r="I3613" t="str">
            <v>WeHotel</v>
          </cell>
          <cell r="J3613" t="str">
            <v>Chloe.Liu@agoda.com</v>
          </cell>
        </row>
        <row r="3614">
          <cell r="A3614">
            <v>13575965</v>
          </cell>
          <cell r="B3614" t="str">
            <v>Dali Spring Field Hostel</v>
          </cell>
          <cell r="C3614" t="str">
            <v>Dali</v>
          </cell>
          <cell r="D3614" t="str">
            <v>B</v>
          </cell>
          <cell r="E3614">
            <v>3</v>
          </cell>
          <cell r="F3614" t="str">
            <v>MM</v>
          </cell>
          <cell r="G3614" t="str">
            <v>No chain</v>
          </cell>
          <cell r="H3614" t="str">
            <v>UNKNOWN</v>
          </cell>
          <cell r="I3614" t="str">
            <v>UNKNOWN</v>
          </cell>
          <cell r="J3614" t="str">
            <v>UNKNOWN</v>
          </cell>
        </row>
        <row r="3615">
          <cell r="A3615">
            <v>6271015</v>
          </cell>
          <cell r="B3615" t="str">
            <v>Moon and Chalice</v>
          </cell>
          <cell r="C3615" t="str">
            <v>Kunming</v>
          </cell>
          <cell r="D3615" t="str">
            <v>B</v>
          </cell>
          <cell r="E3615">
            <v>0</v>
          </cell>
          <cell r="F3615" t="str">
            <v>MM</v>
          </cell>
          <cell r="G3615" t="str">
            <v>No chain</v>
          </cell>
          <cell r="H3615" t="str">
            <v>UNKNOWN</v>
          </cell>
          <cell r="I3615" t="str">
            <v>UNKNOWN</v>
          </cell>
          <cell r="J3615" t="str">
            <v>not.managed@agoda.com</v>
          </cell>
        </row>
        <row r="3616">
          <cell r="A3616">
            <v>14452995</v>
          </cell>
          <cell r="B3616" t="str">
            <v>Hanting Hotel Kunming Mingcui Lake Yuantong Mountain</v>
          </cell>
          <cell r="C3616" t="str">
            <v>Kunming</v>
          </cell>
          <cell r="D3616" t="str">
            <v>B</v>
          </cell>
          <cell r="E3616">
            <v>2</v>
          </cell>
          <cell r="F3616" t="str">
            <v>Local KA</v>
          </cell>
          <cell r="G3616" t="str">
            <v>Huazhu Hotels Group</v>
          </cell>
          <cell r="H3616" t="str">
            <v>Hanting Hotel</v>
          </cell>
          <cell r="I3616" t="str">
            <v>Huazhu By ChinaOnline</v>
          </cell>
          <cell r="J3616" t="str">
            <v>lavender.miao@agoda.com</v>
          </cell>
        </row>
        <row r="3617">
          <cell r="A3617">
            <v>14452946</v>
          </cell>
          <cell r="B3617" t="str">
            <v>Hanting Hotel Kunming Renming Xi Road Poly Center</v>
          </cell>
          <cell r="C3617" t="str">
            <v>Yuxi</v>
          </cell>
          <cell r="D3617" t="str">
            <v>B</v>
          </cell>
          <cell r="E3617">
            <v>2</v>
          </cell>
          <cell r="F3617" t="str">
            <v>Local KA</v>
          </cell>
          <cell r="G3617" t="str">
            <v>Huazhu Hotels Group</v>
          </cell>
          <cell r="H3617" t="str">
            <v>Hanting Hotel</v>
          </cell>
          <cell r="I3617" t="str">
            <v>Huazhu By ChinaOnline</v>
          </cell>
          <cell r="J3617" t="str">
            <v>lavender.miao@agoda.com</v>
          </cell>
        </row>
        <row r="3618">
          <cell r="A3618">
            <v>14453284</v>
          </cell>
          <cell r="B3618" t="str">
            <v>Hanting Hotel Hangzhou Binwen Road</v>
          </cell>
          <cell r="C3618" t="str">
            <v>Hangzhou</v>
          </cell>
          <cell r="D3618" t="str">
            <v>B</v>
          </cell>
          <cell r="E3618">
            <v>2</v>
          </cell>
          <cell r="F3618" t="str">
            <v>Local KA</v>
          </cell>
          <cell r="G3618" t="str">
            <v>Huazhu Hotels Group</v>
          </cell>
          <cell r="H3618" t="str">
            <v>Hanting Hotel</v>
          </cell>
          <cell r="I3618" t="str">
            <v>Huazhu By ChinaOnline</v>
          </cell>
          <cell r="J3618" t="str">
            <v>lavender.miao@agoda.com</v>
          </cell>
        </row>
        <row r="3619">
          <cell r="A3619">
            <v>14453388</v>
          </cell>
          <cell r="B3619" t="str">
            <v>JI Hotel Hangzhou Xiasha Economic Development Zone Hangzhou</v>
          </cell>
          <cell r="C3619" t="str">
            <v>Jiaxing</v>
          </cell>
          <cell r="D3619" t="str">
            <v>B</v>
          </cell>
          <cell r="E3619">
            <v>3</v>
          </cell>
          <cell r="F3619" t="str">
            <v>Local KA</v>
          </cell>
          <cell r="G3619" t="str">
            <v>Huazhu Hotels Group</v>
          </cell>
          <cell r="H3619" t="str">
            <v>JI Hotel</v>
          </cell>
          <cell r="I3619" t="str">
            <v>Huazhu By ChinaOnline</v>
          </cell>
          <cell r="J3619" t="str">
            <v>lavender.miao@agoda.com</v>
          </cell>
        </row>
        <row r="3620">
          <cell r="A3620">
            <v>10556898</v>
          </cell>
          <cell r="B3620" t="str">
            <v>SSAW Boutique Hotel Ningbo Southern Business Area</v>
          </cell>
          <cell r="C3620" t="str">
            <v>Ningbo</v>
          </cell>
          <cell r="D3620" t="str">
            <v>B</v>
          </cell>
          <cell r="E3620">
            <v>4</v>
          </cell>
          <cell r="F3620" t="str">
            <v>MM</v>
          </cell>
          <cell r="G3620" t="str">
            <v>SSAW Boutique Group</v>
          </cell>
          <cell r="H3620" t="str">
            <v>SSAW</v>
          </cell>
          <cell r="I3620" t="str">
            <v>UNKNOWN</v>
          </cell>
          <cell r="J3620" t="str">
            <v>mandy.gu@agoda.com</v>
          </cell>
        </row>
        <row r="3621">
          <cell r="A3621">
            <v>14453029</v>
          </cell>
          <cell r="B3621" t="str">
            <v>JI Hotel Shanghai Changfeng Park</v>
          </cell>
          <cell r="C3621" t="str">
            <v>Ningbo</v>
          </cell>
          <cell r="D3621" t="str">
            <v>B</v>
          </cell>
          <cell r="E3621">
            <v>3</v>
          </cell>
          <cell r="F3621" t="str">
            <v>Local KA</v>
          </cell>
          <cell r="G3621" t="str">
            <v>Huazhu Hotels Group</v>
          </cell>
          <cell r="H3621" t="str">
            <v>JI Hotel</v>
          </cell>
          <cell r="I3621" t="str">
            <v>Huazhu By ChinaOnline</v>
          </cell>
          <cell r="J3621" t="str">
            <v>lavender.miao@agoda.com</v>
          </cell>
        </row>
        <row r="3622">
          <cell r="A3622">
            <v>14453248</v>
          </cell>
          <cell r="B3622" t="str">
            <v>JI Hotel Shanghai Huangpu Binjiang Xizang Nan Road</v>
          </cell>
          <cell r="C3622" t="str">
            <v>Ningbo</v>
          </cell>
          <cell r="D3622" t="str">
            <v>B</v>
          </cell>
          <cell r="E3622">
            <v>3</v>
          </cell>
          <cell r="F3622" t="str">
            <v>Local KA</v>
          </cell>
          <cell r="G3622" t="str">
            <v>Huazhu Hotels Group</v>
          </cell>
          <cell r="H3622" t="str">
            <v>JI Hotel</v>
          </cell>
          <cell r="I3622" t="str">
            <v>Huazhu By ChinaOnline</v>
          </cell>
          <cell r="J3622" t="str">
            <v>lavender.miao@agoda.com</v>
          </cell>
        </row>
        <row r="3623">
          <cell r="A3623">
            <v>14453302</v>
          </cell>
          <cell r="B3623" t="str">
            <v>Hanting Hotel Shanghai Songjiang Sheshan</v>
          </cell>
          <cell r="C3623" t="str">
            <v>Ningbo</v>
          </cell>
          <cell r="D3623" t="str">
            <v>B</v>
          </cell>
          <cell r="E3623">
            <v>2</v>
          </cell>
          <cell r="F3623" t="str">
            <v>Local KA</v>
          </cell>
          <cell r="G3623" t="str">
            <v>Huazhu Hotels Group</v>
          </cell>
          <cell r="H3623" t="str">
            <v>Hanting Hotel</v>
          </cell>
          <cell r="I3623" t="str">
            <v>Huazhu By ChinaOnline</v>
          </cell>
          <cell r="J3623" t="str">
            <v>lavender.miao@agoda.com</v>
          </cell>
        </row>
        <row r="3624">
          <cell r="A3624">
            <v>14453374</v>
          </cell>
          <cell r="B3624" t="str">
            <v>JI Hotel Shanghai Jiangqiao Wanda Plaza</v>
          </cell>
          <cell r="C3624" t="str">
            <v>Ningbo</v>
          </cell>
          <cell r="D3624" t="str">
            <v>B</v>
          </cell>
          <cell r="E3624">
            <v>3</v>
          </cell>
          <cell r="F3624" t="str">
            <v>Local KA</v>
          </cell>
          <cell r="G3624" t="str">
            <v>Huazhu Hotels Group</v>
          </cell>
          <cell r="H3624" t="str">
            <v>JI Hotel</v>
          </cell>
          <cell r="I3624" t="str">
            <v>Huazhu By ChinaOnline</v>
          </cell>
          <cell r="J3624" t="str">
            <v>lavender.miao@agoda.com</v>
          </cell>
        </row>
        <row r="3625">
          <cell r="A3625">
            <v>10556922</v>
          </cell>
          <cell r="B3625" t="str">
            <v>SSAW Boutique Hotel Wenzhou</v>
          </cell>
          <cell r="C3625" t="str">
            <v>Wenzhou</v>
          </cell>
          <cell r="D3625" t="str">
            <v>B</v>
          </cell>
          <cell r="E3625">
            <v>4</v>
          </cell>
          <cell r="F3625" t="str">
            <v>MM</v>
          </cell>
          <cell r="G3625" t="str">
            <v>SSAW Boutique Group</v>
          </cell>
          <cell r="H3625" t="str">
            <v>SSAW</v>
          </cell>
          <cell r="I3625" t="str">
            <v>UNKNOWN</v>
          </cell>
          <cell r="J3625" t="str">
            <v>Rosemary.Ding@agoda.com</v>
          </cell>
        </row>
      </sheetData>
      <sheetData sheetId="5"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Golden%20week%20Campaign%20price%20check-China_1st%20round%20price%20check%20-%20Sharing%20with%20CN%20PS%20team.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Golden%20week%20Campaign%20price%20check-China_1st%20round%20price%20check%20-%20Sharing%20with%20CN%20PS%20team.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microsoft.com/office/2006/relationships/xlExternalLinkPath/xlPathMissing" Target="Golden%20week%20Campaign%20price%20check-China_1st%20round%20price%20check%20-%20Sharing%20with%20CN%20PS%20team.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microsoft.com/office/2006/relationships/xlExternalLinkPath/xlPathMissing" Target="Golden%20week%20Campaign%20price%20check-China_1st%20round%20price%20check%20-%20Sharing%20with%20CN%20PS%20team.xlsx"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en, Tracy (Agoda)" refreshedDate="44042.509596990742" createdVersion="6" refreshedVersion="6" minRefreshableVersion="3" recordCount="68" xr:uid="{E832ED32-9C0B-4379-86DB-E507F332CDFE}">
  <cacheSource type="worksheet">
    <worksheetSource ref="A1:K1048576" sheet="Sheet1" r:id="rId2"/>
  </cacheSource>
  <cacheFields count="11">
    <cacheField name="Rank" numFmtId="0">
      <sharedItems containsString="0" containsBlank="1" containsNumber="1" containsInteger="1" minValue="1" maxValue="34"/>
    </cacheField>
    <cacheField name="Tab" numFmtId="0">
      <sharedItems containsBlank="1"/>
    </cacheField>
    <cacheField name="Hotel ID " numFmtId="0">
      <sharedItems containsString="0" containsBlank="1" containsNumber="1" containsInteger="1" minValue="1160" maxValue="6164839"/>
    </cacheField>
    <cacheField name="Hotel Name " numFmtId="0">
      <sharedItems containsBlank="1"/>
    </cacheField>
    <cacheField name="酒店名称(中文)" numFmtId="0">
      <sharedItems containsBlank="1"/>
    </cacheField>
    <cacheField name="EN City name " numFmtId="0">
      <sharedItems containsBlank="1"/>
    </cacheField>
    <cacheField name="城市(中文)" numFmtId="0">
      <sharedItems containsBlank="1" count="12">
        <s v="上海"/>
        <s v="义乌"/>
        <s v="南京"/>
        <s v="嘉兴"/>
        <s v="常州"/>
        <s v="徐州"/>
        <s v="无锡"/>
        <s v="杭州"/>
        <s v="苏州"/>
        <s v="无锡 "/>
        <m/>
        <s v="上海 " u="1"/>
      </sharedItems>
    </cacheField>
    <cacheField name="MM" numFmtId="0">
      <sharedItems containsBlank="1"/>
    </cacheField>
    <cacheField name="AB" numFmtId="0">
      <sharedItems containsBlank="1"/>
    </cacheField>
    <cacheField name="AA" numFmtId="0">
      <sharedItems containsBlank="1" count="3">
        <s v="AA"/>
        <s v="AB"/>
        <m/>
      </sharedItems>
    </cacheField>
    <cacheField name="Wave" numFmtId="0">
      <sharedItems containsBlank="1" count="3">
        <s v="W1"/>
        <s v="W2"/>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en, Tracy (Agoda)" refreshedDate="44042.511799884262" createdVersion="6" refreshedVersion="6" minRefreshableVersion="3" recordCount="68" xr:uid="{40DDE1DA-8DAC-4556-A3A5-93015CB5C1AD}">
  <cacheSource type="worksheet">
    <worksheetSource ref="A1:K1048576" sheet="Sheet3" r:id="rId2"/>
  </cacheSource>
  <cacheFields count="11">
    <cacheField name="Rank" numFmtId="0">
      <sharedItems containsString="0" containsBlank="1" containsNumber="1" containsInteger="1" minValue="1" maxValue="33"/>
    </cacheField>
    <cacheField name="Tab" numFmtId="0">
      <sharedItems containsBlank="1"/>
    </cacheField>
    <cacheField name="Hotel ID " numFmtId="0">
      <sharedItems containsString="0" containsBlank="1" containsNumber="1" containsInteger="1" minValue="1160" maxValue="6164839"/>
    </cacheField>
    <cacheField name="Hotel Name " numFmtId="0">
      <sharedItems containsBlank="1"/>
    </cacheField>
    <cacheField name="酒店名称(中文)" numFmtId="0">
      <sharedItems containsBlank="1"/>
    </cacheField>
    <cacheField name="EN City name " numFmtId="0">
      <sharedItems containsBlank="1"/>
    </cacheField>
    <cacheField name="城市(中文)" numFmtId="0">
      <sharedItems containsBlank="1"/>
    </cacheField>
    <cacheField name="MM" numFmtId="0">
      <sharedItems containsBlank="1" count="6">
        <s v="sophia.zhang@agoda.com"/>
        <s v="Rosemary.Ding@agoda.com"/>
        <s v="Tracy.Chen@agoda.com"/>
        <s v="Yan.Sun@agoda.com"/>
        <s v="mandy.gu@agoda.com"/>
        <m/>
      </sharedItems>
    </cacheField>
    <cacheField name="AB" numFmtId="0">
      <sharedItems containsBlank="1"/>
    </cacheField>
    <cacheField name="AA" numFmtId="0">
      <sharedItems containsBlank="1" count="3">
        <s v="AA"/>
        <s v="AB"/>
        <m/>
      </sharedItems>
    </cacheField>
    <cacheField name="Wave"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ang, TzuChi (Agoda)" refreshedDate="44047.422993865737" createdVersion="6" refreshedVersion="6" minRefreshableVersion="3" recordCount="145" xr:uid="{14534BFB-D06B-4037-9A18-3E120CAB63A0}">
  <cacheSource type="worksheet">
    <worksheetSource ref="A1:AH146" sheet="Hotel List(Wave 1)" r:id="rId2"/>
  </cacheSource>
  <cacheFields count="34">
    <cacheField name="图片编号" numFmtId="0">
      <sharedItems containsSemiMixedTypes="0" containsString="0" containsNumber="1" containsInteger="1" minValue="1" maxValue="145"/>
    </cacheField>
    <cacheField name="Rank" numFmtId="0">
      <sharedItems containsNonDate="0" containsString="0" containsBlank="1"/>
    </cacheField>
    <cacheField name="Tab" numFmtId="0">
      <sharedItems/>
    </cacheField>
    <cacheField name="Hotel ID " numFmtId="0">
      <sharedItems containsSemiMixedTypes="0" containsString="0" containsNumber="1" containsInteger="1" minValue="373" maxValue="16364413"/>
    </cacheField>
    <cacheField name="Hotel Name " numFmtId="0">
      <sharedItems/>
    </cacheField>
    <cacheField name="酒店名称(中文)" numFmtId="0">
      <sharedItems/>
    </cacheField>
    <cacheField name="EN City name " numFmtId="0">
      <sharedItems/>
    </cacheField>
    <cacheField name="城市(中文)" numFmtId="0">
      <sharedItems/>
    </cacheField>
    <cacheField name="Duplicate from Wave 2" numFmtId="0">
      <sharedItems/>
    </cacheField>
    <cacheField name="Star Rating" numFmtId="0">
      <sharedItems containsSemiMixedTypes="0" containsString="0" containsNumber="1" minValue="2" maxValue="9.5"/>
    </cacheField>
    <cacheField name="Review Score" numFmtId="0">
      <sharedItems containsString="0" containsBlank="1" containsNumber="1" minValue="5.8" maxValue="10"/>
    </cacheField>
    <cacheField name="Promotion ID" numFmtId="0">
      <sharedItems containsBlank="1" containsMixedTypes="1" containsNumber="1" containsInteger="1" minValue="144592010" maxValue="165758662"/>
    </cacheField>
    <cacheField name="Rate Plan ID" numFmtId="0">
      <sharedItems containsBlank="1" containsMixedTypes="1" containsNumber="1" containsInteger="1" minValue="19852" maxValue="165756589"/>
    </cacheField>
    <cacheField name="参与房型" numFmtId="0">
      <sharedItems containsBlank="1"/>
    </cacheField>
    <cacheField name="折扣数" numFmtId="0">
      <sharedItems containsBlank="1"/>
    </cacheField>
    <cacheField name="集团酒店额外权益" numFmtId="0">
      <sharedItems containsBlank="1"/>
    </cacheField>
    <cacheField name="Agoda before promo/log out" numFmtId="0">
      <sharedItems containsBlank="1" containsMixedTypes="1" containsNumber="1" containsInteger="1" minValue="72" maxValue="1888"/>
    </cacheField>
    <cacheField name="Agoda after promo/log out" numFmtId="0">
      <sharedItems containsBlank="1" containsMixedTypes="1" containsNumber="1" containsInteger="1" minValue="72" maxValue="1435"/>
    </cacheField>
    <cacheField name="Agoda after promo/log in" numFmtId="0">
      <sharedItems containsBlank="1" containsMixedTypes="1" containsNumber="1" containsInteger="1" minValue="72" maxValue="1435"/>
    </cacheField>
    <cacheField name="Ctrip Log out" numFmtId="0">
      <sharedItems containsBlank="1" containsMixedTypes="1" containsNumber="1" containsInteger="1" minValue="89" maxValue="1795"/>
    </cacheField>
    <cacheField name="Log out win" numFmtId="9">
      <sharedItems containsMixedTypes="1" containsNumber="1" minValue="-0.16818774445893089" maxValue="2.4105960264900661"/>
    </cacheField>
    <cacheField name="Ctrip Log in (gold member)" numFmtId="0">
      <sharedItems containsBlank="1" containsMixedTypes="1" containsNumber="1" containsInteger="1" minValue="80" maxValue="1615"/>
    </cacheField>
    <cacheField name="Log in Win" numFmtId="9">
      <sharedItems containsMixedTypes="1" containsNumber="1" minValue="-0.25162972620599738" maxValue="1.4761904761904763"/>
    </cacheField>
    <cacheField name="Check in peroid" numFmtId="0">
      <sharedItems/>
    </cacheField>
    <cacheField name="PS MM feedback" numFmtId="0">
      <sharedItems containsBlank="1" containsMixedTypes="1" containsNumber="1" containsInteger="1" minValue="199" maxValue="499"/>
    </cacheField>
    <cacheField name="price check status" numFmtId="0">
      <sharedItems count="5">
        <s v="failed-YCS setting issue"/>
        <s v="pass"/>
        <s v="pending-fix login"/>
        <s v="failed-lose/not enough beat"/>
        <s v="pending ycs set up"/>
      </sharedItems>
    </cacheField>
    <cacheField name="Price check feedback" numFmtId="0">
      <sharedItems containsBlank="1"/>
    </cacheField>
    <cacheField name="利益点" numFmtId="0">
      <sharedItems containsBlank="1" longText="1"/>
    </cacheField>
    <cacheField name="照片1" numFmtId="0">
      <sharedItems containsBlank="1"/>
    </cacheField>
    <cacheField name="照片2" numFmtId="0">
      <sharedItems containsBlank="1"/>
    </cacheField>
    <cacheField name="照片3" numFmtId="0">
      <sharedItems containsBlank="1"/>
    </cacheField>
    <cacheField name="MM" numFmtId="0">
      <sharedItems containsBlank="1"/>
    </cacheField>
    <cacheField name="AB" numFmtId="0">
      <sharedItems containsBlank="1"/>
    </cacheField>
    <cacheField name="AA"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ang, TzuChi (Agoda)" refreshedDate="44047.423021527778" createdVersion="6" refreshedVersion="6" minRefreshableVersion="3" recordCount="146" xr:uid="{DCE727E5-8C44-4A34-8AC3-04335D02C6F0}">
  <cacheSource type="worksheet">
    <worksheetSource ref="A1:AH147" sheet="Hotel List(Wave 2)" r:id="rId2"/>
  </cacheSource>
  <cacheFields count="34">
    <cacheField name="图片编号" numFmtId="0">
      <sharedItems containsSemiMixedTypes="0" containsString="0" containsNumber="1" containsInteger="1" minValue="1" maxValue="146"/>
    </cacheField>
    <cacheField name="Rank" numFmtId="0">
      <sharedItems containsNonDate="0" containsString="0" containsBlank="1"/>
    </cacheField>
    <cacheField name="Tab" numFmtId="0">
      <sharedItems/>
    </cacheField>
    <cacheField name="Hotel ID " numFmtId="0">
      <sharedItems containsSemiMixedTypes="0" containsString="0" containsNumber="1" containsInteger="1" minValue="373" maxValue="16364413"/>
    </cacheField>
    <cacheField name="Hotel Name " numFmtId="0">
      <sharedItems/>
    </cacheField>
    <cacheField name="酒店名称(中文)" numFmtId="0">
      <sharedItems/>
    </cacheField>
    <cacheField name="EN City name " numFmtId="0">
      <sharedItems/>
    </cacheField>
    <cacheField name="城市(中文)" numFmtId="0">
      <sharedItems/>
    </cacheField>
    <cacheField name="Duplicate from wave 1" numFmtId="0">
      <sharedItems containsBlank="1" count="3">
        <s v="Y"/>
        <m/>
        <s v=""/>
      </sharedItems>
    </cacheField>
    <cacheField name="Star Rating" numFmtId="0">
      <sharedItems containsSemiMixedTypes="0" containsString="0" containsNumber="1" minValue="2" maxValue="5"/>
    </cacheField>
    <cacheField name="Review Score" numFmtId="0">
      <sharedItems containsString="0" containsBlank="1" containsNumber="1" minValue="5.333333333333333" maxValue="10"/>
    </cacheField>
    <cacheField name="Promotion ID" numFmtId="0">
      <sharedItems containsBlank="1" containsMixedTypes="1" containsNumber="1" containsInteger="1" minValue="6118820" maxValue="165759367"/>
    </cacheField>
    <cacheField name="Rate Plan ID" numFmtId="0">
      <sharedItems containsBlank="1" containsMixedTypes="1" containsNumber="1" containsInteger="1" minValue="16094" maxValue="165756578"/>
    </cacheField>
    <cacheField name="参与房型" numFmtId="0">
      <sharedItems containsBlank="1"/>
    </cacheField>
    <cacheField name="折扣数" numFmtId="0">
      <sharedItems containsBlank="1" containsMixedTypes="1" containsNumber="1" containsInteger="1" minValue="368" maxValue="368"/>
    </cacheField>
    <cacheField name="集团酒店额外权益" numFmtId="0">
      <sharedItems containsBlank="1"/>
    </cacheField>
    <cacheField name="Agoda before promo/log out" numFmtId="0">
      <sharedItems containsBlank="1" containsMixedTypes="1" containsNumber="1" containsInteger="1" minValue="0" maxValue="1888"/>
    </cacheField>
    <cacheField name="Agoda after promo/log out" numFmtId="0">
      <sharedItems containsBlank="1" containsMixedTypes="1" containsNumber="1" containsInteger="1" minValue="72" maxValue="1435"/>
    </cacheField>
    <cacheField name="Agoda after promo/log in" numFmtId="0">
      <sharedItems containsBlank="1" containsMixedTypes="1" containsNumber="1" containsInteger="1" minValue="72" maxValue="1435"/>
    </cacheField>
    <cacheField name="Ctrip Log out" numFmtId="0">
      <sharedItems containsBlank="1" containsMixedTypes="1" containsNumber="1" containsInteger="1" minValue="89" maxValue="1795"/>
    </cacheField>
    <cacheField name="Log out win" numFmtId="9">
      <sharedItems containsMixedTypes="1" containsNumber="1" minValue="-0.14285714285714285" maxValue="2.4105960264900661"/>
    </cacheField>
    <cacheField name="Ctrip Log in" numFmtId="0">
      <sharedItems containsBlank="1" containsMixedTypes="1" containsNumber="1" containsInteger="1" minValue="80" maxValue="1750"/>
    </cacheField>
    <cacheField name="Log in Win" numFmtId="9">
      <sharedItems containsMixedTypes="1" containsNumber="1" minValue="-0.7140718562874252" maxValue="1.4761904761904763"/>
    </cacheField>
    <cacheField name="Check in peroid" numFmtId="0">
      <sharedItems/>
    </cacheField>
    <cacheField name="PS MM feedback" numFmtId="0">
      <sharedItems containsBlank="1" containsMixedTypes="1" containsNumber="1" containsInteger="1" minValue="199" maxValue="499"/>
    </cacheField>
    <cacheField name="price check status" numFmtId="0">
      <sharedItems count="5">
        <s v="pass"/>
        <s v="failed-YCS setting issue"/>
        <s v="pending-fix login"/>
        <s v="pending ycs set up"/>
        <s v="failed-lose/not enough beat"/>
      </sharedItems>
    </cacheField>
    <cacheField name="Price check feedback" numFmtId="0">
      <sharedItems containsBlank="1"/>
    </cacheField>
    <cacheField name="利益点" numFmtId="0">
      <sharedItems containsBlank="1" longText="1"/>
    </cacheField>
    <cacheField name="照片1" numFmtId="0">
      <sharedItems containsBlank="1"/>
    </cacheField>
    <cacheField name="照片2" numFmtId="0">
      <sharedItems containsBlank="1"/>
    </cacheField>
    <cacheField name="照片3" numFmtId="0">
      <sharedItems containsBlank="1"/>
    </cacheField>
    <cacheField name="MM" numFmtId="0">
      <sharedItems containsBlank="1"/>
    </cacheField>
    <cacheField name="AB" numFmtId="0">
      <sharedItems containsBlank="1"/>
    </cacheField>
    <cacheField name="AA" numFmtId="0">
      <sharedItems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4053.783077199078" createdVersion="6" refreshedVersion="6" minRefreshableVersion="3" recordCount="147" xr:uid="{B53D6CEB-6293-483D-8BCD-159CC733BEF9}">
  <cacheSource type="worksheet">
    <worksheetSource ref="A1:AK1048576" sheet="Price Check -Hotel List(Wave 2)"/>
  </cacheSource>
  <cacheFields count="37">
    <cacheField name="图片编号" numFmtId="0">
      <sharedItems containsString="0" containsBlank="1" containsNumber="1" containsInteger="1" minValue="1" maxValue="162"/>
    </cacheField>
    <cacheField name="Rank" numFmtId="0">
      <sharedItems containsNonDate="0" containsString="0" containsBlank="1"/>
    </cacheField>
    <cacheField name="Tab" numFmtId="0">
      <sharedItems containsBlank="1" count="14">
        <s v="华东"/>
        <s v="华北"/>
        <s v="华西"/>
        <s v="西南"/>
        <s v="东北"/>
        <s v="西北"/>
        <s v="华中"/>
        <s v="华南/三亚"/>
        <s v="华南/广州"/>
        <s v="华南/深圳"/>
        <s v="华南/珠海"/>
        <s v="华南/厦门"/>
        <s v="华南"/>
        <m/>
      </sharedItems>
    </cacheField>
    <cacheField name="Hotel ID " numFmtId="0">
      <sharedItems containsString="0" containsBlank="1" containsNumber="1" containsInteger="1" minValue="373" maxValue="16364413"/>
    </cacheField>
    <cacheField name="Hotel Name " numFmtId="0">
      <sharedItems containsBlank="1"/>
    </cacheField>
    <cacheField name="酒店名称(中文)" numFmtId="0">
      <sharedItems containsBlank="1"/>
    </cacheField>
    <cacheField name="EN City name " numFmtId="0">
      <sharedItems containsBlank="1"/>
    </cacheField>
    <cacheField name="城市(中文)" numFmtId="0">
      <sharedItems containsBlank="1"/>
    </cacheField>
    <cacheField name="Duplicate from wave 1" numFmtId="0">
      <sharedItems containsBlank="1" count="3">
        <s v="Y"/>
        <s v=""/>
        <m/>
      </sharedItems>
    </cacheField>
    <cacheField name="Star Rating" numFmtId="0">
      <sharedItems containsString="0" containsBlank="1" containsNumber="1" minValue="2" maxValue="5"/>
    </cacheField>
    <cacheField name="Review Score" numFmtId="0">
      <sharedItems containsString="0" containsBlank="1" containsNumber="1" minValue="5.333333333333333" maxValue="10"/>
    </cacheField>
    <cacheField name="Promotion ID" numFmtId="0">
      <sharedItems containsBlank="1" containsMixedTypes="1" containsNumber="1" containsInteger="1" minValue="144592010" maxValue="165759367"/>
    </cacheField>
    <cacheField name="Rate Plan ID" numFmtId="0">
      <sharedItems containsBlank="1" containsMixedTypes="1" containsNumber="1" containsInteger="1" minValue="16094" maxValue="165756578"/>
    </cacheField>
    <cacheField name="参与房型" numFmtId="0">
      <sharedItems containsBlank="1"/>
    </cacheField>
    <cacheField name="折扣数" numFmtId="0">
      <sharedItems containsBlank="1" containsMixedTypes="1" containsNumber="1" containsInteger="1" minValue="368" maxValue="368"/>
    </cacheField>
    <cacheField name="集团酒店额外权益" numFmtId="0">
      <sharedItems containsBlank="1"/>
    </cacheField>
    <cacheField name="Agoda before promo/log out 2-Oct" numFmtId="0">
      <sharedItems containsBlank="1" containsMixedTypes="1" containsNumber="1" containsInteger="1" minValue="0" maxValue="1888"/>
    </cacheField>
    <cacheField name="Agoda after promo/log out 2-Oct" numFmtId="0">
      <sharedItems containsBlank="1" containsMixedTypes="1" containsNumber="1" containsInteger="1" minValue="72" maxValue="1435"/>
    </cacheField>
    <cacheField name="Agoda after promo/log in 2-Oct" numFmtId="0">
      <sharedItems containsBlank="1" containsMixedTypes="1" containsNumber="1" containsInteger="1" minValue="72" maxValue="1435"/>
    </cacheField>
    <cacheField name="Ctrip Log out 2-Oct" numFmtId="0">
      <sharedItems containsBlank="1" containsMixedTypes="1" containsNumber="1" containsInteger="1" minValue="89" maxValue="1795"/>
    </cacheField>
    <cacheField name="Log out win" numFmtId="0">
      <sharedItems containsBlank="1" containsMixedTypes="1" containsNumber="1" minValue="-0.1766109785202864" maxValue="2.4105960264900661"/>
    </cacheField>
    <cacheField name="Ctrip Log in (gold member) 2-Oct" numFmtId="0">
      <sharedItems containsBlank="1" containsMixedTypes="1" containsNumber="1" containsInteger="1" minValue="80" maxValue="1750"/>
    </cacheField>
    <cacheField name="Log in Win" numFmtId="0">
      <sharedItems containsBlank="1" containsMixedTypes="1" containsNumber="1" minValue="-0.7140718562874252" maxValue="1.4761904761904763"/>
    </cacheField>
    <cacheField name="Check in peroid" numFmtId="0">
      <sharedItems containsBlank="1"/>
    </cacheField>
    <cacheField name="PS MM feedback" numFmtId="0">
      <sharedItems containsBlank="1" containsMixedTypes="1" containsNumber="1" containsInteger="1" minValue="199" maxValue="499"/>
    </cacheField>
    <cacheField name="PS MM - Fix 1st round price check (Please note Y if it is fixed)" numFmtId="0">
      <sharedItems containsBlank="1"/>
    </cacheField>
    <cacheField name="price check status _x000a_(DO NOT CHANGE)" numFmtId="0">
      <sharedItems containsBlank="1" containsMixedTypes="1" containsNumber="1" containsInteger="1" minValue="0" maxValue="0" count="9">
        <s v="Y"/>
        <n v="0"/>
        <s v="failed-YCS setting issue"/>
        <s v="pass"/>
        <s v="pending ycs set up"/>
        <s v="pending-fix login"/>
        <s v="failed-lose/not enough beat"/>
        <s v="removed from list"/>
        <m/>
      </sharedItems>
    </cacheField>
    <cacheField name="Price check feedback _x000a_(DO NOT CHANGE)" numFmtId="0">
      <sharedItems containsBlank="1"/>
    </cacheField>
    <cacheField name="price check status second round DO NOT CHANGE)" numFmtId="0">
      <sharedItems containsBlank="1" count="6">
        <m/>
        <s v="failed-lose/not enough beat"/>
        <s v="pass"/>
        <s v="pass 1st round rate check"/>
        <s v="pass-marketing team to decide"/>
        <s v="removed from list"/>
      </sharedItems>
    </cacheField>
    <cacheField name="Price check feedback  second_x000a_(DO NOT CHANGE)" numFmtId="0">
      <sharedItems containsBlank="1"/>
    </cacheField>
    <cacheField name="利益点" numFmtId="0">
      <sharedItems containsBlank="1" longText="1"/>
    </cacheField>
    <cacheField name="照片1" numFmtId="0">
      <sharedItems containsBlank="1"/>
    </cacheField>
    <cacheField name="照片2" numFmtId="0">
      <sharedItems containsBlank="1"/>
    </cacheField>
    <cacheField name="照片3" numFmtId="0">
      <sharedItems containsBlank="1"/>
    </cacheField>
    <cacheField name="MM" numFmtId="0">
      <sharedItems containsBlank="1"/>
    </cacheField>
    <cacheField name="AB" numFmtId="0">
      <sharedItems containsBlank="1"/>
    </cacheField>
    <cacheField name="AA" numFmtId="0">
      <sharedItems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4053.783077199078" createdVersion="6" refreshedVersion="6" minRefreshableVersion="3" recordCount="161" xr:uid="{D4FA1940-DB96-4818-87FC-E284A70D71C9}">
  <cacheSource type="worksheet">
    <worksheetSource ref="A1:AK1048576" sheet="Price Check -Hotel List(Wave 1)"/>
  </cacheSource>
  <cacheFields count="37">
    <cacheField name="图片编号" numFmtId="0">
      <sharedItems containsString="0" containsBlank="1" containsNumber="1" containsInteger="1" minValue="1" maxValue="164"/>
    </cacheField>
    <cacheField name="Rank" numFmtId="0">
      <sharedItems containsString="0" containsBlank="1" containsNumber="1" containsInteger="1" minValue="60" maxValue="144"/>
    </cacheField>
    <cacheField name="Tab" numFmtId="0">
      <sharedItems containsBlank="1" count="9">
        <s v="华东"/>
        <s v="华北"/>
        <s v="华西"/>
        <s v="西南"/>
        <s v="西北"/>
        <s v="华南"/>
        <s v="东北"/>
        <s v="华中"/>
        <m/>
      </sharedItems>
    </cacheField>
    <cacheField name="Hotel ID " numFmtId="0">
      <sharedItems containsString="0" containsBlank="1" containsNumber="1" containsInteger="1" minValue="373" maxValue="16364413"/>
    </cacheField>
    <cacheField name="Hotel Name " numFmtId="0">
      <sharedItems containsBlank="1"/>
    </cacheField>
    <cacheField name="酒店名称(中文)" numFmtId="0">
      <sharedItems containsBlank="1"/>
    </cacheField>
    <cacheField name="EN City name " numFmtId="0">
      <sharedItems containsBlank="1"/>
    </cacheField>
    <cacheField name="城市(中文)" numFmtId="0">
      <sharedItems containsBlank="1"/>
    </cacheField>
    <cacheField name="Duplicate from Wave 2" numFmtId="0">
      <sharedItems containsBlank="1" count="3">
        <s v="Y"/>
        <s v=""/>
        <m/>
      </sharedItems>
    </cacheField>
    <cacheField name="Star Rating" numFmtId="0">
      <sharedItems containsString="0" containsBlank="1" containsNumber="1" minValue="2" maxValue="5"/>
    </cacheField>
    <cacheField name="Review Score" numFmtId="0">
      <sharedItems containsString="0" containsBlank="1" containsNumber="1" minValue="5.8" maxValue="10"/>
    </cacheField>
    <cacheField name="Promotion ID" numFmtId="0">
      <sharedItems containsBlank="1" containsMixedTypes="1" containsNumber="1" containsInteger="1" minValue="110253709" maxValue="165765313"/>
    </cacheField>
    <cacheField name="Rate Plan ID" numFmtId="0">
      <sharedItems containsBlank="1" containsMixedTypes="1" containsNumber="1" containsInteger="1" minValue="19852" maxValue="165759226"/>
    </cacheField>
    <cacheField name="参与房型" numFmtId="0">
      <sharedItems containsBlank="1"/>
    </cacheField>
    <cacheField name="折扣数" numFmtId="0">
      <sharedItems containsBlank="1"/>
    </cacheField>
    <cacheField name="集团酒店额外权益" numFmtId="0">
      <sharedItems containsBlank="1"/>
    </cacheField>
    <cacheField name="Agoda before promo/log out 2-Oct" numFmtId="0">
      <sharedItems containsBlank="1" containsMixedTypes="1" containsNumber="1" containsInteger="1" minValue="72" maxValue="1888"/>
    </cacheField>
    <cacheField name="Agoda after promo/log out 2-Oct" numFmtId="0">
      <sharedItems containsBlank="1" containsMixedTypes="1" containsNumber="1" containsInteger="1" minValue="72" maxValue="1435"/>
    </cacheField>
    <cacheField name="Agoda after promo/log in 2-Oct" numFmtId="0">
      <sharedItems containsBlank="1" containsMixedTypes="1" containsNumber="1" containsInteger="1" minValue="72" maxValue="1435"/>
    </cacheField>
    <cacheField name="Ctrip Log out 2-Oct" numFmtId="0">
      <sharedItems containsBlank="1" containsMixedTypes="1" containsNumber="1" containsInteger="1" minValue="89" maxValue="1795"/>
    </cacheField>
    <cacheField name="Log out win" numFmtId="0">
      <sharedItems containsBlank="1" containsMixedTypes="1" containsNumber="1" minValue="-0.29496402877697842" maxValue="2.4105960264900661"/>
    </cacheField>
    <cacheField name="Ctrip Log in (gold member) 2-Oct" numFmtId="0">
      <sharedItems containsBlank="1" containsMixedTypes="1" containsNumber="1" containsInteger="1" minValue="76" maxValue="1615"/>
    </cacheField>
    <cacheField name="Log in Win" numFmtId="0">
      <sharedItems containsBlank="1" containsMixedTypes="1" containsNumber="1" minValue="-0.45323741007194246" maxValue="2.3853211009174311"/>
    </cacheField>
    <cacheField name="Check in peroid" numFmtId="0">
      <sharedItems containsBlank="1"/>
    </cacheField>
    <cacheField name="PS MM feedback" numFmtId="0">
      <sharedItems containsBlank="1" containsMixedTypes="1" containsNumber="1" containsInteger="1" minValue="199" maxValue="499"/>
    </cacheField>
    <cacheField name="PS MM - Fix 1st round price check (Please note Y if it is fixed)" numFmtId="0">
      <sharedItems containsBlank="1"/>
    </cacheField>
    <cacheField name="price check status _x000a_(DO NOT CHANGE)" numFmtId="0">
      <sharedItems containsBlank="1" count="7">
        <s v="pending-fix login"/>
        <s v="pass"/>
        <s v="failed-YCS setting issue"/>
        <s v="failed-lose/not enough beat"/>
        <s v="pending ycs set up"/>
        <m/>
        <s v="Removed from list"/>
      </sharedItems>
    </cacheField>
    <cacheField name="Price check feedback _x000a_(DO NOT CHANGE)" numFmtId="0">
      <sharedItems containsBlank="1"/>
    </cacheField>
    <cacheField name="price check status (Second round)" numFmtId="0">
      <sharedItems containsBlank="1" count="8">
        <s v="failed- Log in rate not lose/not beat enough"/>
        <s v="pass 1st round rate check"/>
        <s v="pass"/>
        <s v="failed- no allotment"/>
        <s v="failed- Ycs setting issue"/>
        <s v="pass-marketing team to decide"/>
        <s v="Removed from list"/>
        <m/>
      </sharedItems>
    </cacheField>
    <cacheField name="Price check feedback _x000a_(DO NOT CHANGE) Sencond" numFmtId="0">
      <sharedItems containsBlank="1"/>
    </cacheField>
    <cacheField name="利益点" numFmtId="0">
      <sharedItems containsBlank="1" longText="1"/>
    </cacheField>
    <cacheField name="照片1" numFmtId="0">
      <sharedItems containsBlank="1"/>
    </cacheField>
    <cacheField name="照片2" numFmtId="0">
      <sharedItems containsBlank="1"/>
    </cacheField>
    <cacheField name="照片3" numFmtId="0">
      <sharedItems containsBlank="1"/>
    </cacheField>
    <cacheField name="MM" numFmtId="0">
      <sharedItems containsBlank="1"/>
    </cacheField>
    <cacheField name="AB" numFmtId="0">
      <sharedItems containsBlank="1"/>
    </cacheField>
    <cacheField name="AA" numFmtId="0">
      <sharedItems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4053.783077314816" createdVersion="6" refreshedVersion="6" minRefreshableVersion="3" recordCount="146" xr:uid="{EDA9F697-0892-4984-8F7C-F3F6F920F19A}">
  <cacheSource type="worksheet">
    <worksheetSource ref="A1:AK147" sheet="Price Check -Hotel List(Wave 2)"/>
  </cacheSource>
  <cacheFields count="37">
    <cacheField name="图片编号" numFmtId="0">
      <sharedItems containsSemiMixedTypes="0" containsString="0" containsNumber="1" containsInteger="1" minValue="1" maxValue="162"/>
    </cacheField>
    <cacheField name="Rank" numFmtId="0">
      <sharedItems containsNonDate="0" containsString="0" containsBlank="1"/>
    </cacheField>
    <cacheField name="Tab" numFmtId="0">
      <sharedItems/>
    </cacheField>
    <cacheField name="Hotel ID " numFmtId="0">
      <sharedItems containsSemiMixedTypes="0" containsString="0" containsNumber="1" containsInteger="1" minValue="373" maxValue="16364413"/>
    </cacheField>
    <cacheField name="Hotel Name " numFmtId="0">
      <sharedItems/>
    </cacheField>
    <cacheField name="酒店名称(中文)" numFmtId="0">
      <sharedItems/>
    </cacheField>
    <cacheField name="EN City name " numFmtId="0">
      <sharedItems/>
    </cacheField>
    <cacheField name="城市(中文)" numFmtId="0">
      <sharedItems/>
    </cacheField>
    <cacheField name="Duplicate from wave 1" numFmtId="0">
      <sharedItems containsBlank="1" count="3">
        <s v="Y"/>
        <s v=""/>
        <m/>
      </sharedItems>
    </cacheField>
    <cacheField name="Star Rating" numFmtId="0">
      <sharedItems containsSemiMixedTypes="0" containsString="0" containsNumber="1" minValue="2" maxValue="5"/>
    </cacheField>
    <cacheField name="Review Score" numFmtId="0">
      <sharedItems containsString="0" containsBlank="1" containsNumber="1" minValue="5.333333333333333" maxValue="10"/>
    </cacheField>
    <cacheField name="Promotion ID" numFmtId="0">
      <sharedItems containsBlank="1" containsMixedTypes="1" containsNumber="1" containsInteger="1" minValue="144592010" maxValue="165759367"/>
    </cacheField>
    <cacheField name="Rate Plan ID" numFmtId="0">
      <sharedItems containsBlank="1" containsMixedTypes="1" containsNumber="1" containsInteger="1" minValue="16094" maxValue="165756578"/>
    </cacheField>
    <cacheField name="参与房型" numFmtId="0">
      <sharedItems containsBlank="1"/>
    </cacheField>
    <cacheField name="折扣数" numFmtId="0">
      <sharedItems containsBlank="1" containsMixedTypes="1" containsNumber="1" containsInteger="1" minValue="368" maxValue="368"/>
    </cacheField>
    <cacheField name="集团酒店额外权益" numFmtId="0">
      <sharedItems containsBlank="1"/>
    </cacheField>
    <cacheField name="Agoda before promo/log out 2-Oct" numFmtId="0">
      <sharedItems containsBlank="1" containsMixedTypes="1" containsNumber="1" containsInteger="1" minValue="0" maxValue="1888"/>
    </cacheField>
    <cacheField name="Agoda after promo/log out 2-Oct" numFmtId="0">
      <sharedItems containsBlank="1" containsMixedTypes="1" containsNumber="1" containsInteger="1" minValue="72" maxValue="1435"/>
    </cacheField>
    <cacheField name="Agoda after promo/log in 2-Oct" numFmtId="0">
      <sharedItems containsBlank="1" containsMixedTypes="1" containsNumber="1" containsInteger="1" minValue="72" maxValue="1435"/>
    </cacheField>
    <cacheField name="Ctrip Log out 2-Oct" numFmtId="0">
      <sharedItems containsBlank="1" containsMixedTypes="1" containsNumber="1" containsInteger="1" minValue="89" maxValue="1795"/>
    </cacheField>
    <cacheField name="Log out win" numFmtId="9">
      <sharedItems containsMixedTypes="1" containsNumber="1" minValue="-0.1766109785202864" maxValue="2.4105960264900661"/>
    </cacheField>
    <cacheField name="Ctrip Log in (gold member) 2-Oct" numFmtId="0">
      <sharedItems containsBlank="1" containsMixedTypes="1" containsNumber="1" containsInteger="1" minValue="80" maxValue="1750"/>
    </cacheField>
    <cacheField name="Log in Win" numFmtId="9">
      <sharedItems containsMixedTypes="1" containsNumber="1" minValue="-0.7140718562874252" maxValue="1.4761904761904763"/>
    </cacheField>
    <cacheField name="Check in peroid" numFmtId="0">
      <sharedItems/>
    </cacheField>
    <cacheField name="PS MM feedback" numFmtId="0">
      <sharedItems containsBlank="1" containsMixedTypes="1" containsNumber="1" containsInteger="1" minValue="199" maxValue="499"/>
    </cacheField>
    <cacheField name="PS MM - Fix 1st round price check (Please note Y if it is fixed)" numFmtId="0">
      <sharedItems containsBlank="1"/>
    </cacheField>
    <cacheField name="price check status _x000a_(DO NOT CHANGE)" numFmtId="0">
      <sharedItems containsMixedTypes="1" containsNumber="1" containsInteger="1" minValue="0" maxValue="0"/>
    </cacheField>
    <cacheField name="Price check feedback _x000a_(DO NOT CHANGE)" numFmtId="0">
      <sharedItems containsBlank="1"/>
    </cacheField>
    <cacheField name="price check status second round DO NOT CHANGE)" numFmtId="0">
      <sharedItems containsBlank="1" count="6">
        <m/>
        <s v="failed-lose/not enough beat"/>
        <s v="pass"/>
        <s v="pass 1st round rate check"/>
        <s v="pass-marketing team to decide"/>
        <s v="removed from list"/>
      </sharedItems>
    </cacheField>
    <cacheField name="Price check feedback  second_x000a_(DO NOT CHANGE)" numFmtId="0">
      <sharedItems containsBlank="1"/>
    </cacheField>
    <cacheField name="利益点" numFmtId="0">
      <sharedItems containsBlank="1" longText="1"/>
    </cacheField>
    <cacheField name="照片1" numFmtId="0">
      <sharedItems containsBlank="1"/>
    </cacheField>
    <cacheField name="照片2" numFmtId="0">
      <sharedItems containsBlank="1"/>
    </cacheField>
    <cacheField name="照片3" numFmtId="0">
      <sharedItems containsBlank="1"/>
    </cacheField>
    <cacheField name="MM" numFmtId="0">
      <sharedItems containsBlank="1"/>
    </cacheField>
    <cacheField name="AB" numFmtId="0">
      <sharedItems containsBlank="1"/>
    </cacheField>
    <cacheField name="AA" numFmtId="0">
      <sharedItems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4053.783077314816" createdVersion="6" refreshedVersion="6" minRefreshableVersion="3" recordCount="147" xr:uid="{4A648550-2E21-4141-A108-5020FC37F6F3}">
  <cacheSource type="worksheet">
    <worksheetSource ref="A1:AK148" sheet="Price Check -Hotel List(Wave 1)"/>
  </cacheSource>
  <cacheFields count="37">
    <cacheField name="图片编号" numFmtId="0">
      <sharedItems containsSemiMixedTypes="0" containsString="0" containsNumber="1" containsInteger="1" minValue="1" maxValue="164"/>
    </cacheField>
    <cacheField name="Rank" numFmtId="0">
      <sharedItems containsString="0" containsBlank="1" containsNumber="1" containsInteger="1" minValue="60" maxValue="144"/>
    </cacheField>
    <cacheField name="Tab" numFmtId="0">
      <sharedItems/>
    </cacheField>
    <cacheField name="Hotel ID " numFmtId="0">
      <sharedItems containsSemiMixedTypes="0" containsString="0" containsNumber="1" containsInteger="1" minValue="373" maxValue="16364413"/>
    </cacheField>
    <cacheField name="Hotel Name " numFmtId="0">
      <sharedItems/>
    </cacheField>
    <cacheField name="酒店名称(中文)" numFmtId="0">
      <sharedItems/>
    </cacheField>
    <cacheField name="EN City name " numFmtId="0">
      <sharedItems/>
    </cacheField>
    <cacheField name="城市(中文)" numFmtId="0">
      <sharedItems/>
    </cacheField>
    <cacheField name="Duplicate from Wave 2" numFmtId="0">
      <sharedItems containsBlank="1"/>
    </cacheField>
    <cacheField name="Star Rating" numFmtId="0">
      <sharedItems containsSemiMixedTypes="0" containsString="0" containsNumber="1" minValue="2" maxValue="5"/>
    </cacheField>
    <cacheField name="Review Score" numFmtId="0">
      <sharedItems containsString="0" containsBlank="1" containsNumber="1" minValue="5.8" maxValue="10"/>
    </cacheField>
    <cacheField name="Promotion ID" numFmtId="0">
      <sharedItems containsBlank="1" containsMixedTypes="1" containsNumber="1" containsInteger="1" minValue="110253709" maxValue="165765313"/>
    </cacheField>
    <cacheField name="Rate Plan ID" numFmtId="0">
      <sharedItems containsBlank="1" containsMixedTypes="1" containsNumber="1" containsInteger="1" minValue="19852" maxValue="165759226"/>
    </cacheField>
    <cacheField name="参与房型" numFmtId="0">
      <sharedItems containsBlank="1"/>
    </cacheField>
    <cacheField name="折扣数" numFmtId="0">
      <sharedItems containsBlank="1"/>
    </cacheField>
    <cacheField name="集团酒店额外权益" numFmtId="0">
      <sharedItems containsBlank="1"/>
    </cacheField>
    <cacheField name="Agoda before promo/log out 2-Oct" numFmtId="0">
      <sharedItems containsBlank="1" containsMixedTypes="1" containsNumber="1" containsInteger="1" minValue="72" maxValue="1888"/>
    </cacheField>
    <cacheField name="Agoda after promo/log out 2-Oct" numFmtId="0">
      <sharedItems containsBlank="1" containsMixedTypes="1" containsNumber="1" containsInteger="1" minValue="72" maxValue="1435"/>
    </cacheField>
    <cacheField name="Agoda after promo/log in 2-Oct" numFmtId="0">
      <sharedItems containsBlank="1" containsMixedTypes="1" containsNumber="1" containsInteger="1" minValue="72" maxValue="1435"/>
    </cacheField>
    <cacheField name="Ctrip Log out 2-Oct" numFmtId="0">
      <sharedItems containsBlank="1" containsMixedTypes="1" containsNumber="1" containsInteger="1" minValue="89" maxValue="1795"/>
    </cacheField>
    <cacheField name="Log out win" numFmtId="9">
      <sharedItems containsMixedTypes="1" containsNumber="1" minValue="-0.29496402877697842" maxValue="2.4105960264900661"/>
    </cacheField>
    <cacheField name="Ctrip Log in (gold member) 2-Oct" numFmtId="0">
      <sharedItems containsBlank="1" containsMixedTypes="1" containsNumber="1" containsInteger="1" minValue="76" maxValue="1615"/>
    </cacheField>
    <cacheField name="Log in Win" numFmtId="9">
      <sharedItems containsMixedTypes="1" containsNumber="1" minValue="-0.45323741007194246" maxValue="2.3853211009174311"/>
    </cacheField>
    <cacheField name="Check in peroid" numFmtId="0">
      <sharedItems/>
    </cacheField>
    <cacheField name="PS MM feedback" numFmtId="0">
      <sharedItems containsBlank="1" containsMixedTypes="1" containsNumber="1" containsInteger="1" minValue="199" maxValue="499"/>
    </cacheField>
    <cacheField name="PS MM - Fix 1st round price check (Please note Y if it is fixed)" numFmtId="0">
      <sharedItems containsBlank="1"/>
    </cacheField>
    <cacheField name="price check status _x000a_(DO NOT CHANGE)" numFmtId="0">
      <sharedItems containsBlank="1"/>
    </cacheField>
    <cacheField name="Price check feedback _x000a_(DO NOT CHANGE)" numFmtId="0">
      <sharedItems containsBlank="1"/>
    </cacheField>
    <cacheField name="price check status (Second round)" numFmtId="0">
      <sharedItems count="7">
        <s v="failed- Log in rate not lose/not beat enough"/>
        <s v="pass 1st round rate check"/>
        <s v="pass"/>
        <s v="failed- no allotment"/>
        <s v="failed- Ycs setting issue"/>
        <s v="pass-marketing team to decide"/>
        <s v="Removed from list"/>
      </sharedItems>
    </cacheField>
    <cacheField name="Price check feedback _x000a_(DO NOT CHANGE) Sencond" numFmtId="0">
      <sharedItems containsBlank="1"/>
    </cacheField>
    <cacheField name="利益点" numFmtId="0">
      <sharedItems containsBlank="1" longText="1"/>
    </cacheField>
    <cacheField name="照片1" numFmtId="0">
      <sharedItems containsBlank="1"/>
    </cacheField>
    <cacheField name="照片2" numFmtId="0">
      <sharedItems containsBlank="1"/>
    </cacheField>
    <cacheField name="照片3" numFmtId="0">
      <sharedItems containsBlank="1"/>
    </cacheField>
    <cacheField name="MM" numFmtId="0">
      <sharedItems containsBlank="1"/>
    </cacheField>
    <cacheField name="AB" numFmtId="0">
      <sharedItems containsBlank="1"/>
    </cacheField>
    <cacheField name="A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8">
  <r>
    <n v="1"/>
    <s v="华东"/>
    <n v="61990"/>
    <s v="New Harbour Service Apartments"/>
    <s v="上海新黄浦酒店公寓"/>
    <s v="Shanghai"/>
    <x v="0"/>
    <s v="sophia.zhang@agoda.com"/>
    <s v="A"/>
    <x v="0"/>
    <x v="0"/>
  </r>
  <r>
    <n v="2"/>
    <s v="华东"/>
    <n v="234477"/>
    <s v="Ramada Plaza Pudong South Hotel"/>
    <s v="茂业华美达广场酒店"/>
    <s v="Shanghai"/>
    <x v="0"/>
    <s v="Rosemary.Ding@agoda.com"/>
    <s v="B"/>
    <x v="0"/>
    <x v="0"/>
  </r>
  <r>
    <n v="3"/>
    <s v="华东"/>
    <n v="195562"/>
    <s v="Gubei Garden Hotel Shanghai"/>
    <s v="上海古北湾大酒店"/>
    <s v="Shanghai"/>
    <x v="0"/>
    <s v="Tracy.Chen@agoda.com"/>
    <s v="A"/>
    <x v="1"/>
    <x v="0"/>
  </r>
  <r>
    <n v="4"/>
    <s v="华东"/>
    <n v="70290"/>
    <s v="Haiyatt Hotel Shanghai"/>
    <s v="上海海悦酒店"/>
    <s v="Shanghai"/>
    <x v="0"/>
    <s v="Yan.Sun@agoda.com"/>
    <s v="B"/>
    <x v="1"/>
    <x v="0"/>
  </r>
  <r>
    <n v="5"/>
    <s v="华东"/>
    <n v="70219"/>
    <s v="Rayfont Celebrity Hotel &amp; Apartment"/>
    <s v="上海鼎园瑞峰公寓酒店 "/>
    <s v="Shanghai"/>
    <x v="0"/>
    <s v="Yan.Sun@agoda.com"/>
    <s v="A"/>
    <x v="0"/>
    <x v="0"/>
  </r>
  <r>
    <n v="6"/>
    <s v="华东"/>
    <n v="96520"/>
    <s v="Ambassador Hotel"/>
    <s v="上海吉臣酒店"/>
    <s v="Shanghai"/>
    <x v="0"/>
    <s v="mandy.gu@agoda.com"/>
    <s v="B"/>
    <x v="1"/>
    <x v="0"/>
  </r>
  <r>
    <n v="7"/>
    <s v="华东"/>
    <n v="45513"/>
    <s v="Merry Hotel Shanghai"/>
    <s v="上海美丽园大酒店"/>
    <s v="Shanghai"/>
    <x v="0"/>
    <s v="mandy.gu@agoda.com"/>
    <s v="A"/>
    <x v="1"/>
    <x v="0"/>
  </r>
  <r>
    <n v="8"/>
    <s v="华东"/>
    <n v="76884"/>
    <s v="Hundred Centuries Hotel"/>
    <s v="世和酒店"/>
    <s v="Shanghai"/>
    <x v="0"/>
    <s v="Yan.Sun@agoda.com"/>
    <s v="B"/>
    <x v="1"/>
    <x v="0"/>
  </r>
  <r>
    <n v="9"/>
    <s v="华东"/>
    <n v="544500"/>
    <s v="Jinjiang Metropolo Hotel Classiq Shanghai Jing'an"/>
    <s v="锦江都城上海经典静安寺酒店"/>
    <s v="Shanghai"/>
    <x v="0"/>
    <s v="Tracy.Chen@agoda.com"/>
    <s v="A"/>
    <x v="0"/>
    <x v="0"/>
  </r>
  <r>
    <n v="10"/>
    <s v="华东"/>
    <n v="45504"/>
    <s v="The Yangtze Boutique Shanghai"/>
    <s v="上海扬子精品酒店"/>
    <s v="Shanghai"/>
    <x v="0"/>
    <s v="sophia.zhang@agoda.com"/>
    <s v="A"/>
    <x v="0"/>
    <x v="0"/>
  </r>
  <r>
    <n v="11"/>
    <s v="华东"/>
    <n v="89701"/>
    <s v="Jinjiang Metropolo Hotel Classiq YMCA People Square"/>
    <s v="锦江都城青年会经典酒店(人民广场店)"/>
    <s v="Shanghai"/>
    <x v="0"/>
    <s v="sophia.zhang@agoda.com"/>
    <s v="A"/>
    <x v="0"/>
    <x v="0"/>
  </r>
  <r>
    <n v="12"/>
    <s v="华东"/>
    <n v="2071358"/>
    <s v="Cordis Shanghai Hongqiao"/>
    <s v="上海虹桥康得思酒店"/>
    <s v="Shanghai"/>
    <x v="0"/>
    <s v="mandy.gu@agoda.com"/>
    <s v="A"/>
    <x v="0"/>
    <x v="0"/>
  </r>
  <r>
    <n v="13"/>
    <s v="华东"/>
    <n v="239681"/>
    <s v="New Century Manju Hotel Shanghai Railway Station"/>
    <s v="开元曼居上海火车站店"/>
    <s v="Shanghai"/>
    <x v="0"/>
    <s v="mandy.gu@agoda.com"/>
    <s v="B"/>
    <x v="1"/>
    <x v="0"/>
  </r>
  <r>
    <n v="14"/>
    <s v="华东"/>
    <n v="1636678"/>
    <s v="HAO-DU HOTEL"/>
    <s v="上海豪都酒店"/>
    <s v="Shanghai"/>
    <x v="0"/>
    <s v="sophia.zhang@agoda.com"/>
    <s v="A"/>
    <x v="0"/>
    <x v="0"/>
  </r>
  <r>
    <n v="15"/>
    <s v="华东"/>
    <n v="1164474"/>
    <s v="Shanghai Jinchen Hotel"/>
    <s v="上海金辰大酒店"/>
    <s v="Shanghai"/>
    <x v="0"/>
    <s v="Yan.Sun@agoda.com"/>
    <s v="A"/>
    <x v="0"/>
    <x v="0"/>
  </r>
  <r>
    <n v="16"/>
    <s v="华东"/>
    <n v="10305"/>
    <s v="Jin Jiang Tower Hotel"/>
    <s v="新锦江大酒店"/>
    <s v="Shanghai"/>
    <x v="0"/>
    <s v="Yan.Sun@agoda.com"/>
    <s v="A"/>
    <x v="1"/>
    <x v="0"/>
  </r>
  <r>
    <n v="17"/>
    <s v="华东"/>
    <n v="109153"/>
    <s v="Elegance Bund Hotel"/>
    <s v="上海宜兰贵斯酒店"/>
    <s v="Shanghai"/>
    <x v="0"/>
    <s v="Tracy.Chen@agoda.com"/>
    <s v="A"/>
    <x v="0"/>
    <x v="0"/>
  </r>
  <r>
    <n v="18"/>
    <s v="华东"/>
    <n v="519392"/>
    <s v="Huana Hotel Minhang Shanghai"/>
    <s v="上海华纳风格酒店"/>
    <s v="Shanghai"/>
    <x v="0"/>
    <s v="mandy.gu@agoda.com"/>
    <s v="B"/>
    <x v="1"/>
    <x v="0"/>
  </r>
  <r>
    <n v="19"/>
    <s v="华东"/>
    <n v="1160"/>
    <s v="Radisson Blu Plaza Xing Guo Hotel Shanghai"/>
    <s v="丽笙上海兴国宾馆"/>
    <s v="Shanghai"/>
    <x v="0"/>
    <s v="Tracy.Chen@agoda.com"/>
    <s v="B"/>
    <x v="1"/>
    <x v="0"/>
  </r>
  <r>
    <n v="20"/>
    <s v="华东"/>
    <n v="70299"/>
    <s v="The Longemont Shanghai Hotel"/>
    <s v="上海龙之梦大酒店 "/>
    <s v="Shanghai"/>
    <x v="0"/>
    <s v="Tracy.Chen@agoda.com"/>
    <s v="A"/>
    <x v="0"/>
    <x v="0"/>
  </r>
  <r>
    <n v="21"/>
    <s v="华东"/>
    <n v="574512"/>
    <s v="Starr Hotel Shanghai"/>
    <s v="上海寰星酒店"/>
    <s v="Shanghai"/>
    <x v="0"/>
    <s v="mandy.gu@agoda.com"/>
    <s v="A"/>
    <x v="0"/>
    <x v="0"/>
  </r>
  <r>
    <n v="22"/>
    <s v="华东"/>
    <n v="299825"/>
    <s v="Yiwu Yuejia Business Hotel"/>
    <s v="义乌悦嘉商务宾馆"/>
    <s v="Yiwu"/>
    <x v="1"/>
    <s v="Rosemary.Ding@agoda.com"/>
    <s v="B"/>
    <x v="0"/>
    <x v="0"/>
  </r>
  <r>
    <n v="23"/>
    <s v="华东"/>
    <n v="61912"/>
    <s v="Jinling Mandarin Garden Hotel Nanjing"/>
    <s v="南京金陵状元楼大酒店 "/>
    <s v="Nanjing"/>
    <x v="2"/>
    <s v="Yan.Sun@agoda.com"/>
    <s v="B"/>
    <x v="0"/>
    <x v="0"/>
  </r>
  <r>
    <n v="24"/>
    <s v="华东"/>
    <n v="2090132"/>
    <s v="Wuzhen Yue Xiang Inn"/>
    <s v="乌镇悦厢人文艺术客栈"/>
    <s v="Jiaxing"/>
    <x v="3"/>
    <s v="Rosemary.Ding@agoda.com"/>
    <s v="B"/>
    <x v="0"/>
    <x v="0"/>
  </r>
  <r>
    <n v="25"/>
    <s v="华东"/>
    <n v="6164839"/>
    <s v="Marco Polo Changzhou"/>
    <s v="常州马哥孛罗酒店"/>
    <s v="Changzhou"/>
    <x v="4"/>
    <s v="Yan.Sun@agoda.com"/>
    <s v="B"/>
    <x v="1"/>
    <x v="0"/>
  </r>
  <r>
    <n v="26"/>
    <s v="华东"/>
    <n v="5902292"/>
    <s v="The Qube Xuzhou"/>
    <s v="徐州东区绿地铂骊酒店"/>
    <s v="Xuzhou"/>
    <x v="5"/>
    <s v="Yan.Sun@agoda.com"/>
    <s v="B"/>
    <x v="0"/>
    <x v="0"/>
  </r>
  <r>
    <n v="27"/>
    <s v="华东"/>
    <n v="407105"/>
    <s v="Wyndham Xuzhou East Hotel"/>
    <s v="徐州博顿温德姆酒店 "/>
    <s v="Xuzhou"/>
    <x v="5"/>
    <s v="Yan.Sun@agoda.com"/>
    <s v="B"/>
    <x v="0"/>
    <x v="0"/>
  </r>
  <r>
    <n v="28"/>
    <s v="华东"/>
    <n v="45122"/>
    <s v="Grand Park Wuxi"/>
    <s v="无锡君乐大酒店"/>
    <s v="Wuxi"/>
    <x v="6"/>
    <s v="Yan.Sun@agoda.com"/>
    <s v="B"/>
    <x v="1"/>
    <x v="0"/>
  </r>
  <r>
    <n v="29"/>
    <s v="华东"/>
    <n v="569917"/>
    <s v="Modena by Fraser New District Wuxi"/>
    <s v="无锡星洲名致服务公寓"/>
    <s v="Wuxi"/>
    <x v="6"/>
    <s v="Yan.Sun@agoda.com"/>
    <s v="A"/>
    <x v="1"/>
    <x v="0"/>
  </r>
  <r>
    <n v="30"/>
    <s v="华东"/>
    <n v="502013"/>
    <s v="Hangzhou Bokai Westlake Hotel"/>
    <s v="杭州博凯西湖酒店"/>
    <s v="hangzhou"/>
    <x v="7"/>
    <s v="sophia.zhang@agoda.com"/>
    <s v="B"/>
    <x v="0"/>
    <x v="0"/>
  </r>
  <r>
    <n v="31"/>
    <s v="华东"/>
    <n v="5876910"/>
    <s v="Pleasant Daily Rental"/>
    <s v="杭州鸣悦公寓海创园店"/>
    <s v="hangzhou"/>
    <x v="7"/>
    <s v="sophia.zhang@agoda.com"/>
    <s v="B"/>
    <x v="1"/>
    <x v="0"/>
  </r>
  <r>
    <n v="32"/>
    <s v="华东"/>
    <n v="1765468"/>
    <s v="Golden Eagle Summit Hotel Kunshan"/>
    <s v="昆山金鹰尚美酒店"/>
    <s v="Suzhou"/>
    <x v="8"/>
    <s v="Tracy.Chen@agoda.com"/>
    <s v="B"/>
    <x v="0"/>
    <x v="0"/>
  </r>
  <r>
    <n v="33"/>
    <s v="华东"/>
    <n v="393106"/>
    <s v="Tonino Lamborghini Hotel Kunshan City Center"/>
    <s v="昆山托尼洛兰博基尼酒店"/>
    <s v="Suzhou"/>
    <x v="8"/>
    <s v="Tracy.Chen@agoda.com"/>
    <s v="B"/>
    <x v="0"/>
    <x v="0"/>
  </r>
  <r>
    <n v="1"/>
    <s v="华东"/>
    <n v="5348470"/>
    <s v="Sincere Residence Hongqiao"/>
    <s v="上海协信莎玛虹桥服务式公寓"/>
    <s v="Shanghai"/>
    <x v="0"/>
    <s v="mandy.gu@agoda.com"/>
    <s v="B"/>
    <x v="0"/>
    <x v="1"/>
  </r>
  <r>
    <n v="2"/>
    <s v="华东"/>
    <n v="81605"/>
    <s v="Parkyard Hotel Shanghai"/>
    <s v="上海博雅酒店"/>
    <s v="Shanghai"/>
    <x v="0"/>
    <s v="Rosemary.Ding@agoda.com"/>
    <s v="A"/>
    <x v="0"/>
    <x v="1"/>
  </r>
  <r>
    <n v="3"/>
    <s v="华东"/>
    <n v="267719"/>
    <s v="ZTE Hotel Shanghai"/>
    <s v="上海中兴和泰酒店"/>
    <s v="Shanghai"/>
    <x v="0"/>
    <s v="Rosemary.Ding@agoda.com"/>
    <s v="A"/>
    <x v="0"/>
    <x v="1"/>
  </r>
  <r>
    <n v="4"/>
    <s v="华东"/>
    <n v="165330"/>
    <s v="Regal Jinfeng Hotel"/>
    <s v="上海富豪金丰酒店 "/>
    <s v="Shanghai"/>
    <x v="0"/>
    <s v="Rosemary.Ding@agoda.com"/>
    <s v="B"/>
    <x v="1"/>
    <x v="1"/>
  </r>
  <r>
    <n v="5"/>
    <s v="华东"/>
    <n v="798531"/>
    <s v="Senjing Hotel"/>
    <s v="森景大酒店"/>
    <s v="Shanghai"/>
    <x v="0"/>
    <s v="Rosemary.Ding@agoda.com"/>
    <s v="B"/>
    <x v="1"/>
    <x v="1"/>
  </r>
  <r>
    <n v="6"/>
    <s v="华东"/>
    <n v="1179166"/>
    <s v="Green Court Place Jin Qiao Middle Ring Shanghai"/>
    <s v="上海金桥中环碧云庭服务公寓"/>
    <s v="Shanghai"/>
    <x v="0"/>
    <s v="Rosemary.Ding@agoda.com"/>
    <s v="B"/>
    <x v="1"/>
    <x v="1"/>
  </r>
  <r>
    <n v="7"/>
    <s v="华东"/>
    <n v="1191849"/>
    <s v="Green Court Residence Jinqiao Diamond Shanghai"/>
    <s v="上海金桥钻石碧云苑服务公寓"/>
    <s v="Shanghai"/>
    <x v="0"/>
    <s v="Rosemary.Ding@agoda.com"/>
    <s v="A"/>
    <x v="1"/>
    <x v="1"/>
  </r>
  <r>
    <n v="8"/>
    <s v="华东"/>
    <n v="569216"/>
    <s v="Green Court Premier"/>
    <s v="碧云花园服务公寓·碧云国际社区"/>
    <s v="Shanghai"/>
    <x v="0"/>
    <s v="Rosemary.Ding@agoda.com"/>
    <s v="A"/>
    <x v="1"/>
    <x v="1"/>
  </r>
  <r>
    <n v="9"/>
    <s v="华东"/>
    <n v="3109218"/>
    <s v="Amara Signature Shanghai"/>
    <s v="上海安曼纳卓悦酒店"/>
    <s v="Shanghai"/>
    <x v="0"/>
    <s v="mandy.gu@agoda.com"/>
    <s v="A"/>
    <x v="0"/>
    <x v="1"/>
  </r>
  <r>
    <n v="10"/>
    <s v="华东"/>
    <n v="70219"/>
    <s v="Rayfont Celebrity Hotel &amp; Apartment"/>
    <s v="上海鼎园瑞峰公寓酒店 "/>
    <s v="Shanghai"/>
    <x v="0"/>
    <s v="Yan.Sun@agoda.com"/>
    <s v="A"/>
    <x v="0"/>
    <x v="1"/>
  </r>
  <r>
    <n v="11"/>
    <s v="华东"/>
    <n v="96520"/>
    <s v="Ambassador Hotel"/>
    <s v="上海吉臣酒店_x000d__x000a_"/>
    <s v="Shanghai"/>
    <x v="0"/>
    <s v="mandy.gu@agoda.com"/>
    <s v="B"/>
    <x v="1"/>
    <x v="1"/>
  </r>
  <r>
    <n v="12"/>
    <s v="华东"/>
    <n v="45513"/>
    <s v="Merry Hotel Shanghai"/>
    <s v="上海美丽园大酒店"/>
    <s v="Shanghai"/>
    <x v="0"/>
    <s v="mandy.gu@agoda.com"/>
    <s v="A"/>
    <x v="1"/>
    <x v="1"/>
  </r>
  <r>
    <n v="13"/>
    <s v="华东"/>
    <n v="195855"/>
    <s v="The Langham Shanghai Xintiandi"/>
    <s v="上海朗廷新天地酒店"/>
    <s v="Shanghai"/>
    <x v="0"/>
    <s v="Yan.Sun@agoda.com"/>
    <s v="A"/>
    <x v="0"/>
    <x v="1"/>
  </r>
  <r>
    <n v="14"/>
    <s v="华东"/>
    <n v="76884"/>
    <s v="Hundred Centuries Hotel"/>
    <s v="世和酒店"/>
    <s v="Shanghai"/>
    <x v="0"/>
    <s v="Yan.Sun@agoda.com"/>
    <s v="B"/>
    <x v="1"/>
    <x v="1"/>
  </r>
  <r>
    <n v="15"/>
    <s v="华东"/>
    <n v="89701"/>
    <s v="Jinjiang Metropolo Hotel Classiq YMCA People Square"/>
    <s v="锦江都城经典上海青年会人民广场酒店"/>
    <s v="Shanghai"/>
    <x v="0"/>
    <s v="sophia.zhang@agoda.com"/>
    <s v="A"/>
    <x v="0"/>
    <x v="1"/>
  </r>
  <r>
    <n v="16"/>
    <s v="华东"/>
    <n v="61990"/>
    <s v="New Harbour Service Apartments"/>
    <s v="上海新黄浦酒店公寓"/>
    <s v="Shanghai"/>
    <x v="0"/>
    <s v="sophia.zhang@agoda.com"/>
    <s v="A"/>
    <x v="0"/>
    <x v="1"/>
  </r>
  <r>
    <n v="17"/>
    <s v="华东"/>
    <n v="65355"/>
    <s v="Ramada Plaza Hotel Pudong"/>
    <s v="上海浦东华美达大酒店"/>
    <s v="Shanghai"/>
    <x v="0"/>
    <s v="Rosemary.Ding@agoda.com"/>
    <s v="B"/>
    <x v="1"/>
    <x v="1"/>
  </r>
  <r>
    <n v="18"/>
    <s v="华东"/>
    <n v="239681"/>
    <s v="New Century Manju Hotel Shanghai Railway Station"/>
    <s v="开元曼居上海火车站店"/>
    <s v="Shanghai"/>
    <x v="0"/>
    <s v="mandy.gu@agoda.com"/>
    <s v="B"/>
    <x v="1"/>
    <x v="1"/>
  </r>
  <r>
    <n v="19"/>
    <s v="华东"/>
    <n v="1164474"/>
    <s v="Shanghai Jinchen Hotel"/>
    <s v="上海金辰大酒店"/>
    <s v="Shanghai"/>
    <x v="0"/>
    <s v="Yan.Sun@agoda.com"/>
    <s v="A"/>
    <x v="0"/>
    <x v="1"/>
  </r>
  <r>
    <n v="20"/>
    <s v="华东"/>
    <n v="10305"/>
    <s v="Jin Jiang Tower Hotel"/>
    <s v="新锦江大酒店"/>
    <s v="Shanghai"/>
    <x v="0"/>
    <s v="Yan.Sun@agoda.com"/>
    <s v="A"/>
    <x v="1"/>
    <x v="1"/>
  </r>
  <r>
    <n v="21"/>
    <s v="华东"/>
    <n v="109153"/>
    <s v="Elegance Bund Hotel"/>
    <s v="上海宜兰贵斯酒店"/>
    <s v="Shanghai"/>
    <x v="0"/>
    <s v="Tracy.Chen@agoda.com"/>
    <s v="A"/>
    <x v="0"/>
    <x v="1"/>
  </r>
  <r>
    <n v="22"/>
    <s v="华东"/>
    <n v="519392"/>
    <s v="Huana Hotel Minhang Shanghai"/>
    <s v="上海华纳风格酒店"/>
    <s v="Shanghai"/>
    <x v="0"/>
    <s v="mandy.gu@agoda.com"/>
    <s v="B"/>
    <x v="1"/>
    <x v="1"/>
  </r>
  <r>
    <n v="23"/>
    <s v="华东"/>
    <n v="1160"/>
    <s v="Radisson Blu Plaza Xing Guo Hotel Shanghai"/>
    <s v="丽笙上海兴国宾馆"/>
    <s v="Shanghai"/>
    <x v="0"/>
    <s v="Tracy.Chen@agoda.com"/>
    <s v="B"/>
    <x v="1"/>
    <x v="1"/>
  </r>
  <r>
    <n v="24"/>
    <s v="华东"/>
    <n v="70299"/>
    <s v="The Longemont Shanghai Hotel"/>
    <s v="上海龙之梦大酒店 "/>
    <s v="Shanghai"/>
    <x v="0"/>
    <s v="Tracy.Chen@agoda.com"/>
    <s v="A"/>
    <x v="0"/>
    <x v="1"/>
  </r>
  <r>
    <n v="25"/>
    <s v="华东"/>
    <n v="574512"/>
    <s v="Starr Hotel Shanghai"/>
    <s v="上海寰星酒店"/>
    <s v="Shanghai"/>
    <x v="0"/>
    <s v="mandy.gu@agoda.com"/>
    <s v="A"/>
    <x v="0"/>
    <x v="1"/>
  </r>
  <r>
    <n v="26"/>
    <s v="华东"/>
    <n v="45122"/>
    <s v="Grand Park Wuxi"/>
    <s v="无锡君乐大酒店"/>
    <s v="Wuxi"/>
    <x v="9"/>
    <s v="Yan.Sun@agoda.com"/>
    <s v="B"/>
    <x v="1"/>
    <x v="1"/>
  </r>
  <r>
    <n v="27"/>
    <s v="华东"/>
    <n v="5902292"/>
    <s v="The Qube Xuzhou"/>
    <s v="徐州东区绿地铂骊酒店"/>
    <s v="Xuzhou"/>
    <x v="5"/>
    <s v="Yan.Sun@agoda.com"/>
    <s v="B"/>
    <x v="0"/>
    <x v="1"/>
  </r>
  <r>
    <n v="28"/>
    <s v="华东"/>
    <n v="407105"/>
    <s v="Wyndham Xuzhou East Hotel"/>
    <s v="徐州博顿温德姆酒店 "/>
    <s v="Xuzhou"/>
    <x v="5"/>
    <s v="Yan.Sun@agoda.com"/>
    <s v="B"/>
    <x v="0"/>
    <x v="1"/>
  </r>
  <r>
    <n v="29"/>
    <s v="华东"/>
    <n v="408690"/>
    <s v="Yiwu Lvgu Hotel"/>
    <s v="义乌绿谷大酒店"/>
    <s v="Yiwu"/>
    <x v="1"/>
    <s v="Rosemary.Ding@agoda.com"/>
    <s v="B"/>
    <x v="0"/>
    <x v="1"/>
  </r>
  <r>
    <n v="30"/>
    <s v="华东"/>
    <n v="462519"/>
    <s v="Yiwu Best Hotel"/>
    <s v="义乌百思德酒店"/>
    <s v="Yiwu"/>
    <x v="1"/>
    <s v="Rosemary.Ding@agoda.com"/>
    <s v="B"/>
    <x v="0"/>
    <x v="1"/>
  </r>
  <r>
    <n v="31"/>
    <s v="华东"/>
    <n v="6164839"/>
    <s v="Marco Polo Changzhou"/>
    <s v="常州马哥孛罗酒店"/>
    <s v="Changzhou"/>
    <x v="4"/>
    <s v="Yan.Sun@agoda.com"/>
    <s v="B"/>
    <x v="1"/>
    <x v="1"/>
  </r>
  <r>
    <n v="32"/>
    <s v="华东"/>
    <n v="502013"/>
    <s v="Hangzhou Bokai Westlake Hotel"/>
    <s v="杭州博凯西湖酒店"/>
    <s v="hangzhou"/>
    <x v="7"/>
    <s v="sophia.zhang@agoda.com"/>
    <s v="B"/>
    <x v="0"/>
    <x v="1"/>
  </r>
  <r>
    <n v="33"/>
    <s v="华东"/>
    <n v="5876910"/>
    <s v="Pleasant Daily Rental"/>
    <s v="杭州鸣悦公寓海创园店"/>
    <s v="hangzhou"/>
    <x v="7"/>
    <s v="sophia.zhang@agoda.com"/>
    <s v="B"/>
    <x v="1"/>
    <x v="1"/>
  </r>
  <r>
    <n v="34"/>
    <s v="华东"/>
    <n v="61912"/>
    <s v="Jinling Mandarin Garden Hotel Nanjing "/>
    <s v="南京金陵状元楼大酒店 "/>
    <s v="Nanjing"/>
    <x v="2"/>
    <s v="Yan.Sun@agoda.com"/>
    <s v="B"/>
    <x v="1"/>
    <x v="1"/>
  </r>
  <r>
    <m/>
    <m/>
    <m/>
    <m/>
    <m/>
    <m/>
    <x v="10"/>
    <m/>
    <m/>
    <x v="2"/>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8">
  <r>
    <n v="1"/>
    <s v="华东"/>
    <n v="61990"/>
    <s v="New Harbour Service Apartments"/>
    <s v="上海新黄浦酒店公寓"/>
    <s v="Shanghai"/>
    <s v="上海"/>
    <x v="0"/>
    <s v="A"/>
    <x v="0"/>
    <s v="W1"/>
  </r>
  <r>
    <n v="2"/>
    <s v="华东"/>
    <n v="234477"/>
    <s v="Ramada Plaza Pudong South Hotel"/>
    <s v="茂业华美达广场酒店"/>
    <s v="Shanghai"/>
    <s v="上海"/>
    <x v="1"/>
    <s v="B"/>
    <x v="0"/>
    <s v="W1"/>
  </r>
  <r>
    <n v="3"/>
    <s v="华东"/>
    <n v="195562"/>
    <s v="Gubei Garden Hotel Shanghai"/>
    <s v="上海古北湾大酒店"/>
    <s v="Shanghai"/>
    <s v="上海"/>
    <x v="2"/>
    <s v="A"/>
    <x v="1"/>
    <s v="W1"/>
  </r>
  <r>
    <n v="4"/>
    <s v="华东"/>
    <n v="70290"/>
    <s v="Haiyatt Hotel Shanghai"/>
    <s v="上海海悦酒店"/>
    <s v="Shanghai"/>
    <s v="上海"/>
    <x v="3"/>
    <s v="B"/>
    <x v="1"/>
    <s v="W1"/>
  </r>
  <r>
    <n v="5"/>
    <s v="华东"/>
    <n v="70219"/>
    <s v="Rayfont Celebrity Hotel &amp; Apartment"/>
    <s v="上海鼎园瑞峰公寓酒店 "/>
    <s v="Shanghai"/>
    <s v="上海"/>
    <x v="3"/>
    <s v="A"/>
    <x v="0"/>
    <s v="W1"/>
  </r>
  <r>
    <n v="6"/>
    <s v="华东"/>
    <n v="96520"/>
    <s v="Ambassador Hotel"/>
    <s v="上海吉臣酒店"/>
    <s v="Shanghai"/>
    <s v="上海"/>
    <x v="4"/>
    <s v="B"/>
    <x v="1"/>
    <s v="W1"/>
  </r>
  <r>
    <n v="7"/>
    <s v="华东"/>
    <n v="45513"/>
    <s v="Merry Hotel Shanghai"/>
    <s v="上海美丽园大酒店"/>
    <s v="Shanghai"/>
    <s v="上海"/>
    <x v="4"/>
    <s v="A"/>
    <x v="1"/>
    <s v="W1"/>
  </r>
  <r>
    <n v="8"/>
    <s v="华东"/>
    <n v="76884"/>
    <s v="Hundred Centuries Hotel"/>
    <s v="世和酒店"/>
    <s v="Shanghai"/>
    <s v="上海"/>
    <x v="3"/>
    <s v="B"/>
    <x v="1"/>
    <s v="W1"/>
  </r>
  <r>
    <n v="9"/>
    <s v="华东"/>
    <n v="544500"/>
    <s v="Jinjiang Metropolo Hotel Classiq Shanghai Jing'an"/>
    <s v="锦江都城上海经典静安寺酒店"/>
    <s v="Shanghai"/>
    <s v="上海"/>
    <x v="2"/>
    <s v="A"/>
    <x v="0"/>
    <s v="W1"/>
  </r>
  <r>
    <n v="10"/>
    <s v="华东"/>
    <n v="45504"/>
    <s v="The Yangtze Boutique Shanghai"/>
    <s v="上海扬子精品酒店"/>
    <s v="Shanghai"/>
    <s v="上海"/>
    <x v="0"/>
    <s v="A"/>
    <x v="0"/>
    <s v="W1"/>
  </r>
  <r>
    <n v="11"/>
    <s v="华东"/>
    <n v="89701"/>
    <s v="Jinjiang Metropolo Hotel Classiq YMCA People Square"/>
    <s v="锦江都城青年会经典酒店(人民广场店)"/>
    <s v="Shanghai"/>
    <s v="上海"/>
    <x v="0"/>
    <s v="A"/>
    <x v="0"/>
    <s v="W1"/>
  </r>
  <r>
    <n v="12"/>
    <s v="华东"/>
    <n v="2071358"/>
    <s v="Cordis Shanghai Hongqiao"/>
    <s v="上海虹桥康得思酒店"/>
    <s v="Shanghai"/>
    <s v="上海"/>
    <x v="4"/>
    <s v="A"/>
    <x v="0"/>
    <s v="W1"/>
  </r>
  <r>
    <n v="13"/>
    <s v="华东"/>
    <n v="239681"/>
    <s v="New Century Manju Hotel Shanghai Railway Station"/>
    <s v="开元曼居上海火车站店"/>
    <s v="Shanghai"/>
    <s v="上海"/>
    <x v="4"/>
    <s v="B"/>
    <x v="1"/>
    <s v="W1"/>
  </r>
  <r>
    <n v="14"/>
    <s v="华东"/>
    <n v="1636678"/>
    <s v="HAO-DU HOTEL"/>
    <s v="上海豪都酒店"/>
    <s v="Shanghai"/>
    <s v="上海"/>
    <x v="0"/>
    <s v="A"/>
    <x v="0"/>
    <s v="W1"/>
  </r>
  <r>
    <n v="15"/>
    <s v="华东"/>
    <n v="1164474"/>
    <s v="Shanghai Jinchen Hotel"/>
    <s v="上海金辰大酒店"/>
    <s v="Shanghai"/>
    <s v="上海"/>
    <x v="3"/>
    <s v="A"/>
    <x v="0"/>
    <s v="W1"/>
  </r>
  <r>
    <n v="16"/>
    <s v="华东"/>
    <n v="10305"/>
    <s v="Jin Jiang Tower Hotel"/>
    <s v="新锦江大酒店"/>
    <s v="Shanghai"/>
    <s v="上海"/>
    <x v="3"/>
    <s v="A"/>
    <x v="1"/>
    <s v="W1"/>
  </r>
  <r>
    <n v="17"/>
    <s v="华东"/>
    <n v="109153"/>
    <s v="Elegance Bund Hotel"/>
    <s v="上海宜兰贵斯酒店"/>
    <s v="Shanghai"/>
    <s v="上海"/>
    <x v="2"/>
    <s v="A"/>
    <x v="0"/>
    <s v="W1"/>
  </r>
  <r>
    <n v="18"/>
    <s v="华东"/>
    <n v="519392"/>
    <s v="Huana Hotel Minhang Shanghai"/>
    <s v="上海华纳风格酒店"/>
    <s v="Shanghai"/>
    <s v="上海"/>
    <x v="4"/>
    <s v="B"/>
    <x v="1"/>
    <s v="W1"/>
  </r>
  <r>
    <n v="19"/>
    <s v="华东"/>
    <n v="1160"/>
    <s v="Radisson Blu Plaza Xing Guo Hotel Shanghai"/>
    <s v="丽笙上海兴国宾馆"/>
    <s v="Shanghai"/>
    <s v="上海"/>
    <x v="2"/>
    <s v="B"/>
    <x v="1"/>
    <s v="W1"/>
  </r>
  <r>
    <n v="20"/>
    <s v="华东"/>
    <n v="70299"/>
    <s v="The Longemont Shanghai Hotel"/>
    <s v="上海龙之梦大酒店 "/>
    <s v="Shanghai"/>
    <s v="上海"/>
    <x v="2"/>
    <s v="A"/>
    <x v="0"/>
    <s v="W1"/>
  </r>
  <r>
    <n v="21"/>
    <s v="华东"/>
    <n v="574512"/>
    <s v="Starr Hotel Shanghai"/>
    <s v="上海寰星酒店"/>
    <s v="Shanghai"/>
    <s v="上海"/>
    <x v="4"/>
    <s v="A"/>
    <x v="0"/>
    <s v="W1"/>
  </r>
  <r>
    <n v="22"/>
    <s v="华东"/>
    <n v="299825"/>
    <s v="Yiwu Yuejia Business Hotel"/>
    <s v="义乌悦嘉商务宾馆"/>
    <s v="Yiwu"/>
    <s v="义乌"/>
    <x v="1"/>
    <s v="B"/>
    <x v="0"/>
    <s v="W1"/>
  </r>
  <r>
    <n v="23"/>
    <s v="华东"/>
    <n v="61912"/>
    <s v="Jinling Mandarin Garden Hotel Nanjing"/>
    <s v="南京金陵状元楼大酒店 "/>
    <s v="Nanjing"/>
    <s v="南京"/>
    <x v="3"/>
    <s v="B"/>
    <x v="0"/>
    <s v="W1"/>
  </r>
  <r>
    <n v="24"/>
    <s v="华东"/>
    <n v="2090132"/>
    <s v="Wuzhen Yue Xiang Inn"/>
    <s v="乌镇悦厢人文艺术客栈"/>
    <s v="Jiaxing"/>
    <s v="嘉兴"/>
    <x v="1"/>
    <s v="B"/>
    <x v="0"/>
    <s v="W1"/>
  </r>
  <r>
    <n v="25"/>
    <s v="华东"/>
    <n v="6164839"/>
    <s v="Marco Polo Changzhou"/>
    <s v="常州马哥孛罗酒店"/>
    <s v="Changzhou"/>
    <s v="常州"/>
    <x v="3"/>
    <s v="B"/>
    <x v="1"/>
    <s v="W1"/>
  </r>
  <r>
    <n v="26"/>
    <s v="华东"/>
    <n v="5902292"/>
    <s v="The Qube Xuzhou"/>
    <s v="徐州东区绿地铂骊酒店"/>
    <s v="Xuzhou"/>
    <s v="徐州"/>
    <x v="3"/>
    <s v="B"/>
    <x v="0"/>
    <s v="W1"/>
  </r>
  <r>
    <n v="27"/>
    <s v="华东"/>
    <n v="407105"/>
    <s v="Wyndham Xuzhou East Hotel"/>
    <s v="徐州博顿温德姆酒店 "/>
    <s v="Xuzhou"/>
    <s v="徐州"/>
    <x v="3"/>
    <s v="B"/>
    <x v="0"/>
    <s v="W1"/>
  </r>
  <r>
    <n v="28"/>
    <s v="华东"/>
    <n v="45122"/>
    <s v="Grand Park Wuxi"/>
    <s v="无锡君乐大酒店"/>
    <s v="Wuxi"/>
    <s v="无锡"/>
    <x v="3"/>
    <s v="B"/>
    <x v="1"/>
    <s v="W1"/>
  </r>
  <r>
    <n v="29"/>
    <s v="华东"/>
    <n v="569917"/>
    <s v="Modena by Fraser New District Wuxi"/>
    <s v="无锡星洲名致服务公寓"/>
    <s v="Wuxi"/>
    <s v="无锡"/>
    <x v="3"/>
    <s v="A"/>
    <x v="1"/>
    <s v="W1"/>
  </r>
  <r>
    <n v="30"/>
    <s v="华东"/>
    <n v="502013"/>
    <s v="Hangzhou Bokai Westlake Hotel"/>
    <s v="杭州博凯西湖酒店"/>
    <s v="hangzhou"/>
    <s v="杭州"/>
    <x v="0"/>
    <s v="B"/>
    <x v="0"/>
    <s v="W1"/>
  </r>
  <r>
    <n v="31"/>
    <s v="华东"/>
    <n v="5876910"/>
    <s v="Pleasant Daily Rental"/>
    <s v="杭州鸣悦公寓海创园店"/>
    <s v="hangzhou"/>
    <s v="杭州"/>
    <x v="0"/>
    <s v="B"/>
    <x v="1"/>
    <s v="W1"/>
  </r>
  <r>
    <n v="32"/>
    <s v="华东"/>
    <n v="1765468"/>
    <s v="Golden Eagle Summit Hotel Kunshan"/>
    <s v="昆山金鹰尚美酒店"/>
    <s v="Suzhou"/>
    <s v="苏州"/>
    <x v="2"/>
    <s v="B"/>
    <x v="0"/>
    <s v="W1"/>
  </r>
  <r>
    <n v="33"/>
    <s v="华东"/>
    <n v="393106"/>
    <s v="Tonino Lamborghini Hotel Kunshan City Center"/>
    <s v="昆山托尼洛兰博基尼酒店"/>
    <s v="Suzhou"/>
    <s v="苏州"/>
    <x v="2"/>
    <s v="B"/>
    <x v="0"/>
    <s v="W1"/>
  </r>
  <r>
    <n v="1"/>
    <s v="华东"/>
    <n v="5348470"/>
    <s v="Sincere Residence Hongqiao"/>
    <s v="上海协信莎玛虹桥服务式公寓"/>
    <s v="Shanghai"/>
    <s v="上海"/>
    <x v="4"/>
    <s v="B"/>
    <x v="0"/>
    <s v="W2"/>
  </r>
  <r>
    <n v="2"/>
    <s v="华东"/>
    <n v="81605"/>
    <s v="Parkyard Hotel Shanghai"/>
    <s v="上海博雅酒店"/>
    <s v="Shanghai"/>
    <s v="上海"/>
    <x v="1"/>
    <s v="A"/>
    <x v="0"/>
    <s v="W2"/>
  </r>
  <r>
    <n v="3"/>
    <s v="华东"/>
    <n v="267719"/>
    <s v="ZTE Hotel Shanghai"/>
    <s v="上海中兴和泰酒店"/>
    <s v="Shanghai"/>
    <s v="上海"/>
    <x v="1"/>
    <s v="A"/>
    <x v="0"/>
    <s v="W2"/>
  </r>
  <r>
    <n v="4"/>
    <s v="华东"/>
    <n v="165330"/>
    <s v="Regal Jinfeng Hotel"/>
    <s v="上海富豪金丰酒店 "/>
    <s v="Shanghai"/>
    <s v="上海"/>
    <x v="1"/>
    <s v="B"/>
    <x v="1"/>
    <s v="W2"/>
  </r>
  <r>
    <n v="5"/>
    <s v="华东"/>
    <n v="798531"/>
    <s v="Senjing Hotel"/>
    <s v="森景大酒店"/>
    <s v="Shanghai"/>
    <s v="上海"/>
    <x v="1"/>
    <s v="B"/>
    <x v="1"/>
    <s v="W2"/>
  </r>
  <r>
    <n v="6"/>
    <s v="华东"/>
    <n v="1179166"/>
    <s v="Green Court Place Jin Qiao Middle Ring Shanghai"/>
    <s v="上海金桥中环碧云庭服务公寓"/>
    <s v="Shanghai"/>
    <s v="上海"/>
    <x v="1"/>
    <s v="B"/>
    <x v="1"/>
    <s v="W2"/>
  </r>
  <r>
    <n v="7"/>
    <s v="华东"/>
    <n v="1191849"/>
    <s v="Green Court Residence Jinqiao Diamond Shanghai"/>
    <s v="上海金桥钻石碧云苑服务公寓"/>
    <s v="Shanghai"/>
    <s v="上海"/>
    <x v="1"/>
    <s v="A"/>
    <x v="1"/>
    <s v="W2"/>
  </r>
  <r>
    <n v="8"/>
    <s v="华东"/>
    <n v="569216"/>
    <s v="Green Court Premier"/>
    <s v="碧云花园服务公寓·碧云国际社区"/>
    <s v="Shanghai"/>
    <s v="上海"/>
    <x v="1"/>
    <s v="A"/>
    <x v="1"/>
    <s v="W2"/>
  </r>
  <r>
    <n v="9"/>
    <s v="华东"/>
    <n v="3109218"/>
    <s v="Amara Signature Shanghai"/>
    <s v="上海安曼纳卓悦酒店"/>
    <s v="Shanghai"/>
    <s v="上海"/>
    <x v="4"/>
    <s v="A"/>
    <x v="0"/>
    <s v="W2"/>
  </r>
  <r>
    <n v="13"/>
    <s v="华东"/>
    <n v="195855"/>
    <s v="The Langham Shanghai Xintiandi"/>
    <s v="上海朗廷新天地酒店"/>
    <s v="Shanghai"/>
    <s v="上海"/>
    <x v="3"/>
    <s v="A"/>
    <x v="0"/>
    <s v="W2"/>
  </r>
  <r>
    <n v="17"/>
    <s v="华东"/>
    <n v="65355"/>
    <s v="Ramada Plaza Hotel Pudong"/>
    <s v="上海浦东华美达大酒店"/>
    <s v="Shanghai"/>
    <s v="上海"/>
    <x v="1"/>
    <s v="B"/>
    <x v="1"/>
    <s v="W2"/>
  </r>
  <r>
    <n v="29"/>
    <s v="华东"/>
    <n v="408690"/>
    <s v="Yiwu Lvgu Hotel"/>
    <s v="义乌绿谷大酒店"/>
    <s v="Yiwu"/>
    <s v="义乌"/>
    <x v="1"/>
    <s v="B"/>
    <x v="0"/>
    <s v="W2"/>
  </r>
  <r>
    <n v="30"/>
    <s v="华东"/>
    <n v="462519"/>
    <s v="Yiwu Best Hotel"/>
    <s v="义乌百思德酒店"/>
    <s v="Yiwu"/>
    <s v="义乌"/>
    <x v="1"/>
    <s v="B"/>
    <x v="0"/>
    <s v="W2"/>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r>
    <m/>
    <m/>
    <m/>
    <m/>
    <m/>
    <m/>
    <m/>
    <x v="5"/>
    <m/>
    <x v="2"/>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5">
  <r>
    <n v="1"/>
    <m/>
    <s v="华东"/>
    <n v="61990"/>
    <s v="New Harbour Service Apartments"/>
    <s v="上海新黄浦酒店公寓"/>
    <s v="Shanghai"/>
    <s v="上海"/>
    <s v="Y"/>
    <n v="4"/>
    <n v="8.4"/>
    <m/>
    <n v="110253709"/>
    <s v="一房一厅"/>
    <s v="4折"/>
    <m/>
    <m/>
    <m/>
    <m/>
    <m/>
    <e v="#DIV/0!"/>
    <m/>
    <e v="#DIV/0!"/>
    <s v="9/23 ~ 10/14"/>
    <m/>
    <x v="0"/>
    <s v="No rate plan"/>
    <s v="酒店地处繁华的上海市中心，紧邻淮海路、南京路、豫园及地铁，博物馆、大剧院、外滩建筑群等近在咫尺。"/>
    <s v="https://pix6.agoda.net/hotelImages/61990/-1/acfa4820123a70c984f448875fea7847.jpg?s=1024x768"/>
    <s v="https://pix6.agoda.net/hotelImages/619/61990/61990_17111016480059131195.jpg?s=1024x768"/>
    <s v="https://pix6.agoda.net/hotelImages/619/61990/61990_17111016480059131241.jpg?s=1024x768"/>
    <s v="sophia.zhang@agoda.com"/>
    <s v="A"/>
    <s v="AA"/>
  </r>
  <r>
    <n v="2"/>
    <m/>
    <s v="华东"/>
    <n v="234477"/>
    <s v="Ramada Plaza Pudong South Hotel"/>
    <s v="茂业华美达广场酒店"/>
    <s v="Shanghai"/>
    <s v="上海"/>
    <s v=""/>
    <n v="4"/>
    <n v="7.292307692307693"/>
    <m/>
    <n v="6118310"/>
    <s v="所有房型"/>
    <s v="65折"/>
    <m/>
    <n v="388"/>
    <n v="358"/>
    <n v="358"/>
    <n v="555"/>
    <n v="0.55027932960893855"/>
    <n v="556"/>
    <n v="0.55307262569832405"/>
    <s v="9/23 ~ 10/14"/>
    <m/>
    <x v="1"/>
    <m/>
    <s v="上海茂业华美达广场酒店位于沪南路，毗邻新国际博览中心、世博央企总部、梅赛德斯奔驰文化中心、东方艺术中心、源深体育场等商贸区域。从酒店出发，约10-15分钟的车程，即可到达康桥工业园区、张江高科技园区、东方医院、仁济医院，附近还可乘坐轨道交通地铁13号线。"/>
    <s v="https://pix6.agoda.net/hotelImages/234/234477/234477_16122308490049883277.jpg?s=1024x768"/>
    <s v="https://pix6.agoda.net/hotelImages/234/234477/234477_16122308550049883328.jpg?s=1024x768"/>
    <s v="https://pix6.agoda.net/hotelImages/234/234477/234477_16122308470049883242.jpg?s=1024x768"/>
    <s v="Rosemary.Ding@agoda.com"/>
    <s v="B"/>
    <s v="AA"/>
  </r>
  <r>
    <n v="3"/>
    <m/>
    <s v="华东"/>
    <n v="195562"/>
    <s v="Gubei Garden Hotel Shanghai"/>
    <s v="上海古北湾大酒店"/>
    <s v="Shanghai"/>
    <s v="上海 "/>
    <s v=""/>
    <n v="4"/>
    <n v="7.6"/>
    <m/>
    <n v="6169355"/>
    <s v="所有房型"/>
    <s v="7折"/>
    <m/>
    <n v="550"/>
    <n v="338"/>
    <n v="387"/>
    <n v="396"/>
    <n v="0.17159763313609466"/>
    <n v="330"/>
    <n v="-0.14728682170542637"/>
    <s v="9/23 ~ 10/14"/>
    <m/>
    <x v="2"/>
    <m/>
    <s v="位于虹桥中心地区，交通十分便捷，是购物休闲的绝佳选择酒店"/>
    <s v="https://pix6.agoda.net/hotelImages/195562/-1/2f1b3c54db5b40383ee235624604113a.jpg?s=1024x768"/>
    <s v="https://pix6.agoda.net/hotelImages/195562/-1/26e684d38bfef7250cff69fca9fe24ec.jpg?s=1024x768"/>
    <s v="https://pix6.agoda.net/hotelImages/195/195562/195562_17010609470050162281.jpg?s=1024x768"/>
    <s v="Tracy.Chen@agoda.com"/>
    <s v="A"/>
    <s v="AB"/>
  </r>
  <r>
    <n v="4"/>
    <m/>
    <s v="华东"/>
    <n v="70290"/>
    <s v="Haiyatt Hotel Shanghai"/>
    <s v="上海海悦酒店"/>
    <s v="Shanghai"/>
    <s v="上海 "/>
    <s v=""/>
    <n v="4.5"/>
    <n v="6.4"/>
    <m/>
    <n v="6166314"/>
    <s v="标准双床（无窗）"/>
    <s v="78折"/>
    <m/>
    <n v="389"/>
    <n v="389"/>
    <n v="389"/>
    <n v="437"/>
    <n v="0.12339331619537275"/>
    <n v="391"/>
    <n v="5.1413881748071976E-3"/>
    <s v="9/23 ~ 10/14"/>
    <m/>
    <x v="2"/>
    <m/>
    <s v="漕河泾高新技术开发区。数十分钟车程就能到徐家汇商业区、光大会展中心；乘坐紧邻的地铁九号线可达市中心各繁华地段。 AGP 酒店"/>
    <s v="https://pix6.agoda.net/hotelImages/702/70290/70290_15092309580036289378.jpg?s=1024x768"/>
    <s v="https://pix6.agoda.net/hotelImages/70290/-1/07ef400d5e49cceadffddab88a96af29.jpg?s=1024x768"/>
    <s v="https://pix6.agoda.net/hotelImages/70290/-1/727c6453acc724074171bb737a2990c8.jpg?s=1024x768"/>
    <s v="Yan.Sun@agoda.com"/>
    <s v="B"/>
    <s v="AB"/>
  </r>
  <r>
    <n v="5"/>
    <m/>
    <s v="华东"/>
    <n v="70219"/>
    <s v="Rayfont Celebrity Hotel &amp; Apartment"/>
    <s v="上海鼎园瑞峰公寓酒店 "/>
    <s v="Shanghai"/>
    <s v="上海 "/>
    <s v="Y"/>
    <n v="4"/>
    <n v="6.6"/>
    <m/>
    <n v="6166683"/>
    <s v="标准大床房"/>
    <s v="8折"/>
    <m/>
    <n v="316"/>
    <n v="316"/>
    <n v="302"/>
    <n v="389"/>
    <n v="0.23101265822784811"/>
    <n v="392"/>
    <n v="0.29801324503311261"/>
    <s v="9/23 ~ 10/14"/>
    <m/>
    <x v="1"/>
    <m/>
    <s v="AGP酒店！交通四通八达，占尽地利之便。"/>
    <s v="https://pix6.agoda.net/hotelImages/702/70219/70219_14052712570019585988.jpg?s=1024x768"/>
    <s v="https://pix6.agoda.net/hotelImages/702/70219/70219_16062316520044025382.jpg?s=1024x768"/>
    <s v="https://pix6.agoda.net/hotelImages/702/70219/70219_16062316480044025209.jpg?s=1024x768"/>
    <s v="Yan.Sun@agoda.com"/>
    <s v="A"/>
    <s v="AA"/>
  </r>
  <r>
    <n v="6"/>
    <m/>
    <s v="华东"/>
    <n v="96520"/>
    <s v="Ambassador Hotel"/>
    <s v="上海吉臣酒店"/>
    <s v="Shanghai"/>
    <s v="上海 "/>
    <s v="Y"/>
    <n v="4"/>
    <n v="8.9"/>
    <m/>
    <n v="6169123"/>
    <s v="所有房型"/>
    <s v="66折"/>
    <m/>
    <n v="536"/>
    <n v="356"/>
    <n v="356"/>
    <n v="566"/>
    <n v="0.5898876404494382"/>
    <n v="566"/>
    <n v="0.5898876404494382"/>
    <s v="9/23 ~ 10/14"/>
    <m/>
    <x v="1"/>
    <m/>
    <s v="上海吉臣酒店位于万航渡路康定路口，地处静安区、长宁区和普陀区三区交汇的中心点——曹家渡商圈，毗邻中山公园、静安寺商业圈，距离南京西路商务区、上海展览中心仅2公里，周边餐饮、购物、娱乐设施完善。"/>
    <s v="https://pix6.agoda.net/hotelImages/965/96520/96520_14073008140020562307.jpg?s=1024x768"/>
    <s v="https://pix6.agoda.net/hotelImages/965/96520/96520_14073008140020562294.jpg?s=1024x768"/>
    <s v="https://pix6.agoda.net/hotelImages/965/96520/96520_16062508450044087496.jpg?s=1024x768"/>
    <s v="mandy.gu@agoda.com"/>
    <s v="B"/>
    <s v="AB"/>
  </r>
  <r>
    <n v="7"/>
    <m/>
    <s v="华东"/>
    <n v="45513"/>
    <s v="Merry Hotel Shanghai"/>
    <s v="上海美丽园大酒店"/>
    <s v="Shanghai"/>
    <s v="上海 "/>
    <s v="Y"/>
    <n v="4"/>
    <n v="8.1"/>
    <m/>
    <n v="6169535"/>
    <s v="标准房"/>
    <s v="75折"/>
    <m/>
    <n v="404"/>
    <n v="356"/>
    <n v="356"/>
    <n v="467"/>
    <n v="0.31179775280898875"/>
    <n v="467"/>
    <n v="0.31179775280898875"/>
    <s v="9/23 ~ 10/14"/>
    <m/>
    <x v="1"/>
    <m/>
    <s v="酒店毗邻静安寺商圈，周边有许多著名景点，无论您是商务活动还是个人休闲旅行，均可尽享无限便利。从酒店出发，步行到南京路只需5分钟，步行至江苏路地铁站只需8分钟，驱车前往外滩、新天地、豫园和人民广场等热门景点也费时不多。"/>
    <s v="https://pix6.agoda.net/hotelImages/45513/-1/4b227d9df95f57225add19a8cd03c639.jpg?s=1024x768"/>
    <s v="https://pix6.agoda.net/hotelImages/45513/-1/891c09f99342454f08e19beda6560d37.jpg?s=1024x768"/>
    <s v="https://pix6.agoda.net/hotelImages/45513/-1/0ef2329c308f640f9feacb5a24159b26.jpg?s=1024x768"/>
    <s v="mandy.gu@agoda.com"/>
    <s v="A"/>
    <s v="AB"/>
  </r>
  <r>
    <n v="8"/>
    <m/>
    <s v="华东"/>
    <n v="76884"/>
    <s v="Hundred Centuries Hotel"/>
    <s v="世和酒店"/>
    <s v="Shanghai"/>
    <s v="上海 "/>
    <s v="Y"/>
    <n v="4"/>
    <n v="6.6"/>
    <m/>
    <n v="6171697"/>
    <s v="高级大床房（无窗），高级双床房（无窗）"/>
    <s v="8折"/>
    <m/>
    <n v="347"/>
    <n v="338"/>
    <n v="338"/>
    <n v="398"/>
    <n v="0.17751479289940827"/>
    <n v="378"/>
    <n v="0.11834319526627218"/>
    <s v="9/23 ~ 10/14"/>
    <m/>
    <x v="1"/>
    <m/>
    <s v="地理位置绝佳！距淮海路、豫园、新天地、人民广场、上海大剧院等地约10分钟车程，周围交通使得，地理位置优越。"/>
    <s v="https://pix6.agoda.net/hotelImages/76884/-1/d72610f5439cee6c6a646d0aea9214b0.jpg?s=1024x768"/>
    <s v="https://pix6.agoda.net/hotelImages/76884/-1/49f5ea79a06c84245bf327b89d3154e4.jpg?s=1024x768"/>
    <s v="https://pix6.agoda.net/hotelImages/768/76884/76884_15031909580026237201.jpg?s=1024x768"/>
    <s v="Yan.Sun@agoda.com"/>
    <s v="B"/>
    <s v="AB"/>
  </r>
  <r>
    <n v="9"/>
    <m/>
    <s v="华东"/>
    <n v="544500"/>
    <s v="Jinjiang Metropolo Hotel Classiq Shanghai Jing'an"/>
    <s v="锦江都城上海经典静安寺酒店"/>
    <s v="Shanghai"/>
    <s v="上海 "/>
    <s v=""/>
    <n v="4"/>
    <n v="8.1999999999999993"/>
    <m/>
    <n v="6179735"/>
    <s v="所有房型"/>
    <s v="8折"/>
    <s v="延迟退房，免费小礼品"/>
    <n v="361"/>
    <m/>
    <m/>
    <m/>
    <e v="#DIV/0!"/>
    <m/>
    <e v="#DIV/0!"/>
    <s v="9/23 ~ 10/14"/>
    <m/>
    <x v="0"/>
    <s v="No rate plan set up"/>
    <s v="锦江都城上海经典静安寺酒店位置优越，是十分受旅客欢迎的订房选择。 毗邻静安寺, 长宁网球俱乐部, 宣传画艺术中心，适合休闲与商务。"/>
    <s v="https://pix6.agoda.net/hotelImages/544500/-1/baaaaab59d1f070733f52c2030fe03fe.jpg?s=160x120"/>
    <s v="https://pix6.agoda.net/hotelImages/544500/-1/755a7204decc11f9c59ef442dcd9382a.jpg?s=1024x768"/>
    <s v="https://pix6.agoda.net/hotelImages/544500/-1/ac32bfb0e21b73cb50548b314cfb68e4.jpg?s=1024x768"/>
    <s v="Tracy.Chen@agoda.com"/>
    <s v="A"/>
    <s v="AA"/>
  </r>
  <r>
    <n v="10"/>
    <m/>
    <s v="华东"/>
    <n v="45504"/>
    <s v="The Yangtze Boutique Shanghai"/>
    <s v="上海扬子精品酒店"/>
    <s v="Shanghai"/>
    <s v="上海 "/>
    <s v=""/>
    <n v="5"/>
    <n v="9"/>
    <m/>
    <n v="6179711"/>
    <s v="雅艺客房"/>
    <s v="9折"/>
    <m/>
    <n v="828"/>
    <m/>
    <m/>
    <m/>
    <e v="#DIV/0!"/>
    <m/>
    <e v="#DIV/0!"/>
    <s v="9/23 ~ 10/14"/>
    <m/>
    <x v="0"/>
    <s v="No rate in the rate plan"/>
    <s v="上海扬子精品酒店的前身扬子饭店建于1933年，是一栋拥有86年的历史建筑，由留法建筑师李蟠设计，以上海二、三十年代最流行的装饰艺术（Art Deco）为主体设计风格，并获得“远东第三大饭店”的美誉。"/>
    <s v="https://pix6.agoda.net/hotelImages/6770058/0/57adc4a365d7be7ab037c22e1262ad4f.jpg?s=1024x768"/>
    <s v="https://pix6.agoda.net/hotelImages/455/45504/45504_16062709190044119429.jpg?s=1024x768"/>
    <s v="https://pix6.agoda.net/hotelImages/6770058/0/442f719d7adbfc681958782fe43e4036.jpg?s=1024x768"/>
    <s v="sophia.zhang@agoda.com"/>
    <s v="A"/>
    <s v="AA"/>
  </r>
  <r>
    <n v="11"/>
    <m/>
    <s v="华东"/>
    <n v="89701"/>
    <s v="Jinjiang Metropolo Hotel Classiq YMCA People Square"/>
    <s v="锦江都城青年会经典酒店(人民广场店)"/>
    <s v="Shanghai"/>
    <s v="上海 "/>
    <s v="Y"/>
    <n v="4"/>
    <n v="8.5"/>
    <m/>
    <n v="6179735"/>
    <s v="精致大床房"/>
    <s v="9折"/>
    <m/>
    <n v="584"/>
    <m/>
    <m/>
    <m/>
    <e v="#DIV/0!"/>
    <m/>
    <e v="#DIV/0!"/>
    <s v="9/23 ~ 10/14"/>
    <m/>
    <x v="0"/>
    <s v="No rate in the rate plan"/>
    <s v="酒店是一座具有80多年历史、中西合璧的近代优秀保护建筑。 "/>
    <s v="https://pix6.agoda.net/hotelImages/89701/-1/943a1fa22dff00991267c2c0d2ad0e1d.jpg?s=1024x768"/>
    <s v="https://pix6.agoda.net/hotelImages/897/89701/89701_17111411400059280164.jpg?s=1024x768"/>
    <s v="https://pix6.agoda.net/hotelImages/897/89701/89701_19070301050077277752.jpg?s=1024x768"/>
    <s v="sophia.zhang@agoda.com"/>
    <s v="A"/>
    <s v="AA"/>
  </r>
  <r>
    <n v="12"/>
    <m/>
    <s v="华东"/>
    <n v="2071358"/>
    <s v="Cordis Shanghai Hongqiao"/>
    <s v="上海虹桥康得思酒店"/>
    <s v="Shanghai"/>
    <s v="上海 "/>
    <s v=""/>
    <n v="5"/>
    <n v="9.1"/>
    <m/>
    <n v="6183450"/>
    <s v="所有房型"/>
    <s v="77折"/>
    <m/>
    <n v="732"/>
    <m/>
    <m/>
    <m/>
    <e v="#DIV/0!"/>
    <m/>
    <e v="#DIV/0!"/>
    <s v="9/23 ~ 10/14"/>
    <m/>
    <x v="0"/>
    <s v="No rate in the rate plan"/>
    <s v="上海虹桥康得思酒店位于申虹路，毗邻众多知名企业集团进驻的商务办公区和会议中心；从酒店出发，约15分钟车程或乘坐1站地铁即可前往国家会展中心（上海）；保障客人可以轻松从这个充满活力的城市出发，同步无间地前往任何国内国际目的地。"/>
    <s v="http://pix.agoda.com/hotelimages/2071358/-1/78c0bf609408f020cc85fa7c920b03e0.jpg"/>
    <s v="http://pix.agoda.com/hotelimages/207/2071358/2071358_17082317180055641535.jpg"/>
    <s v="http://pix.agoda.com/hotelimages/207/2071358/2071358_17082317180055641534.jpg"/>
    <s v="mandy.gu@agoda.com"/>
    <s v="A"/>
    <s v="AA"/>
  </r>
  <r>
    <n v="13"/>
    <m/>
    <s v="华东"/>
    <n v="239681"/>
    <s v="New Century Manju Hotel Shanghai Railway Station"/>
    <s v="开元曼居上海火车站店"/>
    <s v="Shanghai"/>
    <s v="上海 "/>
    <s v="Y"/>
    <n v="3"/>
    <n v="7.6"/>
    <m/>
    <n v="165756577"/>
    <s v="所有房型"/>
    <s v="7折"/>
    <m/>
    <n v="299"/>
    <n v="263"/>
    <n v="263"/>
    <n v="376"/>
    <n v="0.42965779467680609"/>
    <n v="262"/>
    <n v="-3.8022813688212928E-3"/>
    <s v="9/23 ~ 10/14"/>
    <m/>
    <x v="2"/>
    <m/>
    <s v="开元曼居·上海火车站店地处上海火车站商业圈，紧邻火车站、长途汽车站、内环线南北高架，与地铁1号线汉中路站和人才大厦仅一路之隔，地理位置优越，交通便捷。酒店以地中海风格为主，具有极强的设计感，将时尚、艺术与商务完美结合。"/>
    <s v="http://pix.agoda.com/hotelimages/239/239681/239681_17020812230050853207.jpg"/>
    <s v="http://pix.agoda.com/hotelimages/239/239681/239681_17012012400050436086.jpg"/>
    <s v="http://pix.agoda.com/hotelimages/239/239681/239681_18060111440065989082.png"/>
    <s v="mandy.gu@agoda.com"/>
    <s v="B"/>
    <s v="AB"/>
  </r>
  <r>
    <n v="14"/>
    <m/>
    <s v="华东"/>
    <n v="1636678"/>
    <s v="HAO-DU HOTEL"/>
    <s v="上海豪都酒店"/>
    <s v="Shanghai"/>
    <s v="上海 "/>
    <s v=""/>
    <n v="2"/>
    <n v="8"/>
    <m/>
    <n v="165756589"/>
    <s v="所有房型"/>
    <s v="8折"/>
    <m/>
    <n v="226"/>
    <n v="184"/>
    <n v="184"/>
    <n v="191"/>
    <n v="3.8043478260869568E-2"/>
    <n v="191"/>
    <n v="3.8043478260869568E-2"/>
    <s v="9/23 ~ 10/14"/>
    <m/>
    <x v="3"/>
    <m/>
    <s v="位于广西南路金陵东路口。外滩观光区、人民广场行政中心、南京路步行街、淮海路商业街、豫园等均近在咫尺。"/>
    <s v="https://pix6.agoda.net/hotelImages/163/1636678/1636678_17030813380051426807.jpg?s=1024x768"/>
    <s v="https://pix6.agoda.net/hotelImages/163/1636678/1636678_17030813430051426907.jpg?s=1024x768"/>
    <s v="https://pix6.agoda.net/hotelImages/163/1636678/1636678_17030813470051426968.jpg?s=1024x768"/>
    <s v="sophia.zhang@agoda.com"/>
    <s v="A"/>
    <s v="AA"/>
  </r>
  <r>
    <n v="15"/>
    <m/>
    <s v="华东"/>
    <n v="1164474"/>
    <s v="Shanghai Jinchen Hotel"/>
    <s v="上海金辰大酒店"/>
    <s v="Shanghai"/>
    <s v="上海 "/>
    <s v="Y"/>
    <n v="3"/>
    <n v="8.3000000000000007"/>
    <m/>
    <n v="6185003"/>
    <s v="大床房，大床城景房，全景景观房，甜蜜时刻房，双床城景房"/>
    <s v="8折"/>
    <m/>
    <n v="316"/>
    <n v="316"/>
    <n v="316"/>
    <n v="356"/>
    <n v="0.12658227848101267"/>
    <n v="341"/>
    <n v="7.9113924050632917E-2"/>
    <s v="9/23 ~ 10/14"/>
    <m/>
    <x v="1"/>
    <m/>
    <s v="是上海百年淮海路上的老字号酒店，毗邻新天地、田子坊、K11等时尚地标，能轻松到达外滩、城隍庙等上海著名景点"/>
    <s v="https://pix6.agoda.net/hotelImages/116/1164474/1164474_16022210430040086249.jpg?s=1024x768"/>
    <s v="https://pix6.agoda.net/hotelImages/116/1164474/1164474_16022209440040084958.jpg?s=160x120"/>
    <s v="https://pix6.agoda.net/hotelImages/116/1164474/1164474_16022209430040084954.jpg?s=160x120"/>
    <s v="Yan.Sun@agoda.com"/>
    <s v="A"/>
    <s v="AA"/>
  </r>
  <r>
    <n v="16"/>
    <m/>
    <s v="华东"/>
    <n v="10305"/>
    <s v="Jin Jiang Tower Hotel"/>
    <s v="新锦江大酒店"/>
    <s v="Shanghai"/>
    <s v="上海 "/>
    <s v="Y"/>
    <n v="5"/>
    <n v="7.7"/>
    <m/>
    <n v="3046631"/>
    <s v="高级大床房，高级双床房"/>
    <s v="68折"/>
    <m/>
    <n v="737"/>
    <n v="737"/>
    <n v="737"/>
    <n v="830"/>
    <n v="0.12618724559023067"/>
    <n v="795"/>
    <n v="7.8697421981004073E-2"/>
    <s v="9/23 ~ 10/14"/>
    <m/>
    <x v="1"/>
    <m/>
    <s v="酒店坐落于繁华的淮海路商业街区，毗邻新天地、田子坊等时尚中心和人民广场、外滩等城市中心。楼高43层，登高远眺，摩登都市与百年民居尽收眼底。拥"/>
    <s v="https://pix6.agoda.net/hotelImages/10305/-1/c9802061cbefaf187275923f5a8aff1e.jpg?s=1024x768"/>
    <s v="https://pix6.agoda.net/hotelImages/103/10305/10305_15072008450032583715.jpg?s=1024x768"/>
    <s v="https://pix6.agoda.net/hotelImages/103/10305/10305_15072008450032583692.jpg?s=1024x768"/>
    <s v="Yan.Sun@agoda.com"/>
    <s v="A"/>
    <s v="AB"/>
  </r>
  <r>
    <n v="17"/>
    <m/>
    <s v="华东"/>
    <n v="109153"/>
    <s v="Elegance Bund Hotel"/>
    <s v="上海宜兰贵斯酒店"/>
    <s v="Shanghai"/>
    <s v="上海 "/>
    <s v="Y"/>
    <n v="3.5"/>
    <n v="5.8"/>
    <s v="165756752 &amp; 165756749"/>
    <m/>
    <s v="特惠房，商务大床房，商务双床房"/>
    <s v="9月6折，10月75折"/>
    <m/>
    <n v="227"/>
    <n v="227"/>
    <n v="227"/>
    <n v="302"/>
    <n v="0.33039647577092512"/>
    <n v="302"/>
    <n v="0.33039647577092512"/>
    <s v="9/23 ~ 10/14"/>
    <m/>
    <x v="1"/>
    <m/>
    <s v="位于风景优美的外滩区，从上海宜兰贵斯酒店 可俯瞰上海，是享受购物中心, 餐饮美食, 观光的绝佳选择。 对于喜欢探险的游客来说，金陵东路渡口商城, 黄浦江外滩,外滩万国建筑博览群，南京东路步行街再适合不过了。性价比超高"/>
    <s v="https://pix6.agoda.net/hotelImages/109/109153/109153_13081308470014255151.jpg?s=1024x768"/>
    <s v="https://pix6.agoda.net/hotelImages/109/109153/109153_13081308470014255146.jpg?s=1024x768"/>
    <s v="https://q-xx.bstatic.com/xdata/images/hotel/840x460/108335103.jpg?k=fb336ff2dc52a46c41649be2e23d49505ec7181b3868f701e31be927f719df27&amp;o="/>
    <s v="Tracy.Chen@agoda.com"/>
    <s v="A"/>
    <s v="AA"/>
  </r>
  <r>
    <n v="18"/>
    <m/>
    <s v="华东"/>
    <n v="519392"/>
    <s v="Huana Hotel Minhang Shanghai"/>
    <s v="上海华纳风格酒店"/>
    <s v="Shanghai"/>
    <s v="上海 "/>
    <s v="Y"/>
    <n v="5"/>
    <n v="7.3"/>
    <m/>
    <n v="6186059"/>
    <s v="所有房型"/>
    <s v="85折"/>
    <m/>
    <n v="601"/>
    <n v="601"/>
    <n v="601"/>
    <n v="698"/>
    <n v="0.16139767054908485"/>
    <n v="678"/>
    <n v="0.1281198003327787"/>
    <s v="9/23 ~ 10/14"/>
    <m/>
    <x v="1"/>
    <m/>
    <s v="上海华纳风格大酒店地处漕河泾开发区，毗邻虹桥开发区，世贸商城和光大会展中心。附近有地铁1号线、3号线和9号线，到虹桥机场约15分钟，交通便捷。"/>
    <s v="http://pix.agoda.com/hotelimages/519/519392/519392_14021916340018389828.jpg"/>
    <s v="http://pix.agoda.com/hotelimages/519392/-1/56167fa1fc452bc2a3242e98f78c5b2f.jpg"/>
    <s v="http://pix.agoda.com/hotelimages/519392/-1/d6aeb0df1377b45c6806bf0ed3fe3d19.jpg"/>
    <s v="mandy.gu@agoda.com"/>
    <s v="B"/>
    <s v="AB"/>
  </r>
  <r>
    <n v="19"/>
    <m/>
    <s v="华东"/>
    <n v="1160"/>
    <s v="Radisson Blu Plaza Xing Guo Hotel Shanghai"/>
    <s v="丽笙上海兴国宾馆"/>
    <s v="Shanghai"/>
    <s v="上海 "/>
    <s v="Y"/>
    <n v="4.5"/>
    <n v="9"/>
    <m/>
    <n v="1486273"/>
    <s v="经典花园房"/>
    <s v="6折"/>
    <s v="含双早"/>
    <n v="1680"/>
    <n v="899"/>
    <n v="809"/>
    <n v="1680"/>
    <n v="0.86874304783092327"/>
    <n v="1072"/>
    <n v="0.32509270704573545"/>
    <s v="9/23 ~ 10/14"/>
    <m/>
    <x v="1"/>
    <m/>
    <s v="上海兴国宾馆位于领馆区高雅地段，坐拥市中心70,000平方米的大花园内，酒店由二十多幢风格迥异的欧美老别墅及一栋16层高的现代化楼宇组成，环境优美，静谧幽雅，并配备了避免二次污染的中央吸尘系统，被誉为“真正的绿色花园酒店”"/>
    <s v="https://pix6.agoda.net/hotelImages/116/1160/1160_18021113460061701170.jpg"/>
    <s v="https://pix6.agoda.net/hotelImages/116/1160/1160_14052013490019489861.jpg?s=1024x768"/>
    <s v="https://pix6.agoda.net/hotelImages/116/1160/1160_14052013490019489861.jpg?s=1024x768"/>
    <s v="Tracy.Chen@agoda.com"/>
    <s v="B"/>
    <s v="AB"/>
  </r>
  <r>
    <n v="20"/>
    <m/>
    <s v="华东"/>
    <n v="70299"/>
    <s v="The Longemont Shanghai Hotel"/>
    <s v="上海龙之梦大酒店 "/>
    <s v="Shanghai"/>
    <s v="上海 "/>
    <s v="Y"/>
    <n v="5"/>
    <n v="7.9"/>
    <n v="165756802"/>
    <m/>
    <s v="豪华房"/>
    <s v="8折"/>
    <m/>
    <n v="664"/>
    <n v="664"/>
    <n v="664"/>
    <n v="867"/>
    <n v="0.30572289156626509"/>
    <n v="847"/>
    <n v="0.2756024096385542"/>
    <s v="9/23 ~ 10/14"/>
    <m/>
    <x v="1"/>
    <m/>
    <s v="位于上海的上海龙之梦大酒店是欢度假期的理想圣地。 饭店每一间511间客房,均能保持水平,提供饭店被期望的舒适。"/>
    <s v="https://pix6.agoda.net/hotelImages/4868658/0/1559baf9fdec412e3b0f08d0b9520f06.jpg?s=1024x768"/>
    <s v="https://q-xx.bstatic.com/xdata/images/hotel/840x460/263630747.jpg?k=d8d656a4e25e3d62519d63285dad4450d043b06231ff1a0664a85b10c23e0fdc&amp;o="/>
    <s v="https://pix6.agoda.net/hotelImages/702/70299/70299_16062310450044003247.jpg?s=1024x768"/>
    <s v="Tracy.Chen@agoda.com"/>
    <s v="A"/>
    <s v="AA"/>
  </r>
  <r>
    <n v="21"/>
    <m/>
    <s v="华东"/>
    <n v="574512"/>
    <s v="Starr Hotel Shanghai"/>
    <s v="上海寰星酒店"/>
    <s v="Shanghai"/>
    <s v="上海 "/>
    <s v="Y"/>
    <n v="4.5"/>
    <n v="8.2418918918918909"/>
    <n v="165757635"/>
    <m/>
    <s v="特价房，豪华房，高级豪华房"/>
    <s v="9折"/>
    <m/>
    <n v="523"/>
    <n v="467"/>
    <n v="467"/>
    <n v="588"/>
    <n v="0.25910064239828695"/>
    <n v="562"/>
    <n v="0.20342612419700215"/>
    <s v="9/23 ~ 10/14"/>
    <m/>
    <x v="1"/>
    <m/>
    <s v="上海寰星酒店位于静安区，毗邻地铁一号线中山北路站，闹中取静，出行便利。酒店简约的室内风格和专配的小厨房，为各类居住提供方便。"/>
    <s v="http://pix.agoda.com/hotelimages/574512/-1/91166c9d72608a6058c10cfe3a5c8c50.jpg"/>
    <s v="http://pix.agoda.com/hotelimages/574512/-1/437f928ef839e48c7698a962a1bed70f.jpg"/>
    <s v="http://pix.agoda.com/hotelimages/574/574512/574512_15062515410030829068.jpg"/>
    <s v="mandy.gu@agoda.com"/>
    <s v="A"/>
    <s v="AA"/>
  </r>
  <r>
    <n v="22"/>
    <m/>
    <s v="华东"/>
    <n v="291212"/>
    <s v="LVSHOU Hotel Shanghai"/>
    <s v="上海绿瘦酒店"/>
    <s v="Shanghai"/>
    <s v="上海 "/>
    <s v="Y"/>
    <n v="4.5"/>
    <n v="8.4"/>
    <m/>
    <n v="6200415"/>
    <s v="商务双床房"/>
    <s v="65折"/>
    <m/>
    <n v="596"/>
    <n v="432"/>
    <n v="432"/>
    <n v="891"/>
    <n v="1.0625"/>
    <n v="718"/>
    <n v="0.66203703703703709"/>
    <s v="9/23 ~ 10/14"/>
    <m/>
    <x v="1"/>
    <m/>
    <s v="酒店位于具有悠久文化传承的七宝古镇，坐落于虹桥经济区的中心地带，交通极其便利，驾车10分钟就能到达虹桥国际机场和虹桥高铁站"/>
    <s v="https://pix6.agoda.net/hotelImages/291/291212/291212_15082817180035302488.jpg?s=1024x768"/>
    <s v="https://pix6.agoda.net/hotelImages/291212/-1/68f35ead2858bfa178f4f707fd79e8a4.jpg?s=1024x768"/>
    <s v="https://pix6.agoda.net/hotelImages/291212/-1/9da888f8e8c1cd4dcc69779aca2e8129.jpg?s=1024x768"/>
    <s v="Yan.Sun@agoda.com"/>
    <s v="B"/>
    <s v="AA"/>
  </r>
  <r>
    <n v="23"/>
    <m/>
    <s v="华东"/>
    <n v="97379"/>
    <s v="Grand Skylight Gardens Hotel"/>
    <s v="园林格兰云天大酒店 "/>
    <s v="Shanghai"/>
    <s v="上海 "/>
    <s v="Y"/>
    <n v="4"/>
    <n v="7.5"/>
    <m/>
    <s v="6200680/6200685"/>
    <s v="高级大床房，高级双床房，行政大床房，行政双床房"/>
    <m/>
    <s v="行政房含单双早"/>
    <n v="574"/>
    <n v="492"/>
    <n v="492"/>
    <n v="671"/>
    <n v="0.36382113821138212"/>
    <n v="547"/>
    <n v="0.11178861788617886"/>
    <s v="9/23 ~ 10/14"/>
    <m/>
    <x v="1"/>
    <m/>
    <s v="拥有一流地理位置的格兰云天大酒店背靠上海植物园，是距离上海世博会主场馆最近的一家拥有别墅的商务精品酒店。酒店提供148间精美时尚的园景房，以及30套加拿大木式结构别墅。格兰云天大酒店不仅环境优美宜人，交通也极为便利"/>
    <s v="https://pix6.agoda.net/hotelImages/97379/-1/c7789eea615c71b0e3264ef50a9b5528.jpg?s=1024x768"/>
    <s v="https://pix6.agoda.net/hotelImages/973/97379/97379_15030416210025795427.jpg?s=1024x768"/>
    <s v="https://pix6.agoda.net/hotelImages/97379/-1/79a3269cc7fe7b1f9058c78a7a67eb0a.jpg?s=160x120"/>
    <s v="Yan.Sun@agoda.com"/>
    <s v="B"/>
    <s v="AB"/>
  </r>
  <r>
    <n v="24"/>
    <m/>
    <s v="华东"/>
    <n v="299825"/>
    <s v="Yiwu Yuejia Business Hotel"/>
    <s v="义乌悦嘉商务宾馆"/>
    <s v="Yiwu"/>
    <s v="义乌"/>
    <s v=""/>
    <n v="3"/>
    <n v="7.9415384615384603"/>
    <m/>
    <n v="6150203"/>
    <s v="高级大床/高级双床"/>
    <s v="7折"/>
    <m/>
    <n v="115"/>
    <n v="72"/>
    <n v="72"/>
    <n v="142"/>
    <n v="0.97222222222222221"/>
    <n v="110"/>
    <n v="0.52777777777777779"/>
    <s v="9/23 ~ 10/14"/>
    <m/>
    <x v="1"/>
    <m/>
    <s v="义乌悦嘉酒店位于银海一区，坐落于商贾云集的义乌国际商贸城，地理位置优越，交通便利。义乌悦嘉酒店是一家精装修的现化代商务酒店，设计风格典雅，工艺精湛。酒店拥有装修精美的各类客房，客房内配备电脑和液晶电视，卫星电视频道齐全。酒店专注于营造温馨、浪漫的情调，努力为宾客营造一个良好的住宿环境。"/>
    <s v="https://pix6.agoda.net/hotelImages/299825/-1/b4414016a7dfad5adc9cfa9617d362c2.jpg?s=1024x768"/>
    <s v="https://pix6.agoda.net/hotelImages/299/299825/299825_19090915020080666035.jpg?s=1024x768"/>
    <s v="https://pix6.agoda.net/hotelImages/299825/-1/826c1b570604bd453998a05ad95a03a2.jpg?s=1024x768"/>
    <s v="Rosemary.Ding@agoda.com"/>
    <s v="B"/>
    <s v="AA"/>
  </r>
  <r>
    <n v="25"/>
    <m/>
    <s v="华东"/>
    <n v="61912"/>
    <s v="Jinling Mandarin Garden Hotel Nanjing"/>
    <s v="南京金陵状元楼大酒店 "/>
    <s v="Nanjing"/>
    <s v="南京"/>
    <s v="Y"/>
    <n v="5"/>
    <n v="8.1"/>
    <m/>
    <n v="5695369"/>
    <s v="标准双床房/标准大床房"/>
    <s v="8折"/>
    <m/>
    <m/>
    <m/>
    <m/>
    <m/>
    <e v="#DIV/0!"/>
    <m/>
    <e v="#DIV/0!"/>
    <s v="9/23 ~ 10/14"/>
    <m/>
    <x v="0"/>
    <s v="Room closed"/>
    <s v="地理位置绝佳！位于中国古城南京著名的秦淮风光带中心区域——夫子庙，是一座具有浓郁民族特色的大饭店"/>
    <s v="https://pix6.agoda.net/hotelImages/61912/-1/5d99bc83cf0b1a90f119035fa538b764.jpg?s=1024x768"/>
    <s v="https://pix6.agoda.net/hotelImages/619/61912/61912_16090215040046051295.jpg?s=1024x768"/>
    <s v="https://pix6.agoda.net/hotelImages/619/61912/61912_16090215140046052051.jpg?s=1024x768"/>
    <s v="Yan.Sun@agoda.com"/>
    <s v="B"/>
    <s v="AA"/>
  </r>
  <r>
    <n v="26"/>
    <m/>
    <s v="华东"/>
    <n v="2090132"/>
    <s v="Wuzhen Yue Xiang Inn"/>
    <s v="乌镇悦厢人文艺术客栈"/>
    <s v="Jiaxing"/>
    <s v="嘉兴"/>
    <s v=""/>
    <n v="5"/>
    <n v="8.7807999999999993"/>
    <m/>
    <n v="6150894"/>
    <s v="私享民宿大床房"/>
    <s v="56折"/>
    <m/>
    <m/>
    <m/>
    <m/>
    <m/>
    <e v="#DIV/0!"/>
    <m/>
    <e v="#DIV/0!"/>
    <s v="9/23 ~ 10/14"/>
    <m/>
    <x v="0"/>
    <s v="No rate in the rate plan"/>
    <s v="客栈的东门贯穿步行街新华路，与修真观、古戏台、矛盾故居、东栅景区西入口相邻，步行可达西栅景区。西门临常丰古街，街内有许多超赞的小吃、复古的服装、工艺品店等，还有传统工坊箍桶匠、竹匠、理发匠等，汇源当铺、应家桥等景点也在街内，偶尔闲逛，恍若隔世。客栈周边居住着很多土生土长的乌镇人，能够体会到当地居民闲适的日常生活。悦厢，一处藏匿于古街之中的客栈，采用传统围合式老宅院加以新中式风格改建而成，白墙黛瓦，淡墨清岚，江南意境蕴蕴而生。"/>
    <s v="https://pix6.agoda.net/hotelImages/209/2090132/2090132_17031811520051610786.jpg?s=1024x768"/>
    <s v="https://pix6.agoda.net/hotelImages/209/2090132/2090132_17031818330051614870.jpg?s=1024x768"/>
    <s v="https://pix6.agoda.net/hotelImages/209/2090132/2090132_17031811520051610782.jpg?s=1024x768"/>
    <s v="Rosemary.Ding@agoda.com"/>
    <s v="B"/>
    <s v="AA"/>
  </r>
  <r>
    <n v="27"/>
    <m/>
    <s v="华东"/>
    <n v="6164839"/>
    <s v="Marco Polo Changzhou"/>
    <s v="常州马哥孛罗酒店"/>
    <s v="Changzhou"/>
    <s v="常州"/>
    <s v="Y"/>
    <n v="5"/>
    <n v="8.6"/>
    <n v="165738940"/>
    <m/>
    <s v="所有房型"/>
    <s v="9折"/>
    <m/>
    <n v="830"/>
    <n v="829"/>
    <n v="829"/>
    <n v="979"/>
    <n v="0.18094089264173704"/>
    <n v="924"/>
    <n v="0.11459589867310012"/>
    <s v="9/23 ~ 10/14"/>
    <m/>
    <x v="1"/>
    <m/>
    <s v="酒店外观宏伟气派，设计高雅奢华。配套设施齐全，交通便利，毗邻恐龙园，服务周到，是您商务出行的理想选择。"/>
    <s v="https://pix6.agoda.net/hotelImages/6164839/-1/7a22bd2864e2b6c5be0c296d02a4b67e.jpg?s=1024x768"/>
    <s v="https://pix6.agoda.net/hotelImages/6164839/-1/7b8eaf725ca45d3a26a5160a4a26138d.jpg?s=1024x768"/>
    <s v="https://pix6.agoda.net/hotelImages/6164839/-1/ced749fbea1343bc9bb8816c3ffc84d7.jpg?s=1024x768"/>
    <s v="Yan.Sun@agoda.com"/>
    <s v="B"/>
    <s v="AB"/>
  </r>
  <r>
    <n v="28"/>
    <m/>
    <s v="华东"/>
    <n v="5902292"/>
    <s v="The Qube Xuzhou"/>
    <s v="徐州东区绿地铂骊酒店"/>
    <s v="Xuzhou"/>
    <s v="徐州"/>
    <s v="Y"/>
    <n v="4"/>
    <n v="9.9"/>
    <m/>
    <n v="6149414"/>
    <s v="商务大床房/商务双床房"/>
    <s v="9折"/>
    <m/>
    <n v="467"/>
    <n v="412"/>
    <n v="412"/>
    <n v="528"/>
    <n v="0.28155339805825241"/>
    <n v="498"/>
    <n v="0.20873786407766989"/>
    <s v="9/23 ~ 10/14"/>
    <m/>
    <x v="1"/>
    <m/>
    <s v="酒店位于经济技术开发区站南路，地理位置优越，出行便捷 。点评9.9分"/>
    <s v="https://pix6.agoda.net/hotelImages/5902292/-1/e98cb9db57d262f6d71c52ecf4148578.jpg?s=1024x768"/>
    <s v="https://pix6.agoda.net/hotelImages/590/5902292/5902292_18112314190069878689.jpg?s=1024x768"/>
    <s v="https://pix6.agoda.net/hotelImages/5902292/-1/5a70cda616b0fdbb68347df5c0e08f55.jpg?s=160x120"/>
    <s v="Yan.Sun@agoda.com"/>
    <s v="B"/>
    <s v="AA"/>
  </r>
  <r>
    <n v="29"/>
    <m/>
    <s v="华东"/>
    <n v="407105"/>
    <s v="Wyndham Xuzhou East Hotel"/>
    <s v="徐州博顿温德姆酒店 "/>
    <s v="Xuzhou"/>
    <s v="徐州"/>
    <s v="Y"/>
    <n v="5"/>
    <n v="9.4"/>
    <m/>
    <n v="6185238"/>
    <s v="高级大床房，高级双床房，豪华大床房"/>
    <s v="75折"/>
    <m/>
    <n v="588"/>
    <n v="438"/>
    <n v="438"/>
    <n v="588"/>
    <n v="0.34246575342465752"/>
    <n v="588"/>
    <n v="0.34246575342465752"/>
    <s v="9/23 ~ 10/14"/>
    <m/>
    <x v="1"/>
    <m/>
    <s v="酒店位于徐州经济技术开发区金龙湖畔，环境优美，交通方便，地处徐州高铁商务圈的核心位置，紧邻徐州经济技术开发区管委会行政大厦、徐州医科大学，距离宜家购物、奥特莱斯、麦德龙购物中心步行约5分钟，酒店靠近珠山宕口遗址公园、狮子山楚王陵、宝莲寺景区。"/>
    <s v="https://pix6.agoda.net/hotelImages/407/407105/407105_17022311020051205828.jpg?s=1024x768"/>
    <s v="https://pix6.agoda.net/hotelImages/2289437/0/bd1c97351bbf18772f5bc0745fc1c243.jpg?s=1024x768"/>
    <s v="https://pix6.agoda.net/hotelImages/407/407105/407105_17022714450051269520.jpg?s=1024x768"/>
    <s v="Yan.Sun@agoda.com"/>
    <s v="B"/>
    <s v="AA"/>
  </r>
  <r>
    <n v="30"/>
    <m/>
    <s v="华东"/>
    <n v="45122"/>
    <s v="Grand Park Wuxi"/>
    <s v="无锡君乐大酒店"/>
    <s v="Wuxi"/>
    <s v="无锡"/>
    <s v="Y"/>
    <n v="5"/>
    <n v="8.4"/>
    <m/>
    <n v="5827487"/>
    <s v="高级房"/>
    <s v="7折"/>
    <m/>
    <n v="278"/>
    <n v="275"/>
    <n v="282"/>
    <n v="363"/>
    <n v="0.32"/>
    <n v="317"/>
    <n v="0.12411347517730496"/>
    <s v="9/23 ~ 10/14"/>
    <m/>
    <x v="1"/>
    <m/>
    <s v="位于无锡市繁华的核心商业区中心，距离地铁站约2分钟，位置优越，交通便捷。将江南秀丽的特色与现代化服务设施糅合为一体，是您商务差旅和休闲旅游的休憩之所"/>
    <s v="https://pix6.agoda.net/hotelImages/4871020/0/f17a2528ceff03114b43bb32910413e3.jpg?s=1024x768"/>
    <s v="https://pix6.agoda.net/hotelImages/451/45122/45122_16063013570044291702.jpg?s=1024x768"/>
    <s v="https://pix6.agoda.net/hotelImages/451/45122/45122_16063013580044291707.jpg?s=1024x768"/>
    <s v="Yan.Sun@agoda.com"/>
    <s v="B"/>
    <s v="AB"/>
  </r>
  <r>
    <n v="31"/>
    <m/>
    <s v="华东"/>
    <n v="569917"/>
    <s v="Modena by Fraser New District Wuxi"/>
    <s v="无锡星洲名致服务公寓"/>
    <s v="Wuxi"/>
    <s v="无锡"/>
    <s v=""/>
    <n v="4.5"/>
    <n v="7.5"/>
    <m/>
    <n v="6169415"/>
    <s v="Studio Superior"/>
    <s v="6折"/>
    <m/>
    <n v="370"/>
    <n v="292"/>
    <n v="292"/>
    <n v="389"/>
    <n v="0.3321917808219178"/>
    <n v="389"/>
    <n v="0.3321917808219178"/>
    <s v="9/23 ~ 10/14"/>
    <m/>
    <x v="1"/>
    <m/>
    <s v="座落于无锡的新区，是供你娱乐放松的理想住宿选择。 17Km之外便是市区内的繁华地段。 酒店住宿优越的位置能够方便住客前往市区内的热门景点。"/>
    <s v="https://pix6.agoda.net/hotelImages/569/569917/569917_15063012200031260555.jpg?s=1024x768"/>
    <s v="https://pix6.agoda.net/hotelImages/569/569917/569917_15063012200031260549.jpg?s=1024x768"/>
    <s v="https://pix6.agoda.net/hotelImages/569/569917/569917_15063012200031260550.jpg?s=1024x768"/>
    <s v="Yan.Sun@agoda.com"/>
    <s v="A"/>
    <s v="AB"/>
  </r>
  <r>
    <n v="32"/>
    <m/>
    <s v="华东"/>
    <n v="502013"/>
    <s v="Hangzhou Bokai Westlake Hotel"/>
    <s v="杭州博凯西湖酒店"/>
    <s v="hangzhou"/>
    <s v="杭州"/>
    <s v="Y"/>
    <n v="3"/>
    <n v="7.7"/>
    <n v="165754271"/>
    <m/>
    <s v="特惠大床房"/>
    <s v="8折"/>
    <m/>
    <n v="258"/>
    <m/>
    <m/>
    <m/>
    <e v="#DIV/0!"/>
    <m/>
    <e v="#DIV/0!"/>
    <s v="9/23 ~ 10/14"/>
    <m/>
    <x v="0"/>
    <s v="B.com has lowest rate"/>
    <s v="酒店位于风景优美的西湖区-湖滨商圈区，是享受餐饮美食, 观光, 文化古迹的绝佳选择。"/>
    <s v="https://pix6.agoda.net/hotelImages/502013/-1/59b3dfb292cdef1517f58ec56b03ec62.jpg?s=1024x768"/>
    <s v="https://pix6.agoda.net/hotelImages/502013/-1/d29c3b05a9f39bdfca31f91e2f4ea975.jpg?s=1024x768"/>
    <s v="https://pix6.agoda.net/hotelImages/502/502013/502013_19031414290072997506.jpg?s=1024x768"/>
    <s v="sophia.zhang@agoda.com"/>
    <s v="B"/>
    <s v="AA"/>
  </r>
  <r>
    <n v="33"/>
    <m/>
    <s v="华东"/>
    <n v="5876910"/>
    <s v="Pleasant Daily Rental"/>
    <s v="杭州鸣悦公寓海创园店"/>
    <s v="hangzhou"/>
    <s v="杭州"/>
    <s v="Y"/>
    <n v="3"/>
    <n v="8.5"/>
    <n v="165648185"/>
    <m/>
    <s v="所有房型"/>
    <s v="8折"/>
    <m/>
    <n v="205"/>
    <n v="185"/>
    <n v="185"/>
    <n v="458"/>
    <n v="1.4756756756756757"/>
    <n v="274"/>
    <n v="0.48108108108108111"/>
    <s v="9/23 ~ 10/14"/>
    <m/>
    <x v="1"/>
    <m/>
    <s v="酒店位于余杭区，商务和休闲旅游游客而设计。"/>
    <s v="https://pix6.agoda.net/hotelImages/587/5876910/5876910_18101701300068523555.jpg?s=1024x768"/>
    <s v="https://pix6.agoda.net/hotelImages/587/5876910/5876910_18101701300068523559.jpg?s=1024x768"/>
    <s v="https://pix6.agoda.net/hotelImages/587/5876910/5876910_18101701390068523616.jpg?s=1024x768"/>
    <s v="sophia.zhang@agoda.com"/>
    <s v="B"/>
    <s v="AB"/>
  </r>
  <r>
    <n v="34"/>
    <m/>
    <s v="华东"/>
    <n v="1765468"/>
    <s v="Golden Eagle Summit Hotel Kunshan"/>
    <s v="昆山金鹰尚美酒店"/>
    <s v="Suzhou"/>
    <s v="苏州"/>
    <s v=""/>
    <n v="5"/>
    <n v="8.5"/>
    <m/>
    <n v="6150204"/>
    <s v="所有房型"/>
    <s v="7折"/>
    <m/>
    <n v="814"/>
    <n v="767"/>
    <n v="767"/>
    <n v="638"/>
    <n v="-0.16818774445893089"/>
    <n v="574"/>
    <n v="-0.25162972620599738"/>
    <s v="9/23 ~ 10/14"/>
    <m/>
    <x v="3"/>
    <m/>
    <s v="毗邻阳澄湖，金秋蟹季已经到来！酒店傲居昆山市中心、CBD中央核心区域，酒店与金 鹰国际购物中心融为一体。所有房 间均设有超大落地窗，视野开阔，景色优美。酒店最具特色的 金鹰全景房，270度环绕落地窗，带您领略整座城市风貌，夜 晚霓虹闪烁，惬意非凡"/>
    <s v="https://pix6.agoda.net/hotelImages/1765468/-1/f5bbe94416d840523daa16450b52d6fc.jpg?s=1024x768"/>
    <s v="https://pix6.agoda.net/hotelImages/1765468/-1/c59386da2552d82828b42fd77d6509a8.jpg?s=1024x768"/>
    <s v="https://pix6.agoda.net/hotelImages/1765468/-1/6e9ea8ef77e57a8852cfddf60940411a.jpg?s=1024x768"/>
    <s v="Tracy.Chen@agoda.com"/>
    <s v="B"/>
    <s v="AA"/>
  </r>
  <r>
    <n v="35"/>
    <m/>
    <s v="华东"/>
    <n v="393106"/>
    <s v="Tonino Lamborghini Hotel Kunshan City Center"/>
    <s v="昆山托尼洛兰博基尼酒店"/>
    <s v="Suzhou"/>
    <s v="苏州"/>
    <s v=""/>
    <n v="5"/>
    <n v="8.6999999999999993"/>
    <m/>
    <n v="6189193"/>
    <s v="所有房型"/>
    <s v="85折"/>
    <m/>
    <n v="661"/>
    <n v="655"/>
    <n v="655"/>
    <n v="958"/>
    <n v="0.46259541984732827"/>
    <n v="670"/>
    <n v="2.2900763358778626E-2"/>
    <s v="9/23 ~ 10/14"/>
    <m/>
    <x v="2"/>
    <m/>
    <s v="毗邻阳澄湖，金秋蟹季已经到来！位于昆山绝佳的观光, 商务设施, 文化古迹地段，昆山托尼洛兰博基尼酒店提供优质的环境，让您远离尘嚣。 在这里，住客们可轻松前往市区内各大旅游、购物、餐饮地点。"/>
    <s v="https://pix6.agoda.net/hotelImages/393106/-1/ada00e008f3fa0e7e55623f764864bcd.jpg?s=1024x768"/>
    <s v="https://pix6.agoda.net/hotelImages/393106/-1/92160937a594c1731506ad796e1feb9b.jpg?s=1024x768"/>
    <s v="https://pix6.agoda.net/hotelImages/393106/-1/22800ae05dc72d743cb3a1346a424e49.jpg?s=1024x768"/>
    <s v="Tracy.Chen@agoda.com"/>
    <s v="B"/>
    <s v="AA"/>
  </r>
  <r>
    <n v="36"/>
    <m/>
    <s v="华北"/>
    <n v="399988"/>
    <s v="Sheraton Grand Beijing Dongcheng Hotel"/>
    <s v="北京金隅喜来登大酒店"/>
    <s v="Beijing"/>
    <s v="北京"/>
    <s v="Y"/>
    <n v="5"/>
    <n v="8.6"/>
    <m/>
    <n v="2344761"/>
    <s v="全部房型"/>
    <m/>
    <s v="含双人早餐，部分房型免费升一级，最高可升级至高级套房，早10点起提前入住，延迟退房到下午2点"/>
    <s v="N/A"/>
    <s v="N/A"/>
    <s v="N/A"/>
    <s v="N/A"/>
    <e v="#VALUE!"/>
    <s v="N/A"/>
    <e v="#VALUE!"/>
    <s v="9/23 ~ 10/14"/>
    <s v="extra benefit"/>
    <x v="4"/>
    <m/>
    <m/>
    <s v="https://pix6.agoda.net/hotelImages/399988/-1/b79a891b7117c6e85b16cdfad919f257.jpg?s=1024x768"/>
    <s v="Https://pix6.agoda.net/hotelImages/399988/-1/11f68bcf12c2cf040123574e1070f93a.jpg?s=1024x768"/>
    <s v="Https://pix6.agoda.net/hotelImages/399/399988/399988_16060918560043352947.jpg?s=1024x768"/>
    <s v="eva.zhang@agoda.com"/>
    <m/>
    <m/>
  </r>
  <r>
    <n v="37"/>
    <m/>
    <s v="华北"/>
    <n v="9099"/>
    <s v="Capital Hotel"/>
    <s v="北京首都宾馆"/>
    <s v="Beijing"/>
    <s v="北京"/>
    <s v="Y"/>
    <n v="5"/>
    <n v="8"/>
    <n v="144592010"/>
    <n v="489709"/>
    <s v="B座高级客房"/>
    <s v="75折"/>
    <m/>
    <n v="736"/>
    <n v="734"/>
    <n v="734"/>
    <n v="908"/>
    <n v="0.23705722070844687"/>
    <n v="817"/>
    <n v="0.11307901907356949"/>
    <s v="9/23 ~ 10/14"/>
    <m/>
    <x v="1"/>
    <m/>
    <s v="位于历史积淀厚重的东交民巷，毗邻王府井商业区，步行即可到达天安门、国家博物馆、故宫等北京必去景点。"/>
    <s v="https://pix6.agoda.net/hotelImages/9099/-1/4c3b90399423c86827ac66f84ee9bd93.jpg?s=1024x768"/>
    <s v="https://pix6.agoda.net/hotelImages/9099/-1/17b410d77b51868cb0f5369f6cf0b58a.jpg?s=1024x768"/>
    <s v="https://pix6.agoda.net/hotelImages/909/9099/9099_18020813400061630221.jpg?s=1024x768"/>
    <s v="ivy.shi@agoda.com"/>
    <m/>
    <m/>
  </r>
  <r>
    <n v="38"/>
    <m/>
    <s v="华北"/>
    <n v="70268"/>
    <s v="Kuntai Royal Hotel"/>
    <s v="北京昆泰嘉华酒店"/>
    <s v="Beijing"/>
    <s v="北京"/>
    <s v="Y"/>
    <n v="5"/>
    <n v="8.5"/>
    <n v="165754923"/>
    <n v="490224"/>
    <s v="标准双床间/豪华大床间/行政大床间"/>
    <s v="7折"/>
    <m/>
    <n v="686"/>
    <n v="655"/>
    <n v="655"/>
    <n v="798"/>
    <n v="0.21832061068702291"/>
    <n v="757"/>
    <n v="0.15572519083969466"/>
    <s v="9/23 ~ 10/14"/>
    <m/>
    <x v="1"/>
    <m/>
    <s v="位于朝外大街，毗邻悠唐购物中心，蓝岛购物中心，东岳庙，外交部以及使馆区。"/>
    <s v="https://pix6.agoda.net/hotelImages/702/70268/70268_15072311060032859536.jpg?s=1024x768"/>
    <s v="https://pix6.agoda.net/hotelImages/702/70268/70268_15072311060032859520.jpg?s=1024x768"/>
    <s v="https://pix6.agoda.net/hotelImages/70268/-1/75230702208442b40107977b9772081b.jpg?s=1024x768"/>
    <s v="ivy.shi@agoda.com"/>
    <m/>
    <m/>
  </r>
  <r>
    <n v="39"/>
    <m/>
    <s v="华北"/>
    <n v="407775"/>
    <s v="Hotel Eclat Beijing"/>
    <s v="北京怡亨酒店"/>
    <s v="Beijing"/>
    <s v="北京"/>
    <s v="Y"/>
    <n v="5"/>
    <n v="9.1999999999999993"/>
    <n v="165756320"/>
    <n v="80752"/>
    <s v="全部房型"/>
    <s v="85折"/>
    <s v="含双人早餐，免费迷你吧，免费下午茶"/>
    <n v="1888"/>
    <n v="1435"/>
    <n v="1435"/>
    <n v="1795"/>
    <n v="0.25087108013937282"/>
    <n v="1615"/>
    <n v="0.12543554006968641"/>
    <s v="9/23 ~ 10/14"/>
    <m/>
    <x v="1"/>
    <m/>
    <s v="全球奢华精品酒店(Small Luxury Hotels of the World, SLH)成员之一，位于北京CBD中心区域的侨福芳草地购物中心，为宾客提供绝无仅有的极致住宿体验。丰富而珍贵的艺术收藏，展览于客房和公共空间内。藏品多达超过100件，包括多位艺术大师的雕塑及画作真迹，如萨尔瓦多‧达利、安迪‧沃霍尔、皮埃尔‧马特、张国龙、陈文令、高孝午和邹亮等。"/>
    <s v="https://pix6.agoda.net/hotelImages/6796355/0/5d724fb559b9d115ebe11fd0fdc00ffd.jpg?s=1024x768"/>
    <s v="https://pix6.agoda.net/hotelImages/407/407775/407775_14050813210019344297.jpg?s=1024x768"/>
    <s v="https://pix6.agoda.net/hotelImages/6796355/0/a144fbb22d6bf0507ddde4f068545c76.jpg?s=1024x768"/>
    <s v="ivy.shi@agoda.com"/>
    <m/>
    <m/>
  </r>
  <r>
    <n v="40"/>
    <m/>
    <s v="华北"/>
    <n v="304981"/>
    <s v="Ming Courtyard"/>
    <s v="北京名胜酒店"/>
    <s v="Beijing"/>
    <s v="北京"/>
    <s v="Y"/>
    <n v="3"/>
    <n v="7.6"/>
    <n v="165756339"/>
    <n v="19852"/>
    <s v="全部房型"/>
    <s v="9折"/>
    <m/>
    <n v="204"/>
    <n v="184"/>
    <n v="184"/>
    <n v="258"/>
    <n v="0.40217391304347827"/>
    <n v="178"/>
    <n v="-3.2608695652173912E-2"/>
    <s v="9/23 ~ 10/14"/>
    <m/>
    <x v="2"/>
    <m/>
    <s v="四合院主题特色酒店，紧邻簋街，步行即可到达地铁5号线的北新桥站、地铁2号线以及东直门交通枢纽，可便捷到达机场。"/>
    <s v="https://pix6.agoda.net/hotelImages/304/304981/304981_14051318040019406391.jpg?s=1024x768"/>
    <s v="https://pix6.agoda.net/hotelImages/304981/-1/19236ea263cd4e8615d1a8fafa609706.jpg?s=1024x768"/>
    <s v="https://pix6.agoda.net/hotelImages/304981/-1/f9e6105edfe54d1ca210561b0430b278.jpg?s=1024x768"/>
    <s v="ivy.shi@agoda.com"/>
    <m/>
    <m/>
  </r>
  <r>
    <n v="41"/>
    <m/>
    <s v="华北"/>
    <n v="1618081"/>
    <s v="Oakwood Residence Damei Beijing"/>
    <s v="北京达美奥克伍德华庭酒店公寓"/>
    <s v="Beijing"/>
    <s v="北京"/>
    <s v="Y"/>
    <n v="4.5"/>
    <n v="8.6999999999999993"/>
    <n v="165721556"/>
    <s v="576404，1293127"/>
    <s v="行政开间，高级一居室，豪华一居室，豪华开间"/>
    <s v="43折"/>
    <m/>
    <n v="1222"/>
    <n v="943"/>
    <n v="946"/>
    <n v="1361"/>
    <n v="0.44326617179215272"/>
    <n v="1361"/>
    <n v="0.43868921775898523"/>
    <s v="9/23 ~ 10/14"/>
    <m/>
    <x v="1"/>
    <m/>
    <s v="公寓位于CBD的东括区域，地处朝阳区中心地段，步行可至地铁6号线。周边有朝阳大悦城、家乐福、永旺等大型购物中心，朝阳公园与红领巾公园。乘坐酒店内的班车，可直达国贸商圈、望京商圈。拥有自己的天然温泉水入户，为入住的客人提供高品质居住环境。楼层高度在23-35层，室内高大的落地窗让您拥有开阔的视野俯瞰都市风景。"/>
    <s v="https://pix6.agoda.net/hotelImages/161/1618081/1618081_16112212530048969839.jpg?s=1024x768"/>
    <s v="https://pix6.agoda.net/hotelImages/161/1618081/1618081_16102016480047976817.jpg?s=1024x768"/>
    <s v="https://pix6.agoda.net/hotelImages/161/1618081/1618081_16102016480047976826.jpg?s=1024x768"/>
    <s v="ivy.shi@agoda.com"/>
    <m/>
    <m/>
  </r>
  <r>
    <n v="42"/>
    <m/>
    <s v="华北"/>
    <n v="711631"/>
    <s v="Apple Art Hotel Apartment Beijing"/>
    <s v="北京艺吧苹果酒店公寓"/>
    <s v="Beijing"/>
    <s v="北京"/>
    <s v="Y"/>
    <n v="4"/>
    <n v="8.3000000000000007"/>
    <m/>
    <n v="6088016"/>
    <s v="大床房"/>
    <s v="8.5折"/>
    <m/>
    <n v="273"/>
    <m/>
    <m/>
    <m/>
    <e v="#DIV/0!"/>
    <m/>
    <e v="#DIV/0!"/>
    <s v="9/23 ~ 10/14"/>
    <s v="Fix Rate"/>
    <x v="0"/>
    <s v="incorrect rate plan date set up"/>
    <s v="北京艺吧苹果酒店公寓为商务和休闲旅游游客而设计，位于得天独厚的中心商务区地区，是本市广受欢迎的酒店之一。 这家酒店离市中心不远，仅有7.4 km之遥，去机场也仅需要50分钟。 酒店住宿优越的位置能够方便住客前往市区内的热门景点。"/>
    <s v="https://pix6.agoda.net/hotelImages/711631/-1/9a2002988793c7884126ee6e1df47dce.jpg?s=1024x768"/>
    <s v="https://pix6.agoda.net/hotelImages/711631/-1/1a5e79d247b136a1b4b8a35e61412e4d.jpg?s=1024x768"/>
    <m/>
    <s v="Sophia.han@agoda.com"/>
    <m/>
    <m/>
  </r>
  <r>
    <n v="43"/>
    <m/>
    <s v="华北"/>
    <n v="194310"/>
    <s v="Gotel Capital"/>
    <s v="北京国泰饭店"/>
    <s v="Beijing"/>
    <s v="北京"/>
    <s v="Y"/>
    <n v="4"/>
    <n v="7.8"/>
    <n v="165748068"/>
    <n v="1525232"/>
    <s v="经典大床房"/>
    <s v="8.5折"/>
    <m/>
    <n v="330"/>
    <n v="310"/>
    <n v="310"/>
    <n v="455"/>
    <n v="0.46774193548387094"/>
    <n v="455"/>
    <n v="0.46774193548387094"/>
    <s v="9/23 ~ 10/14"/>
    <m/>
    <x v="1"/>
    <m/>
    <s v="位于国贸商圈内的4星级酒店，地理位置优越，交通便利，步行可至地铁1号线永安里站"/>
    <s v="https://pix6.agoda.net/hotelImages/194/194310/194310_19071000220077995489.jpg?s=1024x768"/>
    <s v="https://pix6.agoda.net/hotelImages/194/194310/194310_15052609500027779212.jpg?s=1024x768"/>
    <s v="https://pix6.agoda.net/hotelImages/194310/-1/aa2c450e28bf409f9657c3fc67c9db26.jpg?s=1024x768"/>
    <s v="Sophia.han@agoda.com"/>
    <m/>
    <m/>
  </r>
  <r>
    <n v="44"/>
    <m/>
    <s v="华北"/>
    <n v="186291"/>
    <s v="Zhanghe Beijing Temple of Heaven"/>
    <s v="漳禾酒店北京天坛店"/>
    <s v="Beijing"/>
    <s v="北京"/>
    <s v="Y"/>
    <n v="2"/>
    <n v="7.3"/>
    <n v="165742940"/>
    <n v="136655"/>
    <s v="大床房B"/>
    <s v="5.6折"/>
    <m/>
    <n v="100"/>
    <m/>
    <m/>
    <m/>
    <e v="#DIV/0!"/>
    <m/>
    <e v="#DIV/0!"/>
    <s v="9/23 ~ 10/14"/>
    <m/>
    <x v="0"/>
    <s v="incorrect Promotion date set up"/>
    <s v="漳禾酒店北京天坛公园酒店位于北京的前门及天坛，是十分受旅客欢迎的订房选择。 离市中心仅不到2公里的路程，能确保游人快速方便地前往当地的旅游景点。"/>
    <s v="https://pix6.agoda.net/hotelImages/186291/-1/53f0268ed451b3199c3effb6afcb3b68.jpg?s=1024x768"/>
    <s v="https://pix6.agoda.net/hotelImages/186291/-1/022ce860d963d83a345d36e893315832.jpg?s=1024x768"/>
    <s v="https://pix6.agoda.net/hotelImages/186291/-1/0a2d84f302e9eeb9eacb7acd87c66044.jpg?s=1024x768"/>
    <s v="Sophia.han@agoda.com"/>
    <m/>
    <m/>
  </r>
  <r>
    <n v="45"/>
    <m/>
    <s v="华北"/>
    <n v="291208"/>
    <s v="Happy Dragon Backpackers Hostel"/>
    <s v="北京隆福天缘宾馆"/>
    <s v="Beijing"/>
    <s v="北京"/>
    <s v="Y"/>
    <n v="2"/>
    <n v="7.2"/>
    <n v="165756985"/>
    <s v="_x000d_492212"/>
    <s v="大床间"/>
    <s v="9折"/>
    <m/>
    <m/>
    <m/>
    <m/>
    <m/>
    <e v="#DIV/0!"/>
    <m/>
    <e v="#DIV/0!"/>
    <s v="9/23 ~ 10/14"/>
    <m/>
    <x v="0"/>
    <s v="failed-YCS setting issue"/>
    <s v="住客们可轻松前往市区内各大旅游、购物、餐饮地点。 酒店住宿优越的位置能够方便住客前往市区内的热门景点。_x000d_"/>
    <s v="https://pix6.agoda.net/hotelImages/291/291208/291208_17010514400050142118.jpg?s=1024x768"/>
    <s v="https://pix6.agoda.net/hotelImages/291/291208/291208_17010514400050142117.jpg?s=1024x768"/>
    <s v="https://pix6.agoda.net/hotelImages/291/291208/291208_17010514400050142121.jpg?s=1024x768"/>
    <s v="Sophia.han@agoda.com"/>
    <m/>
    <m/>
  </r>
  <r>
    <n v="46"/>
    <m/>
    <s v="华北"/>
    <n v="399531"/>
    <s v="Bestay Hotel Express Beijing Temple of Heaven"/>
    <s v="百时快捷酒店北京天坛店"/>
    <s v="Beijing"/>
    <s v="北京"/>
    <s v="Y"/>
    <n v="2"/>
    <n v="7"/>
    <n v="165756705"/>
    <s v="20613_x000d_"/>
    <s v="全部房型"/>
    <s v="6折"/>
    <m/>
    <n v="81"/>
    <n v="80"/>
    <n v="80"/>
    <n v="129"/>
    <n v="0.61250000000000004"/>
    <n v="100"/>
    <n v="0.25"/>
    <s v="9/23 ~ 10/14"/>
    <m/>
    <x v="1"/>
    <m/>
    <s v="百时快捷酒店北京天坛店距离市中心仅1.3 Km，便于游客出行。 距离市中心各大知名旅游景点均有便利的交通，是来北京出行快捷酒店的不二之选。"/>
    <s v="https://pix6.agoda.net/hotelImages/399531/-1/7cfc5cf5ed40026c51dac27fbfef7963.jpg?s=1024x768"/>
    <s v="https://pix6.agoda.net/hotelImages/399531/-1/551e26a6f1a1b4c0a0f792f9babcc1c7.jpg?s=1024x768"/>
    <s v="https://pix6.agoda.net/hotelImages/399/399531/399531_19070902090077970904.jpg?s=1024x768"/>
    <s v="Sophia.han@agoda.com"/>
    <m/>
    <m/>
  </r>
  <r>
    <n v="47"/>
    <m/>
    <s v="华西"/>
    <n v="266528"/>
    <s v="Galaxy Minyoun Chengdu Hotel"/>
    <s v="成都明宇尚雅饭店"/>
    <s v="Chengdu"/>
    <s v="成都"/>
    <s v="Y"/>
    <n v="5"/>
    <n v="8.5"/>
    <n v="165756397"/>
    <n v="491736"/>
    <s v="全部房型"/>
    <s v="85折"/>
    <m/>
    <n v="487"/>
    <n v="456"/>
    <n v="456"/>
    <n v="558"/>
    <n v="0.22368421052631579"/>
    <n v="510"/>
    <n v="0.11842105263157894"/>
    <s v="9/23 ~ 10/14"/>
    <m/>
    <x v="1"/>
    <m/>
    <s v="酒店地处春熙路商圈，交通便利，地理位置优越，酒店房间宽敞"/>
    <s v="https://pix6.agoda.net/hotelImages/266528/-1/61d9f64d74d9bb772d0f0096a2354358.jpg?s=1024x768"/>
    <s v="https://pix6.agoda.net/hotelImages/266/266528/266528_16051014560042196144.jpg?s=1024x768"/>
    <s v="https://pix6.agoda.net/hotelImages/266528/-1/5f72353c30a11ffeaadb63f8f30145ae.jpg?s=1024x768"/>
    <s v="blair.wu@agoda.com"/>
    <m/>
    <m/>
  </r>
  <r>
    <n v="48"/>
    <m/>
    <s v="华西"/>
    <n v="181793"/>
    <s v="Somerset Riverview Chengdu"/>
    <s v="成都盛捷江畔服务公寓"/>
    <s v="Chengdu"/>
    <s v="成都"/>
    <s v="Y"/>
    <n v="4.5"/>
    <n v="8.6"/>
    <m/>
    <n v="6185001"/>
    <s v="全部房型"/>
    <s v="8折"/>
    <m/>
    <n v="480"/>
    <m/>
    <m/>
    <m/>
    <e v="#DIV/0!"/>
    <m/>
    <e v="#DIV/0!"/>
    <s v="9/23 ~ 10/14"/>
    <m/>
    <x v="0"/>
    <s v="incorrect rate plan date set up"/>
    <s v="酒店坐拥豪华江景，毗邻武侯祠和春熙路两个商圈，地理位置优越"/>
    <s v="https://pix6.agoda.net/hotelImages/181793/-1/a39d3a6bd7d95b536f8a533c60a4943d.jpg?s=1024x768"/>
    <s v="https://pix6.agoda.net/hotelImages/181793/0/44ddde29815d66adeca7717bdf6bb428.jpg?s=1024x768"/>
    <s v="https://pix6.agoda.net/hotelImages/181793/0/4b629e781ef3d21f120f79520d5a4a75.jpg?s=1024x768"/>
    <s v="blair.wu@agoda.com"/>
    <m/>
    <m/>
  </r>
  <r>
    <n v="49"/>
    <m/>
    <s v="华东"/>
    <n v="288957"/>
    <s v="Country Garden Phoenix Hotel Chizhou"/>
    <s v="池州碧桂园凤凰酒店"/>
    <s v="Chizhou"/>
    <s v="池州"/>
    <s v="Y"/>
    <n v="4"/>
    <n v="7.1"/>
    <n v="165757831"/>
    <s v="all rate plan"/>
    <s v="全部房型"/>
    <s v="85折"/>
    <m/>
    <n v="346"/>
    <n v="232"/>
    <n v="232"/>
    <n v="333"/>
    <n v="0.43534482758620691"/>
    <n v="299"/>
    <n v="0.28879310344827586"/>
    <s v="9/23 ~ 10/14"/>
    <m/>
    <x v="1"/>
    <m/>
    <m/>
    <m/>
    <m/>
    <m/>
    <s v="Gillian.Feng@agoda.com"/>
    <m/>
    <m/>
  </r>
  <r>
    <n v="50"/>
    <m/>
    <s v="华西"/>
    <n v="173393"/>
    <s v="Glenview ITC Plaza Chongqing"/>
    <s v="国贸格兰维大酒店"/>
    <s v="Chongqing"/>
    <s v="重庆"/>
    <s v="Y"/>
    <n v="5"/>
    <n v="9.1999999999999993"/>
    <n v="165754274"/>
    <n v="5177800"/>
    <s v="Deluxe Suite"/>
    <s v="8折"/>
    <m/>
    <n v="926"/>
    <n v="918"/>
    <n v="918"/>
    <n v="1772"/>
    <n v="0.93028322440087141"/>
    <n v="1258"/>
    <n v="0.37037037037037035"/>
    <s v="9/23 ~ 10/14"/>
    <m/>
    <x v="1"/>
    <m/>
    <s v="坐拥重庆繁华商圈，地理位置优越，交通便利"/>
    <s v="https://q-xx.bstatic.com/xdata/images/hotel/840x460/213245888.jpg?k=c3b49f77e602618652879ad7d545c8e0f75c1e1ab54254ad632f4bda2e0a2aff&amp;o="/>
    <s v="https://pix6.agoda.net/hotelImages/173/173393/173393_15072715290033104621.jpg?s=1024x768"/>
    <s v="https://pix6.agoda.net/hotelImages/173/173393/173393_19082912400080145990.jpg?s=1024x768"/>
    <s v="blair.wu@agoda.com"/>
    <m/>
    <m/>
  </r>
  <r>
    <n v="51"/>
    <m/>
    <s v="西南"/>
    <n v="479414"/>
    <s v="China Old Story Inns Dali Ancient Town"/>
    <s v="老故事客栈大理古城店"/>
    <s v="Dali"/>
    <s v="大理"/>
    <s v="Y"/>
    <n v="4"/>
    <n v="8.4"/>
    <n v="165757890"/>
    <s v="all rate plan"/>
    <s v="全部房型"/>
    <s v="85折"/>
    <m/>
    <n v="160"/>
    <n v="151"/>
    <n v="151"/>
    <n v="515"/>
    <n v="2.4105960264900661"/>
    <n v="205"/>
    <n v="0.35761589403973509"/>
    <s v="9/23 ~ 10/14"/>
    <m/>
    <x v="1"/>
    <m/>
    <m/>
    <m/>
    <m/>
    <m/>
    <s v="Gillian.Feng@agoda.com"/>
    <m/>
    <m/>
  </r>
  <r>
    <n v="52"/>
    <m/>
    <s v="西南"/>
    <n v="401086"/>
    <s v="Dali Lily Pad Inn &amp; International Guest House"/>
    <s v="大理百合国际青年旅舍"/>
    <s v="Dali"/>
    <s v="大理"/>
    <s v="Y"/>
    <n v="3"/>
    <n v="8.3000000000000007"/>
    <n v="165757771"/>
    <s v="all rate plan"/>
    <s v="全部房型"/>
    <s v="85折"/>
    <m/>
    <n v="95"/>
    <n v="92"/>
    <n v="92"/>
    <n v="222"/>
    <n v="1.4130434782608696"/>
    <n v="135"/>
    <n v="0.46739130434782611"/>
    <s v="9/23 ~ 10/14"/>
    <m/>
    <x v="1"/>
    <m/>
    <m/>
    <m/>
    <m/>
    <m/>
    <s v="Gillian.Feng@agoda.com"/>
    <m/>
    <m/>
  </r>
  <r>
    <n v="53"/>
    <m/>
    <s v="华北"/>
    <n v="61595"/>
    <s v="Furama Hotel Dalian"/>
    <s v="大连富丽华大酒店"/>
    <s v="Dalian"/>
    <s v="大连"/>
    <s v="Y"/>
    <n v="5"/>
    <n v="8.3000000000000007"/>
    <n v="165732023"/>
    <n v="6186903"/>
    <s v="全部房型"/>
    <s v="9折"/>
    <m/>
    <n v="332"/>
    <n v="329"/>
    <n v="329"/>
    <n v="437"/>
    <n v="0.32826747720364741"/>
    <n v="370"/>
    <n v="0.12462006079027356"/>
    <s v="9/23 ~ 10/14"/>
    <m/>
    <x v="1"/>
    <m/>
    <s v="市中心，老牌五星，高性价比"/>
    <s v="https://pix6.agoda.net/hotelImages/615/61595/61595_16092016270046677711.jpg?s=1024x768"/>
    <s v="https://pix6.agoda.net/hotelImages/5083286/0/ec3c22fb252dd0e5d51ae8d47bd2e2ce.jpg?s=1024x768"/>
    <s v="https://pix6.agoda.net/hotelImages/615/61595/61595_16092016270046677741.jpg?s=1024x768"/>
    <s v="Jason.Chen@agoda.com"/>
    <m/>
    <m/>
  </r>
  <r>
    <n v="54"/>
    <m/>
    <s v="西南"/>
    <n v="648797"/>
    <s v="Shangri-La Bodhi Inn"/>
    <s v="菩提心院精品客栈"/>
    <s v="Deqen"/>
    <s v="德钦"/>
    <s v="Y"/>
    <n v="3.5"/>
    <n v="9.1999999999999993"/>
    <n v="165757918"/>
    <s v="all rate plan"/>
    <s v="全部房型"/>
    <s v="85折"/>
    <m/>
    <n v="119"/>
    <n v="102"/>
    <n v="104"/>
    <n v="168"/>
    <n v="0.6470588235294118"/>
    <n v="134"/>
    <n v="0.28846153846153844"/>
    <s v="9/23 ~ 10/14"/>
    <m/>
    <x v="1"/>
    <m/>
    <m/>
    <m/>
    <m/>
    <m/>
    <s v="Gillian.Feng@agoda.com"/>
    <m/>
    <m/>
  </r>
  <r>
    <n v="55"/>
    <m/>
    <s v="东北"/>
    <n v="624934"/>
    <s v="The North International Youth Hostel"/>
    <s v="哈尔滨北方国际青年旅舍"/>
    <s v="Harbin"/>
    <s v="哈尔滨"/>
    <s v="Y"/>
    <n v="2"/>
    <n v="8.1"/>
    <n v="165756863"/>
    <s v="all rate plan"/>
    <s v="全部房型"/>
    <s v="85折"/>
    <m/>
    <n v="72"/>
    <n v="72"/>
    <n v="72"/>
    <n v="89"/>
    <n v="0.2361111111111111"/>
    <n v="80"/>
    <n v="0.1111111111111111"/>
    <s v="9/23 ~ 10/14"/>
    <m/>
    <x v="1"/>
    <m/>
    <m/>
    <m/>
    <m/>
    <m/>
    <s v="Gillian.Feng@agoda.com"/>
    <m/>
    <m/>
  </r>
  <r>
    <n v="56"/>
    <m/>
    <s v="华东"/>
    <n v="8087246"/>
    <s v="Mild Spring Boutique Hotel"/>
    <s v="黄山和春精品客栈"/>
    <s v="Huangshan"/>
    <s v="黄山"/>
    <s v="Y"/>
    <n v="3"/>
    <n v="9.6"/>
    <n v="165757840"/>
    <s v="all rate plan"/>
    <s v="全部房型"/>
    <s v="85折"/>
    <m/>
    <n v="650"/>
    <n v="554"/>
    <n v="554"/>
    <n v="756"/>
    <n v="0.36462093862815886"/>
    <n v="756"/>
    <n v="0.36462093862815886"/>
    <s v="9/23 ~ 10/14"/>
    <m/>
    <x v="1"/>
    <m/>
    <m/>
    <m/>
    <m/>
    <m/>
    <s v="Gillian.Feng@agoda.com"/>
    <m/>
    <m/>
  </r>
  <r>
    <n v="57"/>
    <m/>
    <s v="华东"/>
    <n v="338804"/>
    <s v="Huangshan Cheng Jin Hotel"/>
    <s v="黄山程锦精品酒店"/>
    <s v="Huangshan"/>
    <s v="黄山"/>
    <s v="Y"/>
    <n v="4"/>
    <n v="9.3000000000000007"/>
    <n v="165757706"/>
    <s v="all rate plan"/>
    <s v="全部房型"/>
    <s v="85折"/>
    <m/>
    <n v="302"/>
    <n v="238"/>
    <n v="240"/>
    <n v="432"/>
    <n v="0.81512605042016806"/>
    <n v="384"/>
    <n v="0.6"/>
    <s v="9/23 ~ 10/14"/>
    <m/>
    <x v="1"/>
    <m/>
    <m/>
    <m/>
    <m/>
    <m/>
    <s v="Gillian.Feng@agoda.com"/>
    <m/>
    <m/>
  </r>
  <r>
    <n v="58"/>
    <m/>
    <s v="西南"/>
    <n v="6428424"/>
    <s v="The Hump Hostel"/>
    <s v="昆明驼峰客栈"/>
    <s v="Kunming"/>
    <s v="昆明"/>
    <s v="Y"/>
    <n v="3"/>
    <n v="9.1"/>
    <n v="165757914"/>
    <s v="all rate plan"/>
    <s v="全部房型"/>
    <s v="65折"/>
    <m/>
    <n v="230"/>
    <n v="214"/>
    <n v="214"/>
    <n v="277"/>
    <n v="0.29439252336448596"/>
    <n v="222"/>
    <n v="3.7383177570093455E-2"/>
    <s v="9/23 ~ 10/14"/>
    <m/>
    <x v="2"/>
    <m/>
    <m/>
    <m/>
    <m/>
    <m/>
    <s v="Gillian.Feng@agoda.com"/>
    <m/>
    <m/>
  </r>
  <r>
    <n v="59"/>
    <m/>
    <s v="西南"/>
    <n v="860816"/>
    <s v="Mulan Guest House"/>
    <s v="昆明驼峰客栈花木蓝店"/>
    <s v="Kunming"/>
    <s v="昆明"/>
    <s v="Y"/>
    <n v="3"/>
    <n v="9"/>
    <n v="165757897"/>
    <s v="all rate plan"/>
    <s v="全部房型"/>
    <s v="85折"/>
    <m/>
    <n v="174"/>
    <n v="133"/>
    <n v="135"/>
    <s v="N/A"/>
    <e v="#VALUE!"/>
    <s v="N/A"/>
    <e v="#VALUE!"/>
    <s v="9/23 ~ 10/14"/>
    <m/>
    <x v="1"/>
    <m/>
    <m/>
    <m/>
    <m/>
    <m/>
    <s v="Gillian.Feng@agoda.com"/>
    <m/>
    <m/>
  </r>
  <r>
    <n v="60"/>
    <m/>
    <s v="西南"/>
    <n v="373"/>
    <s v="Grand Park Kunming Hotel"/>
    <s v="昆明君乐酒店"/>
    <s v="Kunming"/>
    <s v="昆明"/>
    <s v="Y"/>
    <n v="5"/>
    <n v="8.1999999999999993"/>
    <n v="165757850"/>
    <n v="489579"/>
    <s v="全部房型"/>
    <s v="85折"/>
    <m/>
    <n v="456"/>
    <n v="451"/>
    <n v="455"/>
    <n v="490"/>
    <n v="8.6474501108647447E-2"/>
    <n v="416"/>
    <n v="-8.5714285714285715E-2"/>
    <s v="9/23 ~ 10/14"/>
    <m/>
    <x v="2"/>
    <m/>
    <m/>
    <m/>
    <m/>
    <m/>
    <s v="Gillian.Feng@agoda.com"/>
    <m/>
    <m/>
  </r>
  <r>
    <n v="61"/>
    <m/>
    <s v="西南"/>
    <n v="2172355"/>
    <s v="Jian She"/>
    <s v="丽江简舍客栈"/>
    <s v="Lijiang"/>
    <s v="丽江"/>
    <s v="Y"/>
    <n v="3"/>
    <n v="9.6"/>
    <n v="165758024"/>
    <s v="all rate plan"/>
    <s v="全部房型"/>
    <s v="85折"/>
    <m/>
    <m/>
    <m/>
    <m/>
    <m/>
    <e v="#DIV/0!"/>
    <m/>
    <e v="#DIV/0!"/>
    <s v="9/23 ~ 10/14"/>
    <m/>
    <x v="0"/>
    <s v="Low rate not YCS inventories"/>
    <m/>
    <m/>
    <m/>
    <m/>
    <s v="Gillian.Feng@agoda.com"/>
    <m/>
    <m/>
  </r>
  <r>
    <n v="62"/>
    <m/>
    <s v="西南"/>
    <n v="5702736"/>
    <s v="Lijiang Bayou Youth Hostel"/>
    <s v="丽江吧友国际青年旅舍"/>
    <s v="Lijiang"/>
    <s v="丽江"/>
    <s v="Y"/>
    <n v="3"/>
    <n v="8.8000000000000007"/>
    <n v="165758019"/>
    <s v="all rate plan"/>
    <s v="全部房型"/>
    <s v="85折"/>
    <m/>
    <m/>
    <m/>
    <m/>
    <m/>
    <e v="#DIV/0!"/>
    <m/>
    <e v="#DIV/0!"/>
    <s v="9/23 ~ 10/14"/>
    <m/>
    <x v="0"/>
    <s v="Low rate not YCS inventories"/>
    <m/>
    <m/>
    <m/>
    <m/>
    <s v="Gillian.Feng@agoda.com"/>
    <m/>
    <m/>
  </r>
  <r>
    <n v="63"/>
    <m/>
    <s v="西南"/>
    <n v="761627"/>
    <s v="Lijiang Liman Wenzhi Hotel"/>
    <s v="丽镘.文治一号度假酒店"/>
    <s v="Lijiang"/>
    <s v="丽江"/>
    <s v="Y"/>
    <n v="5"/>
    <n v="9.3000000000000007"/>
    <n v="165757998"/>
    <s v="all rate plan"/>
    <s v="全部房型"/>
    <s v="95折"/>
    <m/>
    <n v="460"/>
    <n v="437"/>
    <n v="437"/>
    <s v="N/A"/>
    <e v="#VALUE!"/>
    <s v="N/A"/>
    <e v="#VALUE!"/>
    <s v="9/23 ~ 10/14"/>
    <m/>
    <x v="1"/>
    <m/>
    <m/>
    <m/>
    <m/>
    <m/>
    <s v="Gillian.Feng@agoda.com"/>
    <m/>
    <m/>
  </r>
  <r>
    <n v="64"/>
    <m/>
    <s v="西南"/>
    <n v="7176647"/>
    <s v="Lijiang Muqian Hotel"/>
    <s v="丽江牧谦客栈"/>
    <s v="Lijiang"/>
    <s v="丽江"/>
    <s v="Y"/>
    <n v="5"/>
    <n v="9.4"/>
    <n v="165757986"/>
    <s v="all rate plan"/>
    <s v="全部房型"/>
    <s v="95折"/>
    <m/>
    <n v="268"/>
    <n v="268"/>
    <n v="268"/>
    <n v="598"/>
    <n v="1.2313432835820894"/>
    <n v="428"/>
    <n v="0.59701492537313428"/>
    <s v="9/23 ~ 10/14"/>
    <m/>
    <x v="1"/>
    <m/>
    <m/>
    <m/>
    <m/>
    <m/>
    <s v="Gillian.Feng@agoda.com"/>
    <m/>
    <m/>
  </r>
  <r>
    <n v="65"/>
    <m/>
    <s v="西南"/>
    <n v="6998074"/>
    <s v="Wenjinyuan Old Town Private Panoramic Courtyard/Lijiang Zen Garden Hotel"/>
    <s v="丽江文晋院古城私人景观庭院"/>
    <s v="Lijiang"/>
    <s v="丽江"/>
    <s v="Y"/>
    <n v="5"/>
    <n v="10"/>
    <n v="165757931"/>
    <s v="all rate plan"/>
    <s v="全部房型"/>
    <s v="65折"/>
    <m/>
    <n v="668"/>
    <n v="570"/>
    <n v="570"/>
    <n v="888"/>
    <n v="0.55789473684210522"/>
    <n v="696"/>
    <n v="0.22105263157894736"/>
    <s v="9/23 ~ 10/14"/>
    <m/>
    <x v="1"/>
    <m/>
    <m/>
    <m/>
    <m/>
    <m/>
    <s v="Gillian.Feng@agoda.com"/>
    <m/>
    <m/>
  </r>
  <r>
    <n v="66"/>
    <m/>
    <s v="西南"/>
    <n v="788068"/>
    <s v="Lijiang Riverside Boutique Inn"/>
    <s v="丽江古城秋水大院客栈"/>
    <s v="Lijiang"/>
    <s v="丽江"/>
    <s v="Y"/>
    <n v="3"/>
    <n v="8.8000000000000007"/>
    <n v="165757972"/>
    <n v="497220"/>
    <s v="全部房型"/>
    <s v="7折"/>
    <m/>
    <n v="189"/>
    <n v="189"/>
    <n v="189"/>
    <n v="468"/>
    <n v="1.4761904761904763"/>
    <n v="468"/>
    <n v="1.4761904761904763"/>
    <s v="9/23 ~ 10/14"/>
    <s v="fixed rate"/>
    <x v="1"/>
    <m/>
    <m/>
    <m/>
    <m/>
    <m/>
    <s v="Gillian.Feng@agoda.com"/>
    <m/>
    <m/>
  </r>
  <r>
    <n v="67"/>
    <m/>
    <s v="西南"/>
    <n v="1162428"/>
    <s v="YueTu House"/>
    <s v="悦途精品度假酒店"/>
    <s v="Lijiang"/>
    <s v="丽江"/>
    <s v="Y"/>
    <n v="4"/>
    <n v="9.1999999999999993"/>
    <n v="165757922"/>
    <s v="all rate plan"/>
    <s v="全部房型"/>
    <s v="85折"/>
    <m/>
    <n v="234"/>
    <n v="200"/>
    <n v="200"/>
    <n v="288"/>
    <n v="0.44"/>
    <n v="260"/>
    <n v="0.3"/>
    <s v="9/23 ~ 10/14"/>
    <m/>
    <x v="1"/>
    <m/>
    <m/>
    <m/>
    <m/>
    <m/>
    <s v="Gillian.Feng@agoda.com"/>
    <m/>
    <m/>
  </r>
  <r>
    <n v="68"/>
    <m/>
    <s v="华北"/>
    <n v="297181"/>
    <s v="Pingyao Dejuyuan Guesthouse"/>
    <s v="平遥德居源客栈"/>
    <s v="Pingyao"/>
    <s v="平遥"/>
    <s v="Y"/>
    <n v="3"/>
    <n v="8.9"/>
    <n v="165757717"/>
    <s v="all rate plan"/>
    <s v="全部房型"/>
    <s v="85折"/>
    <m/>
    <n v="161"/>
    <m/>
    <m/>
    <m/>
    <e v="#DIV/0!"/>
    <m/>
    <e v="#DIV/0!"/>
    <s v="9/23 ~ 10/14"/>
    <m/>
    <x v="0"/>
    <s v="Low rate not YCS inventories"/>
    <m/>
    <m/>
    <m/>
    <m/>
    <s v="Gillian.Feng@agoda.com"/>
    <m/>
    <m/>
  </r>
  <r>
    <n v="69"/>
    <m/>
    <s v="华北"/>
    <n v="1266355"/>
    <s v="Pingyao Jia Xin Guest House"/>
    <s v="平遥家信农家乐客栈"/>
    <s v="Pingyao"/>
    <s v="平遥"/>
    <s v="Y"/>
    <n v="2"/>
    <n v="9.1999999999999993"/>
    <n v="165757709"/>
    <s v="all rate plan"/>
    <s v="全部房型"/>
    <s v="85折"/>
    <m/>
    <n v="257"/>
    <m/>
    <m/>
    <m/>
    <e v="#DIV/0!"/>
    <m/>
    <e v="#DIV/0!"/>
    <s v="9/23 ~ 10/14"/>
    <m/>
    <x v="0"/>
    <s v="B.com has lowest rate"/>
    <m/>
    <m/>
    <m/>
    <m/>
    <s v="Gillian.Feng@agoda.com"/>
    <m/>
    <m/>
  </r>
  <r>
    <n v="70"/>
    <m/>
    <s v="华北"/>
    <n v="2181114"/>
    <s v="One Meter Sunshine Xi'an Xianyang International Airport Inn"/>
    <s v="西安咸阳国际机场一米阳光客栈"/>
    <s v="Xian"/>
    <s v="西安"/>
    <s v="Y"/>
    <n v="3"/>
    <n v="7.3"/>
    <n v="165756816"/>
    <s v="all rate plan"/>
    <s v="全部房型"/>
    <s v="65折"/>
    <m/>
    <n v="129"/>
    <n v="98"/>
    <n v="98"/>
    <n v="138"/>
    <n v="0.40816326530612246"/>
    <n v="96"/>
    <n v="-2.0408163265306121E-2"/>
    <s v="9/23 ~ 10/14"/>
    <m/>
    <x v="2"/>
    <m/>
    <s v="高性价比，靠近机场"/>
    <s v="https://pix6.agoda.net/hotelImages/218/2181114/2181114_17042013380052507854.jpg?s=1024x768"/>
    <s v="https://pix6.agoda.net/hotelImages/218/2181114/2181114_17042013080052506285.jpg?s=1024x768"/>
    <s v="https://pix6.agoda.net/hotelImages/218/2181114/2181114_17042012590052505843.jpg?s=1024x768"/>
    <s v="Jason.Chen@agoda.com"/>
    <m/>
    <m/>
  </r>
  <r>
    <n v="71"/>
    <m/>
    <s v="华北"/>
    <n v="16364413"/>
    <s v="PuSu Jade Boutique Hotel"/>
    <s v="西安璞宿喜度"/>
    <s v="Xian"/>
    <s v="西安"/>
    <s v="Y"/>
    <n v="3"/>
    <m/>
    <n v="165757502"/>
    <s v="all rate plan"/>
    <s v="全部房型"/>
    <s v="8折"/>
    <m/>
    <n v="337"/>
    <n v="271"/>
    <n v="271"/>
    <n v="349"/>
    <n v="0.28782287822878228"/>
    <n v="349"/>
    <n v="0.28782287822878228"/>
    <s v="9/23 ~ 10/14"/>
    <m/>
    <x v="1"/>
    <m/>
    <s v="小清新风"/>
    <s v="https://pix6.agoda.net/hotelImages/16364413/-1/5ab28b9adc4dee6e9e7742a7fe7e3190.jpg?s=1024x768"/>
    <s v="https://pix6.agoda.net/hotelImages/163/16364413/16364413_20072316470091694590.jpg?s=1024x768"/>
    <s v="https://pix6.agoda.net/hotelImages/16364413/-1/32412b43fb70576d81f681fa8a9af308.jpg?s=1024x768"/>
    <s v="Jason.Chen@agoda.com"/>
    <m/>
    <m/>
  </r>
  <r>
    <n v="72"/>
    <m/>
    <s v="西北"/>
    <n v="266575"/>
    <s v="San Want Hotel Xining"/>
    <s v="西宁神旺大酒店"/>
    <s v="Xining"/>
    <s v="西宁"/>
    <s v="Y"/>
    <n v="4"/>
    <n v="8"/>
    <n v="165757825"/>
    <s v="all rate plan"/>
    <s v="全部房型"/>
    <s v="85折"/>
    <m/>
    <n v="388"/>
    <n v="350"/>
    <n v="332"/>
    <n v="300"/>
    <n v="-0.14285714285714285"/>
    <n v="300"/>
    <n v="-9.6385542168674704E-2"/>
    <s v="9/23 ~ 10/14"/>
    <m/>
    <x v="3"/>
    <m/>
    <m/>
    <m/>
    <m/>
    <m/>
    <s v="Gillian.Feng@agoda.com"/>
    <m/>
    <m/>
  </r>
  <r>
    <n v="73"/>
    <m/>
    <s v="华中"/>
    <n v="251869"/>
    <s v="Zhengzhou Yuehai Hotel"/>
    <s v="郑州粤海酒店"/>
    <s v="Zhenzhou"/>
    <s v="郑州"/>
    <s v="Y"/>
    <n v="4"/>
    <n v="8.1"/>
    <n v="165757767"/>
    <s v="all rate plan"/>
    <s v="全部房型"/>
    <s v="85折"/>
    <m/>
    <n v="332"/>
    <n v="280"/>
    <n v="280"/>
    <n v="415"/>
    <n v="0.48214285714285715"/>
    <n v="400"/>
    <n v="0.42857142857142855"/>
    <s v="9/23 ~ 10/14"/>
    <m/>
    <x v="1"/>
    <m/>
    <m/>
    <m/>
    <m/>
    <m/>
    <s v="Gillian.Feng@agoda.com"/>
    <m/>
    <m/>
  </r>
  <r>
    <n v="74"/>
    <m/>
    <s v="华北"/>
    <n v="89791"/>
    <s v="Marco Polo Parkside Hotel"/>
    <s v="北京中奥马哥孛罗大酒店"/>
    <s v="Beijing"/>
    <s v="北京"/>
    <s v=""/>
    <n v="5"/>
    <n v="8.1999999999999993"/>
    <n v="165707828"/>
    <n v="5274821"/>
    <s v="高级间"/>
    <s v="9折"/>
    <m/>
    <n v="664"/>
    <n v="663"/>
    <n v="663"/>
    <n v="792"/>
    <n v="0.19457013574660634"/>
    <n v="712"/>
    <n v="7.3906485671191555E-2"/>
    <s v="9/23 ~ 10/14"/>
    <m/>
    <x v="1"/>
    <m/>
    <s v="北京中奥马哥孛罗大酒店是欢度假期的理想圣地。 这是一家5-星级饭店,提供315间房间和最好的设备及最贴心的服务。 每间客房均升等拥有禁烟房, 空调, 浴袍, 日报, 室内电影。"/>
    <s v="https://pix6.agoda.net/hotelImages/897/89791/89791_15080515390033699691.jpg?s=1024x768"/>
    <s v="https://pix6.agoda.net/hotelImages/897/89791/89791_16061414190043541328.jpg?s=1024x768"/>
    <s v="https://pix6.agoda.net/hotelImages/897/89791/89791_15083116350035441256.jpg?s=1024x768"/>
    <s v="Sophia.han@agoda.com"/>
    <m/>
    <m/>
  </r>
  <r>
    <n v="75"/>
    <m/>
    <s v="西南"/>
    <n v="290994"/>
    <s v="Crowne Plaza Chengdu Panda Garden"/>
    <s v="成都保利公园皇冠假日酒店"/>
    <s v="Chengdu"/>
    <s v="成都"/>
    <s v=""/>
    <n v="5"/>
    <n v="9"/>
    <m/>
    <m/>
    <s v="除最高房型外"/>
    <m/>
    <s v="Breakfast for 2 pax &amp; free upgrade to higher room type_x000d__x000a_Breakfast for 2 pax &amp; free upgrade to higher room type_x000d__x000a_"/>
    <n v="592"/>
    <s v="592 free upgrade&amp;breakfast"/>
    <s v="592 free upgrade&amp;breakfast"/>
    <n v="592"/>
    <e v="#VALUE!"/>
    <n v="592"/>
    <e v="#VALUE!"/>
    <s v="Until 31 Dec 2020"/>
    <m/>
    <x v="1"/>
    <m/>
    <s v="酒店与保利拉斐国际体育运动公园以及两千亩音乐主题公园相邻，接壤成都大熊猫繁育基地； 酒店私享7.7万平方米景观园林，景致优美、草木葱茏，凉亭和教堂立于林间，无边际泳池呈现一片清澈蔚蓝"/>
    <s v="https://pix6.agoda.net/hotelImages/290/290994/290994_14082914370021701916.jpg?s=1024x768"/>
    <s v="https://pix6.agoda.net/hotelImages/290/290994/290994_14082914360021701861.jpg?s=1024x768"/>
    <s v="https://pix6.agoda.net/hotelImages/4876730/36302560/6cf393e047127bfbf5c040f413fb93c1.jpg?s=1024x768"/>
    <s v="murphy.jiang@agoda.com"/>
    <m/>
    <m/>
  </r>
  <r>
    <n v="76"/>
    <m/>
    <s v="华北"/>
    <n v="522606"/>
    <s v="Xian Alley Youth Hostel"/>
    <s v="西安秦城小巷青年旅舍"/>
    <s v="Xian"/>
    <s v="西安"/>
    <s v=""/>
    <n v="3"/>
    <n v="8.6"/>
    <n v="165757483"/>
    <s v="all rate plan"/>
    <s v="全部房型"/>
    <s v="7折"/>
    <m/>
    <n v="140"/>
    <n v="109"/>
    <n v="109"/>
    <n v="149"/>
    <n v="0.3669724770642202"/>
    <n v="156"/>
    <n v="0.43119266055045874"/>
    <s v="9/23 ~ 10/14"/>
    <m/>
    <x v="1"/>
    <m/>
    <s v="古都西安市中心网红客栈"/>
    <s v="https://pix6.agoda.net/hotelImages/522/522606/522606_15072110170032661498.jpg?s=1024x768"/>
    <s v="https://pix6.agoda.net/hotelImages/522606/-1/43b2d6ea76b8c85e1d36488004d7b448.jpg?s=1024x768"/>
    <s v="https://pix6.agoda.net/hotelImages/522/522606/522606_15072110170032661523.jpg?s=1024x768"/>
    <s v="Jason.Chen@agoda.com"/>
    <m/>
    <m/>
  </r>
  <r>
    <n v="77"/>
    <m/>
    <s v="华西"/>
    <n v="47635"/>
    <s v="Chengdu Tibet Hotel"/>
    <s v="成都西藏饭店"/>
    <s v="Chengdu"/>
    <s v="成都"/>
    <s v="Y"/>
    <n v="5"/>
    <n v="8.6999999999999993"/>
    <m/>
    <m/>
    <m/>
    <m/>
    <m/>
    <n v="488"/>
    <n v="488"/>
    <n v="488"/>
    <n v="598"/>
    <n v="0.22540983606557377"/>
    <n v="538"/>
    <n v="0.10245901639344263"/>
    <s v="9/23 ~ 10/14"/>
    <m/>
    <x v="1"/>
    <m/>
    <m/>
    <m/>
    <m/>
    <m/>
    <s v="blair.wu@agoda.com"/>
    <m/>
    <m/>
  </r>
  <r>
    <n v="78"/>
    <m/>
    <s v="华南/三亚"/>
    <n v="108562"/>
    <s v="Howard Johnson Resort Sanya Bay"/>
    <s v="三亚国光豪生度假酒店"/>
    <s v="Sanya"/>
    <s v="三亚"/>
    <s v=""/>
    <n v="5"/>
    <n v="7.8"/>
    <n v="165756338"/>
    <s v="845231/490602"/>
    <s v="休闲房"/>
    <s v="9折"/>
    <m/>
    <n v="752"/>
    <n v="678"/>
    <n v="678"/>
    <n v="810"/>
    <n v="0.19469026548672566"/>
    <n v="729"/>
    <n v="7.5221238938053103E-2"/>
    <s v="9/23 ~ 10/14"/>
    <m/>
    <x v="1"/>
    <m/>
    <s v="三亚湾中心地带，距离机场仅15分钟车程，交通便利可直达各大景点。10万平方米宁静私密的园林，4500平米水域，于繁华的三亚湾地带营造出一处私密度假之所。家庭度假首选，亲子设施一应俱全，包括567平米大型室内乐园，室外乐园，儿童泳池"/>
    <s v="https://pix6.agoda.net/hotelImages/108562/-1/301a27aabda30d766a1969dfabe733c0.jpg?s=1024x768"/>
    <s v="https://pix6.agoda.net/hotelImages/108562/-1/bca0afbbf7bbb8aaaaad1d56281a1494.jpg?s=1024x768"/>
    <s v="https://pix6.agoda.net/hotelImages/108562/-1/ac356e66ab735ab099fc4f4b9f7d5c65.jpg?s=1024x768"/>
    <m/>
    <m/>
    <m/>
  </r>
  <r>
    <n v="79"/>
    <m/>
    <s v="华南/三亚"/>
    <n v="61703"/>
    <s v="Golden Palm Resort"/>
    <s v="三亚亚龙湾金棕榈度假酒店"/>
    <s v="Sanya"/>
    <s v="三亚"/>
    <s v="Y"/>
    <n v="4"/>
    <n v="7.5"/>
    <m/>
    <n v="6183546"/>
    <s v="雅致园景房"/>
    <s v="fix rate"/>
    <m/>
    <n v="404"/>
    <n v="404"/>
    <n v="404"/>
    <s v="Sold out"/>
    <e v="#VALUE!"/>
    <s v="Sold out"/>
    <e v="#VALUE!"/>
    <s v="9/23 ~ 10/14"/>
    <s v="9.30-10.7 499,其它320"/>
    <x v="1"/>
    <m/>
    <s v="临海而居，乐山乐水。位于亚龙湾最中间的位置，多次被凭为“海南省二十佳酒店”及“三亚市十佳酒店”"/>
    <s v="https://pix6.agoda.net/hotelImages/617/61703/61703_17092010140056607352.jpg?s=1024x768"/>
    <s v="https://pix6.agoda.net/hotelImages/617/61703/61703_15061916290030061224.jpg?s=1024x768"/>
    <s v="https://pix6.agoda.net/hotelImages/61703/-1/999b813ba67c31af45b32d63d9e5ba9c.jpg?s=1024x768"/>
    <m/>
    <m/>
    <m/>
  </r>
  <r>
    <n v="80"/>
    <m/>
    <s v="华南/三亚"/>
    <n v="61697"/>
    <s v="International Asia-Pacific Convention Center"/>
    <s v="三亚亚太海航度假酒店暨亚太国际会议中心"/>
    <s v="Sanya"/>
    <s v="三亚"/>
    <s v="Y"/>
    <n v="5"/>
    <n v="7"/>
    <n v="165756621"/>
    <s v="489956、1544077"/>
    <s v="所有房型"/>
    <s v="9折"/>
    <m/>
    <n v="322"/>
    <n v="276"/>
    <n v="276"/>
    <s v="Sold out"/>
    <e v="#VALUE!"/>
    <s v="Sold out"/>
    <e v="#VALUE!"/>
    <s v="9/23 ~ 10/14"/>
    <m/>
    <x v="1"/>
    <m/>
    <s v="三亚亚太海航度假酒店暨亚太国际会议中心位于三亚湾度假区，与西岛海上游乐世界隔海相望，南山佛教文化苑、天涯海角、三亚国际高尔夫俱乐部也近在咫尺。大型户外泳池、沙滩排球、网球场等各种娱乐设施和户外活动一应俱全，还有小孩子喜爱的儿童乐园。"/>
    <s v="https://pix6.agoda.net/hotelImages/61697/-1/d8584e2205c59775b9a10aa38d153ad3.jpg?s=1024x768"/>
    <s v="https://pix6.agoda.net/hotelImages/61697/-1/3d0a3a274858e17d46a26ca5c41b9d8a.jpg?s=1024x768"/>
    <s v="https://pix6.agoda.net/hotelImages/616/61697/61697_17031009530051465629.jpg?s=1024x768"/>
    <m/>
    <m/>
    <m/>
  </r>
  <r>
    <n v="81"/>
    <m/>
    <s v="华南/三亚"/>
    <n v="61702"/>
    <s v="Pearl River Garden Hotel"/>
    <s v="三亚珠江花园酒店"/>
    <s v="Sanya"/>
    <s v="三亚"/>
    <s v="Y"/>
    <n v="4"/>
    <n v="7.6"/>
    <n v="165737725"/>
    <s v="1674784、489964"/>
    <s v="所有房型"/>
    <s v="8折"/>
    <m/>
    <n v="319"/>
    <n v="319"/>
    <n v="319"/>
    <n v="451"/>
    <n v="0.41379310344827586"/>
    <n v="337"/>
    <n v="5.6426332288401257E-2"/>
    <s v="9/23 ~ 10/14"/>
    <m/>
    <x v="1"/>
    <m/>
    <s v="高性价比，大东海商业区，周边娱乐配套齐全，地理位置优越，交通便利，近距离享受大海的魅力，面朝大海，春暖花开，是您和您家人度假的不二之选。"/>
    <s v="https://pix6.agoda.net/hotelImages/617/61702/61702_15051108410027376051.jpg?s=1024x768"/>
    <s v="https://pix6.agoda.net/hotelImages/617/61702/61702_16061210510043435638.jpg?s=1024x768"/>
    <s v="https://pix6.agoda.net/hotelImages/617/61702/61702_16061212120043438086.jpg?s=1024x768"/>
    <m/>
    <m/>
    <m/>
  </r>
  <r>
    <n v="82"/>
    <m/>
    <s v="华南/三亚"/>
    <n v="247369"/>
    <s v="Le Parker International Hotel"/>
    <s v="三亚黎客国际酒店"/>
    <s v="Sanya"/>
    <s v="三亚"/>
    <s v="Y"/>
    <n v="5"/>
    <n v="7.9"/>
    <n v="165756667"/>
    <s v="491449、545048"/>
    <s v="所有房型"/>
    <s v="8.5折"/>
    <m/>
    <n v="214"/>
    <n v="214"/>
    <n v="214"/>
    <n v="338"/>
    <n v="0.57943925233644855"/>
    <n v="308"/>
    <n v="0.43925233644859812"/>
    <s v="9/23 ~ 10/14"/>
    <m/>
    <x v="1"/>
    <m/>
    <s v="黎客国际酒店紧邻三亚湾绝美的海景夕阳“椰梦长廊”。楼高99米的，巍然耸立于三亚市区，独占较高的视野角度，来自多国设计团队倾心打造的建筑风格与别具一格的装饰元素巧妙的相结合，勾勒出儒雅、尊贵和雍容大度。"/>
    <s v="https://pix6.agoda.net/hotelImages/247/247369/247369_16061121450043425965.jpg?s=1024x768"/>
    <s v="https://pix6.agoda.net/hotelImages/247/247369/247369_16061121460043425996.jpg?s=1024x768"/>
    <s v="https://pix6.agoda.net/property/8135326/113729556/cd979f9f2d5d5fececf9fcc3888f22a7.jpg?s=1024x768"/>
    <m/>
    <m/>
    <m/>
  </r>
  <r>
    <n v="83"/>
    <m/>
    <s v="华南/三亚"/>
    <n v="291435"/>
    <s v="Landscape Beach Hotel Sanya"/>
    <s v="三亚丽景海湾酒店"/>
    <s v="Sanya"/>
    <s v="三亚"/>
    <s v="Y"/>
    <n v="4"/>
    <n v="7.1"/>
    <n v="165757928"/>
    <n v="546574"/>
    <s v="所有房型"/>
    <s v="9折"/>
    <m/>
    <n v="223"/>
    <n v="223"/>
    <n v="223"/>
    <n v="263"/>
    <n v="0.17937219730941703"/>
    <n v="228"/>
    <n v="2.2421524663677129E-2"/>
    <s v="9/23 ~ 10/14"/>
    <m/>
    <x v="2"/>
    <m/>
    <s v="大海仅几步之遥，穿过酒店映入眼帘的是一片珊瑚礁，岸边是海鲜烧烤一条街。在这里晒晒太阳、品尝海鲜，或是带着孩子提着小桶抓寄居蟹，都能令人忘却烦恼，享受海风轻拂的舒爽。"/>
    <s v="https://pix6.agoda.net/hotelImages/291435/-1/1f572bd4e492e2f50787f4c7ea7d1777.png?s=1024x768"/>
    <s v="https://pix6.agoda.net/hotelImages/291/291435/291435_14071509580020268906.jpg?s=1024x768"/>
    <s v="https://pix6.agoda.net/hotelImages/291435/-1/69a8b73cea7932317459246ca08a315c.jpg?s=1024x768"/>
    <m/>
    <m/>
    <m/>
  </r>
  <r>
    <n v="84"/>
    <m/>
    <s v="华南/三亚"/>
    <n v="789457"/>
    <s v="Phoenix Island Resort Sanya"/>
    <s v="三亚凤凰岛度假酒店"/>
    <s v="Sanya"/>
    <s v="三亚"/>
    <s v="Y"/>
    <n v="5"/>
    <n v="8.1999999999999993"/>
    <n v="165756785"/>
    <s v="497274、2379284、497276"/>
    <s v="所有房型"/>
    <s v="9折"/>
    <m/>
    <n v="766"/>
    <n v="766"/>
    <n v="766"/>
    <n v="764"/>
    <n v="-2.6109660574412533E-3"/>
    <n v="687"/>
    <n v="-0.10313315926892951"/>
    <s v="9/23 ~ 10/14"/>
    <m/>
    <x v="3"/>
    <m/>
    <s v="人工岛屿度假体验,全部海景房、部分房间可趟在床上看海；超大阳台、可泡浴缸、可看着大海发呆；99.8米顶层天空酒廊与星空对话，漫步观海长廊、美景美食、健身垂钓、骑乐无穷"/>
    <s v="https://pix6.agoda.net/hotelImages/789/789457/789457_16052615310042757589.jpg?s=1024x768"/>
    <s v="https://pix6.agoda.net/hotelImages/789457/-1/3501d27a9ad6838ed13cf9f203dd3c9b.jpg?s=1024x768"/>
    <s v="https://pix6.agoda.net/hotelImages/789457/-1/10b70757ce4998309e8597a454124c5a.jpg?s=1024x768"/>
    <m/>
    <m/>
    <m/>
  </r>
  <r>
    <n v="85"/>
    <m/>
    <s v="华南/三亚"/>
    <n v="1178991"/>
    <s v="Phoenix Island Resort Apartment Sanya"/>
    <s v="三亚凤凰岛度假公寓"/>
    <s v="Sanya"/>
    <s v="三亚"/>
    <s v="Y"/>
    <n v="4"/>
    <n v="8.6"/>
    <n v="165756675"/>
    <s v="498994、2380481、498995"/>
    <s v="所有房型"/>
    <s v="9折"/>
    <m/>
    <n v="461"/>
    <m/>
    <m/>
    <m/>
    <e v="#DIV/0!"/>
    <m/>
    <e v="#DIV/0!"/>
    <s v="9/23 ~ 10/14"/>
    <m/>
    <x v="0"/>
    <s v="incorrect Promotion date set up"/>
    <s v="三亚高性价比度假公寓，客房大，设施齐全，还提供接驳车接送，客房还可看到绝美三亚海景，非常推荐!"/>
    <s v="https://pix6.agoda.net/hotelImages/247/2479600/2479600_17070513310054269851.jpg?s=1024x768"/>
    <s v="https://pix6.agoda.net/hotelImages/2479600/-1/3501d27a9ad6838ed13cf9f203dd3c9b.jpg?s=1024x768"/>
    <s v="https://pix6.agoda.net/hotelImages/2479600/-1/52d894cdb6374a147b57f648f98e7f68.jpg?s=1024x768"/>
    <m/>
    <m/>
    <m/>
  </r>
  <r>
    <n v="86"/>
    <m/>
    <s v="华南/三亚"/>
    <n v="705881"/>
    <s v="Zhangjiajie Destination Youth Hostel"/>
    <s v="张家界目的地人文客栈"/>
    <s v="Zhangjiajie"/>
    <s v="张家界"/>
    <s v="Y"/>
    <n v="4"/>
    <n v="8.8000000000000007"/>
    <n v="165643119"/>
    <n v="531112"/>
    <s v="所有房型"/>
    <s v="8.5折"/>
    <m/>
    <n v="225"/>
    <n v="225"/>
    <n v="225"/>
    <n v="357"/>
    <n v="0.58666666666666667"/>
    <n v="263"/>
    <n v="0.16888888888888889"/>
    <s v="9/23 ~ 10/14"/>
    <m/>
    <x v="1"/>
    <m/>
    <s v="岁月很长，我们总期待一场想走就走的旅行。世界很大，我们自五湖四海怀揣各自的心情而来在这里。因一间小栈结缘，这里是我们短暂旅途的目的地，小隐于山林，大隐于闹市。于喧嚣之中筑一静所，在这里，时光供您雕琢，将分秒刻画成您想要的模样。晴日里，任明亮的光线从街角到窗棂再到洁白的床单，只是慵懒的仰望，空气中满是清新欢愉的味道；下雨了，或凭窗赏烟雨，看朦胧的雨雾合着远处影影绰绰的黛色山脉美妙如画，或伴着雨声滴答，写下步步的心情小语，寄向思念的彼岸，缘来缘去，原来是你。千山万水的遇见，这里是我们的目的地，驻足、莞尔、微笑、邂逅，你的旅行，我的旅行，不如一起期待我们的旅行，不断的遇见，不同的精彩。"/>
    <s v="https://pix6.agoda.net/hotelImages/705881/-1/db46ae2375fdaaccfbc3c7692f4d59be.jpg?s=1024x768"/>
    <s v="https://pix6.agoda.net/hotelImages/705/705881/705881_14090222500021787633.jpg?s=1024x768"/>
    <s v="https://pix6.agoda.net/hotelImages/705/705881/705881_14090223120021787808.jpg?s=1024x768"/>
    <m/>
    <m/>
    <m/>
  </r>
  <r>
    <n v="87"/>
    <m/>
    <s v="华南/三亚"/>
    <n v="477923"/>
    <s v="Zhangjiajie No.5 Valley Lodge"/>
    <s v="张家界五号山谷乡村度假民居"/>
    <s v="Zhangjiajie"/>
    <s v="张家界"/>
    <s v="Y"/>
    <n v="3"/>
    <n v="9.1999999999999993"/>
    <n v="165757952"/>
    <n v="143969"/>
    <s v="所有房型"/>
    <s v="9折"/>
    <m/>
    <n v="1039"/>
    <n v="1039"/>
    <n v="1039"/>
    <n v="1087"/>
    <n v="4.6198267564966311E-2"/>
    <n v="1067"/>
    <n v="2.6948989412897015E-2"/>
    <s v="9/23 ~ 10/14"/>
    <m/>
    <x v="3"/>
    <m/>
    <s v="在兰亭中纳凉，在池塘边休憩，什么也不做，享受这山谷的静美，偷得浮生半日闲。张家界五号山谷乡村度假民居位于武陵源风景名胜区杨家界景区，周围青山绿水，风景如画。 目前由5栋独立的民宿构成，占地面积约一万平方米。配套设施有酒吧、泳池、荷塘等，并且拥有一个上百亩稻田美丽的峡谷。这里提供的不仅是住宿而是一种回归田园的生活方式，把生活做到极简，令人忘记城市，融入自然。山谷目前接待过三十多个国家客人，广受中外游客的好评，赢得全球各大旅行网站口碑奖。被新华社及海外版、湖南卫视、中国旅游报多次报道。2017年获得张家界十佳旅游企业称号。并获得2018潇湘晨报十佳民宿和2018全球十大“必睡”民宿。通往山谷的杨家界大道也已经通车，从张家界市区/荷花机场至山谷预计只需50分钟，比原来缩短了30分钟，大家可以一路平坦畅通地进入我们五号山谷，感受舒适静美的生活"/>
    <s v="https://pix6.agoda.net/hotelImages/477923/-1/d2ba8ad6e4c31077de91d4b038029718.jpg?s=1024x768"/>
    <s v="https://pix6.agoda.net/hotelImages/477923/-1/4dbf38df1456bbd096c42bba67167465.jpg?s=1024x768"/>
    <s v="https://pix6.agoda.net/hotelImages/477923/-1/519f68a44274720f7ebd1630ea38dd99.jpg?s=1024x768"/>
    <m/>
    <m/>
    <m/>
  </r>
  <r>
    <n v="88"/>
    <m/>
    <s v="华南/三亚"/>
    <n v="923885"/>
    <s v="Zhangjiajie MINI Inn"/>
    <s v="张家界觅你客栈"/>
    <s v="Zhangjiajie"/>
    <s v="张家界"/>
    <s v="Y"/>
    <n v="2"/>
    <n v="9"/>
    <n v="165740555"/>
    <n v="274670"/>
    <s v="所有房型"/>
    <s v="8折"/>
    <m/>
    <n v="98"/>
    <m/>
    <m/>
    <m/>
    <e v="#DIV/0!"/>
    <m/>
    <e v="#DIV/0!"/>
    <s v="9/23 ~ 10/14"/>
    <m/>
    <x v="0"/>
    <s v="B.com has lowest rate"/>
    <s v="住进人情里，睡在山水间！张家界觅你客栈位于天门山脚下，近火车站、汽车站，地段优越，宾客出行便捷。"/>
    <s v="https://pix6.agoda.net/hotelImages/923/923885/923885_17042512480052615342.jpg?s=1024x768"/>
    <s v="https://pix6.agoda.net/hotelImages/923/923885/923885_17042511130052612843.jpg?s=1024x768"/>
    <s v="https://pix6.agoda.net/hotelImages/923/923885/923885_17042511130052612850.jpg?s=1024x768"/>
    <m/>
    <m/>
    <m/>
  </r>
  <r>
    <n v="89"/>
    <m/>
    <s v="华南/广州"/>
    <n v="186025"/>
    <s v="Calvin Hotel"/>
    <s v="卡尔文大酒店"/>
    <s v="Guangzhou"/>
    <s v="广州"/>
    <s v="Y"/>
    <n v="4"/>
    <n v="6.2"/>
    <n v="165754283"/>
    <n v="77860"/>
    <s v="高级双人房无窗"/>
    <s v="9.5折"/>
    <m/>
    <n v="206"/>
    <n v="196"/>
    <n v="196"/>
    <n v="245"/>
    <n v="0.25"/>
    <n v="237"/>
    <n v="0.20918367346938777"/>
    <s v="9/23 ~ 10/14"/>
    <m/>
    <x v="1"/>
    <m/>
    <s v="位于广州白云山脚下，附近有国家级风景名胜白云山,南湖游乐园、北京路、上下九步行街等旅游景点。至火车站、省汽车站10分钟车程，至广州新白云国际机场20分钟车程。"/>
    <s v="https://pix6.agoda.net/hotelImages/186/186025/186025_15092418360036352955.jpg?s=1024x768"/>
    <s v="https://pix6.agoda.net/hotelImages/186025/-1/762d84e6d699775fb3b2287d1f4a0295.jpg?s=1024x768"/>
    <s v="https://pix6.agoda.net/hotelImages/186/186025/186025_19032113480073146041.jpg?s=1024x768"/>
    <m/>
    <m/>
    <m/>
  </r>
  <r>
    <n v="90"/>
    <m/>
    <s v="华南/广州"/>
    <n v="338817"/>
    <s v="La Perle International Hotel"/>
    <s v="丽柏国际酒店"/>
    <s v="Guangzhou"/>
    <s v="广州"/>
    <s v="Y"/>
    <n v="4"/>
    <n v="7.7"/>
    <n v="165754837"/>
    <n v="1367296"/>
    <s v="温馨大床房、温馨双床房"/>
    <s v="8.5折"/>
    <m/>
    <n v="364"/>
    <n v="312"/>
    <n v="312"/>
    <n v="408"/>
    <n v="0.30769230769230771"/>
    <n v="389"/>
    <n v="0.24679487179487181"/>
    <s v="9/23 ~ 10/14"/>
    <m/>
    <x v="1"/>
    <m/>
    <s v="市中心高性价比酒店，地铁三号线岗顶站，毗邻摩登百货、太古汇、万菱汇等购物商场，天河体育中心、中信广场、火车东站均在10分钟车程内。"/>
    <s v="https://pix6.agoda.net/hotelImages/338/338817/338817_16112116520048943174.jpg?s=1024x768"/>
    <s v="https://pix6.agoda.net/hotelImages/338/338817/338817_16061517010043609866.jpg?s=1024x768"/>
    <s v="https://pix6.agoda.net/hotelImages/338/338817/338817_16061517130043610382.jpg?s=1024x768"/>
    <m/>
    <m/>
    <m/>
  </r>
  <r>
    <n v="91"/>
    <m/>
    <s v="华南/广州"/>
    <n v="4992132"/>
    <s v="Guangzhou S.L.D International Apartment Poly World Branch"/>
    <s v="广州圣洛德国际公寓琶洲保利世贸店"/>
    <s v="Guangzhou"/>
    <s v="广州"/>
    <s v="Y"/>
    <n v="4"/>
    <n v="7.8"/>
    <n v="165754888"/>
    <n v="1679962"/>
    <s v="豪华大床房"/>
    <s v="9折"/>
    <m/>
    <n v="549"/>
    <n v="461"/>
    <n v="461"/>
    <s v="N/A"/>
    <e v="#VALUE!"/>
    <s v="N/A"/>
    <e v="#VALUE!"/>
    <s v="9/23 ~ 10/13"/>
    <m/>
    <x v="1"/>
    <m/>
    <s v="位于琶洲会展中心地区，地理位置优越。距离琶洲站300米，可轻松前往市区内各大旅游、购物、餐饮地点。"/>
    <s v="https://pix6.agoda.net/hotelImages/499/4992132/4992132_18052909490065899380.jpg?s=1024x768"/>
    <s v="https://pix6.agoda.net/hotelImages/499/4992132/4992132_18052822470065896884.jpg?s=1024x768"/>
    <s v="https://pix6.agoda.net/hotelImages/499/4992132/4992132_18052909390065899262.jpg?s=1024x768"/>
    <m/>
    <m/>
    <m/>
  </r>
  <r>
    <n v="92"/>
    <m/>
    <s v="华南/广州"/>
    <n v="63213"/>
    <s v="Jianguo Hotel Guangzhou"/>
    <s v="广州建国酒店"/>
    <s v="Guangzhou"/>
    <s v="广州"/>
    <s v="Y"/>
    <n v="5"/>
    <n v="8.3000000000000007"/>
    <n v="165737669"/>
    <s v="All"/>
    <s v="标准城景大床房"/>
    <s v="8折"/>
    <m/>
    <n v="521"/>
    <n v="414"/>
    <n v="414"/>
    <n v="511"/>
    <n v="0.23429951690821257"/>
    <n v="464"/>
    <n v="0.12077294685990338"/>
    <s v="9/23 ~ 10/13"/>
    <m/>
    <x v="1"/>
    <m/>
    <s v="坐落于广州天河区的商业重点，为繁盛商业及金融区心脏地带，更是交通汇点，四通八达，毗邻广州火车东站，往返深圳、香港、新会议中心仅需二十分钟的车程，靠近地铁站，方便前往广州市内各区域。"/>
    <s v="https://pix6.agoda.net/hotelImages/632/63213/63213_16060315270043111234.jpg?s=1024x768"/>
    <s v="https://pix6.agoda.net/hotelImages/632/63213/63213_18062715250066490021.jpg?s=1024x768"/>
    <s v="https://pix6.agoda.net/hotelImages/632/63213/63213_17010415580050119446.jpg?s=1024x768"/>
    <m/>
    <m/>
    <m/>
  </r>
  <r>
    <n v="93"/>
    <m/>
    <s v="华南/广州"/>
    <n v="344382"/>
    <s v="Paco Hotel Guangzhou Ouzhuang Metro Branch"/>
    <s v="柏高酒店-广州区庄地铁站店"/>
    <s v="Guangzhou"/>
    <s v="广州"/>
    <s v="Y"/>
    <n v="4"/>
    <n v="8"/>
    <n v="165378854"/>
    <s v="All"/>
    <s v="迷你房"/>
    <s v="9折"/>
    <m/>
    <n v="474"/>
    <m/>
    <m/>
    <m/>
    <e v="#DIV/0!"/>
    <m/>
    <e v="#DIV/0!"/>
    <s v="9/23 ~ 10/14"/>
    <m/>
    <x v="0"/>
    <s v="B.com has lowest rate"/>
    <s v="临近区庄地铁站（5,6号线），交通方便，毗邻王府井百货商场和淘金友谊商场，距离琶洲国际会展中心约20分钟车程。"/>
    <s v="https://pix6.agoda.net/hotelImages/344382/-1/5a5394a06bc3c75ea68538884c47d2a4.jpg?s=1024x768"/>
    <s v="https://pix6.agoda.net/hotelImages/344382/-1/95fada874b250d826dde0805c0635b51.jpg?s=1024x768"/>
    <s v="https://pix6.agoda.net/hotelImages/344382/-1/10a3bdf366638be534686187f82157bc.jpg?s=1024x768"/>
    <m/>
    <m/>
    <m/>
  </r>
  <r>
    <n v="94"/>
    <m/>
    <s v="华南/广州"/>
    <n v="98905"/>
    <s v="Shanshui Trends Hotel"/>
    <s v="山水时尚酒店广州东站店"/>
    <s v="Guangzhou"/>
    <s v="广州"/>
    <s v="Y"/>
    <n v="3"/>
    <n v="7.2"/>
    <n v="165724579"/>
    <s v="All"/>
    <s v="标准大床房（无窗）"/>
    <s v="9折"/>
    <m/>
    <n v="217"/>
    <n v="217"/>
    <n v="217"/>
    <n v="223"/>
    <n v="2.7649769585253458E-2"/>
    <n v="167"/>
    <n v="-0.2304147465437788"/>
    <s v="9/23 ~ 10/14"/>
    <m/>
    <x v="3"/>
    <m/>
    <s v="地处境内外交通枢纽中心广九直通火车总站、深圳及香港诸地高速火车仅需五十分钟车程，站内火车车次覆盖面积广，通往国内各大、中型城市，并有直达广州市各区的公共汽车及地铁1号线起点,交通十分便利"/>
    <s v="https://pix6.agoda.net/hotelImages/989/98905/98905_17061317350053650018.jpg?s=1024x768"/>
    <s v="https://pix6.agoda.net/hotelImages/98905/-1/2cc5adffd89086ea22022f7a9ac0155d.jpg?s=1024x768"/>
    <s v="https://pix6.agoda.net/hotelImages/98905/-1/33a4787ef0bc44457a2fe81a924b282d.jpg?s=1024x768"/>
    <m/>
    <m/>
    <m/>
  </r>
  <r>
    <n v="95"/>
    <m/>
    <s v="华南/广州"/>
    <n v="255541"/>
    <s v="Yuncheng Hotel Guangzhou"/>
    <s v="云城大酒店"/>
    <s v="Guangzhou"/>
    <s v="广州"/>
    <s v="Y"/>
    <n v="3"/>
    <n v="6.9"/>
    <n v="165755258"/>
    <s v="All"/>
    <s v="标准双床房无窗"/>
    <s v="9折"/>
    <m/>
    <n v="147"/>
    <n v="134"/>
    <n v="134"/>
    <n v="196"/>
    <n v="0.46268656716417911"/>
    <n v="195"/>
    <n v="0.45522388059701491"/>
    <s v="9/23 ~ 10/14"/>
    <m/>
    <x v="1"/>
    <m/>
    <s v="位于广州新中心商务区——白云新城，邻近美博城、万达广场、兴发广场、白云皮具城；与机场高速、空港快线一号线边检站，地铁2号线飞翔公园站步行仅五分钟"/>
    <s v="https://pix6.agoda.net/hotelImages/255541/-1/ee73153598f61263dca9768f0c245ba9.jpg?s=1024x768"/>
    <s v="https://q-xx.bstatic.com/xdata/images/hotel/840x460/81932165.jpg?k=52acc4e1e563d05206623ec6a44267727833be8b80a76af1f6e10bf6703015cd&amp;o="/>
    <s v="https://q-xx.bstatic.com/xdata/images/hotel/840x460/81932203.jpg?k=46f14f314267b9e6100e0c06b7237d3f96e7418f9b9d7f9a357ee16174f24ce7&amp;o="/>
    <m/>
    <m/>
    <m/>
  </r>
  <r>
    <n v="96"/>
    <m/>
    <s v="华南/广州"/>
    <n v="502257"/>
    <s v="Gorgeous Hotel"/>
    <s v="歌尔爵斯酒店"/>
    <s v="Guangzhou"/>
    <s v="广州"/>
    <s v="Y"/>
    <n v="4"/>
    <n v="7.5"/>
    <n v="165728207"/>
    <s v="All"/>
    <s v="高级大床房"/>
    <s v="8.8折"/>
    <m/>
    <n v="292"/>
    <n v="292"/>
    <n v="292"/>
    <n v="328"/>
    <n v="0.12328767123287671"/>
    <n v="295"/>
    <n v="1.0273972602739725E-2"/>
    <s v="9/23 ~ 10/13"/>
    <m/>
    <x v="2"/>
    <m/>
    <s v="位于广州天河区繁华商业和金融的中心区，毗邻广州火车东站，是广九直通车和地铁1号线的终点站，附近的汽车客运站有机场快线大巴直达新白云国际机场。"/>
    <s v="https://pix6.agoda.net/hotelImages/502257/-1/a5624b5049b585cce1ef749b51804ab2.jpg?s=1024x768"/>
    <s v="https://pix6.agoda.net/hotelImages/502257/-1/3d1e6704e14adac099cc0e87fa8044b9.jpg?s=1024x768"/>
    <s v="https://pix6.agoda.net/hotelImages/502257/-1/7beee8403671b5def8bb00b448c28e94.jpg?s=1024x768"/>
    <m/>
    <m/>
    <m/>
  </r>
  <r>
    <n v="97"/>
    <m/>
    <s v="华南/广州"/>
    <n v="338201"/>
    <s v="Dan Executive Apartment Guangzhou"/>
    <s v="丹顿行政公寓"/>
    <s v="Guangzhou"/>
    <s v="广州"/>
    <s v="Y"/>
    <n v="4.5"/>
    <n v="8.6"/>
    <m/>
    <n v="6200713"/>
    <s v="精品一房"/>
    <s v="8折"/>
    <m/>
    <n v="422"/>
    <n v="422"/>
    <n v="422"/>
    <n v="534"/>
    <n v="0.26540284360189575"/>
    <n v="504"/>
    <n v="0.19431279620853081"/>
    <s v="9/23 ~ 10/14"/>
    <n v="488"/>
    <x v="1"/>
    <m/>
    <s v="广州丹顿行政公寓距离广州天河广场、太古汇购物中心和广州塔有5分钟车程，提供带免费有线网络连接和免费WiFi的设备齐全的家外之家公寓。公寓式酒店距离当地餐饮场所均有不到5分钟的步行路程。"/>
    <s v="https://q-xx.bstatic.com/xdata/images/hotel/840x460/13832523.jpg?k=980d33f56d4943cf854e6873952f12cc43f686e1d88f8178c2b3bdd768a94ff5&amp;o="/>
    <s v="https://pix6.agoda.net/hotelImages/338/338201/338201_16081008330045355317.jpg?s=1024x768"/>
    <s v="https://pix6.agoda.net/hotelImages/338201/-1/2d1ef9b6cc7d9babf6f0c081d060cf50.jpg?s=1024x768"/>
    <m/>
    <m/>
    <m/>
  </r>
  <r>
    <n v="98"/>
    <m/>
    <s v="华南/广州"/>
    <n v="148968"/>
    <s v="Leeden Hotel"/>
    <s v="礼顿酒店"/>
    <s v="Guangzhou"/>
    <s v="广州"/>
    <s v="Y"/>
    <n v="4"/>
    <n v="8.3000000000000007"/>
    <m/>
    <n v="6202634"/>
    <s v="行政大床房"/>
    <s v="8折"/>
    <m/>
    <n v="580"/>
    <n v="407"/>
    <n v="407"/>
    <n v="631"/>
    <n v="0.55036855036855037"/>
    <n v="611"/>
    <n v="0.50122850122850127"/>
    <s v="9/23 ~ 10/14"/>
    <n v="499"/>
    <x v="1"/>
    <m/>
    <s v="礼顿酒店酒店位于广州，距离珠江新城地铁站约有5分钟步行路程，提供舒适的休息和放松环境，设有免费网络连接。客人可以在健身中心锻炼身体，并在spa享受按摩服务，其他娱乐设施包括斯诺克台球和乒乓球。"/>
    <s v="https://pix6.agoda.net/hotelImages/148968/-1/3d4b695c1b00af14363b7e24c5fdba9b.jpg?s=1024x768"/>
    <s v="https://pix6.agoda.net/hotelImages/148/148968/148968_16060117310043011631.jpg?s=1024x768"/>
    <s v="https://q-xx.bstatic.com/xdata/images/hotel/840x460/34723205.jpg?k=265e50a3fafedc904575988c82cfa05858820e17275c9699cb4b603a62f75a40&amp;o="/>
    <m/>
    <m/>
    <m/>
  </r>
  <r>
    <n v="99"/>
    <m/>
    <s v="华南/广州"/>
    <n v="1191380"/>
    <s v="Nomo Service Apartment The Legend"/>
    <s v="诺盟服务公寓正佳环市中心店"/>
    <s v="Guangzhou"/>
    <s v="广州"/>
    <s v="Y"/>
    <n v="3"/>
    <n v="7.8"/>
    <m/>
    <n v="6199802"/>
    <s v="豪华大床/双床房"/>
    <s v="85折"/>
    <m/>
    <n v="160"/>
    <n v="158"/>
    <n v="158"/>
    <s v="N/A"/>
    <e v="#VALUE!"/>
    <s v="N/A"/>
    <e v="#VALUE!"/>
    <s v="9/23 ~ 10/14"/>
    <n v="199"/>
    <x v="1"/>
    <m/>
    <s v="位于越秀区的诺盟服务公寓-正佳环市中心店是您旅游探索广州和其周边地区的优质选择。 在这里，住客们可轻松前往市区内各大旅游、购物、餐饮地点。 酒店住宿优越的位置能够方便住客前往市区内的热门景点。在这里，一切都是为了营造宾至如归的氛围。为此，酒店住宿提供优质的服务和优良的设施。 酒店住宿安排了免费房内无线网络, 24小时安保, 每日客房清洁服务, 纪念品商店, 邮政服务，旨在为客人提供更佳的舒适度"/>
    <s v="https://pix6.agoda.net/hotelImages/119/1191380/1191380_17103013350058459650.jpg?s=1024x768"/>
    <s v="https://pix6.agoda.net/hotelImages/1191380/-1/6987ee5ebbb59285c086929185fb2278.jpg?s=1024x768"/>
    <s v="https://pix6.agoda.net/hotelImages/1191380/-1/0c6795596cc97b6f6fb37292cfe34493.jpg?s=1024x768"/>
    <m/>
    <m/>
    <m/>
  </r>
  <r>
    <n v="100"/>
    <m/>
    <s v="华南/广州"/>
    <n v="47670"/>
    <s v="Ocean Hotel"/>
    <s v="远洋宾馆"/>
    <s v="Guangzhou"/>
    <s v="广州"/>
    <s v="Y"/>
    <n v="4"/>
    <n v="7.6"/>
    <m/>
    <n v="5053895"/>
    <s v="大床无窗房"/>
    <s v="75折"/>
    <m/>
    <n v="265"/>
    <n v="262"/>
    <n v="262"/>
    <n v="318"/>
    <n v="0.21374045801526717"/>
    <n v="299"/>
    <n v="0.14122137404580154"/>
    <s v="10/1 ~ 10/13"/>
    <m/>
    <x v="1"/>
    <m/>
    <s v="广州市政府指定接待酒店，地处广州市繁华商务区越秀区环市东路，2018年完成全方位升级改造处处呈现出时尚典雅的全新视感。"/>
    <s v="https://pix6.agoda.net/hotelImages/476/47670/47670_16123014090050064852.jpg?s=1024x768"/>
    <s v="https://pix6.agoda.net/hotelImages/476/47670/47670_16123014090050064830.jpg?s=1024x768"/>
    <s v="https://pix6.agoda.net/hotelImages/476/47670/47670_16123014420050065927.jpg?s=1024x768"/>
    <m/>
    <m/>
    <m/>
  </r>
  <r>
    <n v="101"/>
    <m/>
    <s v="华南/广州"/>
    <n v="2673992"/>
    <s v="Pengman Beijing Rd. A-mall Apartment"/>
    <s v="广州朋满公寓式酒店北京路捷登都会店"/>
    <s v="Guangzhou"/>
    <s v="广州"/>
    <s v="Y"/>
    <n v="4"/>
    <n v="8"/>
    <m/>
    <s v="_x000a_6086803"/>
    <s v="豪华大床套房、豪华双床套房"/>
    <s v="8折"/>
    <m/>
    <n v="458"/>
    <n v="458"/>
    <n v="458"/>
    <n v="666"/>
    <n v="0.45414847161572053"/>
    <n v="666"/>
    <n v="0.45414847161572053"/>
    <s v="9/23 ~ 10/14"/>
    <m/>
    <x v="1"/>
    <m/>
    <s v="超高性价格比市中心公寓，位于广州市黄金地段，出门就是地铁站，无论是商务还是旅行，都是首选！"/>
    <s v="https://pix6.agoda.net/hotelImages/2673992/-1/d73d6ef10c82af3f4365a14de0257c20.jpg?s=1024x768"/>
    <s v="https://pix6.agoda.net/hotelImages/267/2673992/2673992_17090109460055904957.jpg?s=1024x768"/>
    <s v="https://pix6.agoda.net/hotelImages/267/2673992/2673992_17090110000055905329.jpg?s=1024x768"/>
    <m/>
    <m/>
    <m/>
  </r>
  <r>
    <n v="102"/>
    <m/>
    <s v="华南/广州"/>
    <n v="63256"/>
    <s v="Grand International Hotel"/>
    <s v="广州嘉逸国际酒店"/>
    <s v="Guangzhou"/>
    <s v="广州"/>
    <s v="Y"/>
    <n v="5"/>
    <n v="8"/>
    <m/>
    <n v="5601342"/>
    <s v="舒适大床房"/>
    <s v="7折"/>
    <m/>
    <n v="542"/>
    <n v="541"/>
    <n v="541"/>
    <n v="600"/>
    <n v="0.10905730129390019"/>
    <n v="558"/>
    <n v="3.1423290203327174E-2"/>
    <s v="9/23 ~ 10/14"/>
    <m/>
    <x v="2"/>
    <m/>
    <s v="高性价比五星！广州嘉逸国际酒店位于天河繁华的商务区，临近广州火车东站，体育中心，地理位置佳。"/>
    <s v="https://pix6.agoda.net/hotelImages/63256/-1/50c352492f423e7ee0320b585f32d074.jpg?s=1024x768"/>
    <s v="https://pix6.agoda.net/hotelImages/63256/-1/abda4392357a5b6bc2e94d6d3ab05b95.jpg?s=1024x768"/>
    <s v="https://pix6.agoda.net/hotelImages/63256/-1/01dc238bdfb09d1609d970b3eb9a8ecd.jpg?s=1024x768"/>
    <m/>
    <m/>
    <m/>
  </r>
  <r>
    <n v="103"/>
    <m/>
    <s v="华南/广州"/>
    <n v="287603"/>
    <s v="Timmy Hotel Apartment"/>
    <s v=" 天美酒店公寓"/>
    <s v="Guangzhou"/>
    <s v="广州"/>
    <s v="Y"/>
    <n v="4"/>
    <n v="7.4"/>
    <n v="165758030"/>
    <m/>
    <s v="迷你房"/>
    <s v="85折"/>
    <m/>
    <n v="227"/>
    <n v="194"/>
    <n v="194"/>
    <n v="318"/>
    <n v="0.63917525773195871"/>
    <n v="286"/>
    <n v="0.47422680412371132"/>
    <s v="9/23 ~ 10/14"/>
    <m/>
    <x v="1"/>
    <m/>
    <s v="广州天美酒店公寓坐落在天河路地铁三号线石牌桥站上盖建筑，交通便利，地铁1号线、地铁3号线、BRT公交站近在咫尺。公寓毗邻太古汇、万菱汇、正佳广场、天环广场、天河城，天河体育中心，是购物、美食、娱乐、健身为一体的综合聚集地"/>
    <s v="https://pix6.agoda.net/hotelImages/287603/-1/3ba9177f7d1d9f0c7cb8f730d4915a23.jpg?s=1024x768"/>
    <s v="https://pix6.agoda.net/hotelImages/287603/-1/fe8a4f14241d2ce52f84bd7528392584.jpg?s=1024x768"/>
    <s v="https://pix6.agoda.net/hotelImages/287603/-1/4a89cf10010256b48159eb84e0d0c1a1.jpg?s=1024x768"/>
    <m/>
    <m/>
    <m/>
  </r>
  <r>
    <n v="104"/>
    <m/>
    <s v="华南/广州"/>
    <n v="908873"/>
    <s v="LN Hotel Five"/>
    <s v="广州岭南五号酒店"/>
    <s v="Guangzhou"/>
    <s v="广州"/>
    <s v="Y"/>
    <n v="4.5"/>
    <n v="8.9"/>
    <m/>
    <n v="6202683"/>
    <s v="雅致房"/>
    <s v="5折"/>
    <m/>
    <n v="839"/>
    <n v="654"/>
    <n v="654"/>
    <n v="945"/>
    <n v="0.44495412844036697"/>
    <n v="957"/>
    <n v="0.46330275229357798"/>
    <s v="9/23 ~ 10/14"/>
    <m/>
    <x v="1"/>
    <m/>
    <s v="岭南五号酒店，广州首家奢华精品酒店，在广州的珠江江畔，32间朝南江景精品客房，配备私人定制的高端客房用品和具有老广州风格的复古家具，还有可以欣赏珠江美景的私人独立阳台。"/>
    <s v="https://pix6.agoda.net/hotelImages/908873/-1/d4bda8b9ddc1fe2c89174b400667e2f8.jpg?s=1024x768"/>
    <s v="https://pix6.agoda.net/hotelImages/4862621/0/3cfa0ab62226269028b3c5ba773bb3e6.jpg?s=1024x768"/>
    <s v="https://pix6.agoda.net/hotelImages/908873/0/fca1e13bcacb50d6cb3711ee7671b651.jpg?s=1024x768"/>
    <m/>
    <m/>
    <m/>
  </r>
  <r>
    <n v="105"/>
    <m/>
    <s v="华南/广州"/>
    <n v="400758"/>
    <s v="Insail Hotels (Haizhu Square Beijing Road Branch Guangzhou)"/>
    <s v="迎商酒店-广州火车站店"/>
    <s v="Guangzhou"/>
    <s v="广州"/>
    <s v="Y"/>
    <n v="3"/>
    <n v="7.2"/>
    <m/>
    <n v="5007152"/>
    <s v="惠选房"/>
    <s v="8折"/>
    <s v="房型升级"/>
    <n v="230"/>
    <m/>
    <m/>
    <m/>
    <e v="#DIV/0!"/>
    <m/>
    <e v="#DIV/0!"/>
    <s v="9/23 ~ 10/14"/>
    <m/>
    <x v="0"/>
    <s v="B.com has lowest rate"/>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400758/-1/0b9ffa7cb533002da33b1350cacf9325.jpg?s=1024x768"/>
    <s v="https://pix6.agoda.net/hotelImages/400/400758/400758_18100713250068358786.jpg?s=1024x768"/>
    <s v="https://pix6.agoda.net/hotelImages/400/400758/400758_17090521120056011295.jpg?s=1024x768"/>
    <m/>
    <m/>
    <m/>
  </r>
  <r>
    <n v="106"/>
    <m/>
    <s v="华南/广州"/>
    <n v="545159"/>
    <s v="Insail Hotels Ximenkou Subway Station Guangzhou"/>
    <s v="迎商酒店(广州西门口地铁站店)"/>
    <s v="Guangzhou"/>
    <s v="广州"/>
    <s v="Y"/>
    <n v="3"/>
    <n v="7"/>
    <m/>
    <n v="5007159"/>
    <s v="惠选房"/>
    <s v="8折"/>
    <s v="房型升级"/>
    <n v="160"/>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545159/-1/5845fc9085ea98eee5ef16cc9251214a.jpg?s=1024x768"/>
    <s v="https://pix6.agoda.net/hotelImages/545159/-1/eae1db22134fad7dcc10d7dac2140c4f.jpg?s=1024x768"/>
    <s v="https://pix6.agoda.net/hotelImages/545159/-1/1b16647a212377355550ae5b885f0b4d.jpg?s=1024x768"/>
    <m/>
    <m/>
    <m/>
  </r>
  <r>
    <n v="107"/>
    <m/>
    <s v="华南/广州"/>
    <n v="251539"/>
    <s v="Insail Hotels (Guangyuanxincun Jingtai Pedestrian Street Guangzhou)"/>
    <s v="迎商酒店(广州广园新村景泰步行街店)"/>
    <s v="Guangzhou"/>
    <s v="广州"/>
    <s v="Y"/>
    <n v="3"/>
    <n v="7.2"/>
    <m/>
    <n v="5007177"/>
    <s v="惠选房"/>
    <s v="8折"/>
    <s v="房型升级"/>
    <m/>
    <m/>
    <m/>
    <m/>
    <e v="#DIV/0!"/>
    <m/>
    <e v="#DIV/0!"/>
    <s v="9/23 ~ 10/14"/>
    <m/>
    <x v="0"/>
    <s v="Room closed"/>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51539/-1/d9beed3cbec2896036d9f15a548ccf82.jpg?s=1024x768"/>
    <s v="https://pix6.agoda.net/hotelImages/251539/-1/e451f1e1ddb745bdc0ca965f50a187ec.jpg?s=1024x768"/>
    <s v="https://pix6.agoda.net/hotelImages/251/251539/251539_19070121130076972726.jpg?s=1024x768"/>
    <m/>
    <m/>
    <m/>
  </r>
  <r>
    <n v="108"/>
    <m/>
    <s v="华南/广州"/>
    <n v="6905944"/>
    <s v="Insail Hotels Airport Road Guangzhou"/>
    <s v="迎商酒店(广州机场路店)(原银鹰大酒店)"/>
    <s v="Guangzhou"/>
    <s v="广州"/>
    <s v="Y"/>
    <n v="3"/>
    <n v="7.8"/>
    <m/>
    <n v="5007191"/>
    <s v="惠选房"/>
    <s v="8折"/>
    <s v="房型升级"/>
    <n v="252"/>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6905944/-1/5ed717d3d206c816b1e275b498507f30.jpg?s=1024x768"/>
    <s v="https://pix6.agoda.net/hotelImages/6905944/-1/fdbfc93cc9bb827467d8222df11962c6.jpg?s=1024x768"/>
    <s v="https://pix6.agoda.net/hotelImages/6905944/-1/6061c5acb40cec90753cdbc5cbde912f.jpg?s=1024x768"/>
    <m/>
    <m/>
    <m/>
  </r>
  <r>
    <n v="109"/>
    <m/>
    <s v="华南/深圳"/>
    <n v="3590233"/>
    <s v="Insail Hotels East Railway Station Shenzhen"/>
    <s v="迎商酒店深圳东站店"/>
    <s v="Shenzhen"/>
    <s v="深圳"/>
    <s v="Y"/>
    <n v="3"/>
    <n v="8"/>
    <m/>
    <n v="5195323"/>
    <s v="惠选房"/>
    <s v="8折"/>
    <s v="房型升级"/>
    <m/>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590233/-1/a76d0ddc9e918ad3b9259fce18be66e9.jpg?s=1024x768"/>
    <s v="https://pix6.agoda.net/hotelImages/3590233/-1/2ab856e3b09aed97fed96a1d8075297f.jpg?s=1024x768"/>
    <s v="https://pix6.agoda.net/hotelImages/3590233/-1/eaac7c2e251d1ee62a4fd85cb4115e88.jpg?s=1024x768"/>
    <m/>
    <m/>
    <m/>
  </r>
  <r>
    <n v="110"/>
    <m/>
    <s v="华南/广州"/>
    <n v="302389"/>
    <s v="Insail Hotels Railway Station Guangzhou"/>
    <s v="迎商酒店-广州火车站店"/>
    <s v="Guangzhou"/>
    <s v="广州"/>
    <s v="Y"/>
    <n v="3"/>
    <n v="7.2"/>
    <m/>
    <n v="5007151"/>
    <s v="惠选房"/>
    <s v="8折"/>
    <s v="房型升级"/>
    <n v="230"/>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02389/-1/36b22a833b04dc6699afa0acc046a2b5.jpg?s=1024x768"/>
    <s v="https://pix6.agoda.net/hotelImages/302389/-1/60a241d5333432cf40b571901d08df31.jpg?s=1024x768"/>
    <s v="https://pix6.agoda.net/hotelImages/302389/-1/21acc598dc3e13f85224795ac5e22d12.jpg?s=1024x768"/>
    <m/>
    <m/>
    <m/>
  </r>
  <r>
    <n v="111"/>
    <m/>
    <s v="华南/广州"/>
    <n v="1076915"/>
    <s v="Insail Hotels (Pazhou Exhibition Center KeCun Metro Station Dunhe Road Branch Guangzhou)"/>
    <s v="迎商酒店(广州琶洲会展中心客村地铁站敦和店)  (Insail Hotels (Pazhou Exhibition Center KeCun Metro Station Dunhe Road Branch Guangzhou))"/>
    <s v="Guangzhou"/>
    <s v="广州"/>
    <s v="Y"/>
    <n v="3"/>
    <n v="6.9"/>
    <m/>
    <n v="5007185"/>
    <s v="惠选房"/>
    <s v="8折"/>
    <s v="房型升级"/>
    <n v="156"/>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076915/-1/008ce6c7adcc4d9846740220b21369f6.jpg?s=1024x768"/>
    <s v="https://pix6.agoda.net/hotelImages/1076915/-1/ae9fbe92d1f3ea87542b0e5975db0009.jpg?s=1024x768"/>
    <s v="https://pix6.agoda.net/hotelImages/1076915/-1/9283ff952286c11cc141d87bea36f5bd.jpg?s=1024x768"/>
    <m/>
    <m/>
    <m/>
  </r>
  <r>
    <n v="112"/>
    <m/>
    <s v="华南/深圳"/>
    <n v="1164930"/>
    <s v="Insail Hotels Luohu Port Railway Station Shenzhen"/>
    <s v="迎商酒店-深圳罗湖口岸火车站店"/>
    <s v="Shenzhen"/>
    <s v="深圳"/>
    <s v="Y"/>
    <n v="3"/>
    <n v="7.1"/>
    <m/>
    <n v="5009038"/>
    <s v="惠选房"/>
    <s v="8折"/>
    <s v="房型升级"/>
    <n v="160"/>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164930/-1/eafd68dfc533ccd9a4278e369a21e800.jpg?s=1024x768"/>
    <s v="https://pix6.agoda.net/hotelImages/1164930/-1/48503ecff18363f4c459370939875853.jpg?s=1024x768"/>
    <s v="https://pix6.agoda.net/hotelImages/116/1164930/1164930_19073017550078508118.jpg?s=1024x768"/>
    <m/>
    <m/>
    <m/>
  </r>
  <r>
    <n v="113"/>
    <m/>
    <s v="华南/深圳"/>
    <n v="1227846"/>
    <s v="INSAIL Hotel (Shenzhen Dongmen Branch)"/>
    <s v="迎商酒店深圳东门店"/>
    <s v="Shenzhen"/>
    <s v="深圳"/>
    <s v="Y"/>
    <n v="3"/>
    <n v="7.2"/>
    <m/>
    <n v="5008914"/>
    <s v="惠选房"/>
    <s v="8折"/>
    <s v="房型升级"/>
    <n v="193"/>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22/1227846/1227846_16060317040043117522.jpg?s=1024x768"/>
    <s v="https://pix6.agoda.net/hotelImages/1227846/-1/0982edc52ea8a41988847d607d484ff4.jpg?s=1024x768"/>
    <s v="https://pix6.agoda.net/hotelImages/1227846/-1/0ce78b0397832d2e0e4d2a14da23fd01.jpg?s=1024x768"/>
    <m/>
    <m/>
    <m/>
  </r>
  <r>
    <n v="114"/>
    <m/>
    <s v="华南/珠海"/>
    <n v="1120269"/>
    <s v="Insail Hotels (Gongbei Port Zhuhai)"/>
    <s v="迎商酒店(珠海拱北口岸店)"/>
    <s v="Zhuhai"/>
    <s v="珠海"/>
    <s v="Y"/>
    <n v="3"/>
    <n v="7.1"/>
    <m/>
    <n v="5008591"/>
    <s v="惠选房"/>
    <s v="8折"/>
    <s v="房型升级"/>
    <n v="386"/>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120269/-1/d4179ae858ddd52d6af7f40c5d384853.png?s=1024x768"/>
    <s v="https://pix6.agoda.net/hotelImages/112/1120269/1120269_16041515210041542048.jpg?s=1024x768"/>
    <s v="https://pix6.agoda.net/hotelImages/112/1120269/1120269_16041515290041542485.jpg?s=1024x768"/>
    <m/>
    <m/>
    <m/>
  </r>
  <r>
    <n v="115"/>
    <m/>
    <s v="华南/广州"/>
    <n v="280345"/>
    <s v="Insail Hotels (Beijing Road Pedestrian Branch Guangzhou)"/>
    <s v="迎商酒店广州北京路步行街店"/>
    <s v="Guangzhou"/>
    <s v="广州"/>
    <s v="Y"/>
    <n v="3"/>
    <n v="7.5"/>
    <m/>
    <n v="5007156"/>
    <s v="惠选房"/>
    <s v="8折"/>
    <s v="房型升级"/>
    <m/>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80345/-1/8d72a3d4728b1b1674c6e25a0a88b600.jpg?s=1024x768"/>
    <s v="https://pix6.agoda.net/hotelImages/280345/-1/1caeb8ca22922f2b64cdf5d13d2d55a1.jpg?s=1024x768"/>
    <s v="https://pix6.agoda.net/hotelImages/280/280345/280345_19061908300076193121.jpg?s=1024x768"/>
    <m/>
    <m/>
    <m/>
  </r>
  <r>
    <n v="116"/>
    <m/>
    <s v="华南/广州"/>
    <n v="734806"/>
    <s v="Insail Hotels (Huanshi Road Taojin Metro Station Guangzhou )"/>
    <s v="迎商酒店(广州环市路淘金地铁站店)"/>
    <s v="Guangzhou"/>
    <s v="广州"/>
    <s v="Y"/>
    <n v="3"/>
    <n v="7.3"/>
    <m/>
    <n v="5007160"/>
    <s v="惠选房"/>
    <s v="8折"/>
    <s v="房型升级"/>
    <m/>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734806/-1/c7fa2fc25a292b0d2bb1c747c81645d5.jpg?s=1024x768"/>
    <s v="https://pix6.agoda.net/hotelImages/734806/-1/a94e4c7990539f5452026cd4ce5f580e.jpg?s=1024x768"/>
    <s v="https://pix6.agoda.net/hotelImages/734806/-1/2415ec86c0f1ddc5e4ffbbc191ada3a1.jpg?s=1024x768"/>
    <m/>
    <m/>
    <m/>
  </r>
  <r>
    <n v="117"/>
    <m/>
    <s v="华南/广州"/>
    <n v="8110357"/>
    <s v="Insail Hotels Dongshankou Subway Station Guangzhou"/>
    <s v="迎商酒店(广州东山口地铁站店)"/>
    <s v="Guangzhou"/>
    <s v="广州"/>
    <s v="Y"/>
    <n v="3"/>
    <n v="7.5"/>
    <m/>
    <n v="5007171"/>
    <s v="惠选房"/>
    <s v="8折"/>
    <s v="房型升级"/>
    <m/>
    <m/>
    <m/>
    <m/>
    <e v="#DIV/0!"/>
    <m/>
    <e v="#DIV/0!"/>
    <s v="9/23 ~ 10/14"/>
    <m/>
    <x v="0"/>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811/8110357/8110357_19062617140076832371.jpg?s=1024x768"/>
    <s v="https://pix6.agoda.net/hotelImages/811/8110357/8110357_19072913100078466277.jpg?s=1024x768"/>
    <s v="https://pix6.agoda.net/hotelImages/811/8110357/8110357_19062617140076832360.jpg?s=1024x768"/>
    <m/>
    <m/>
    <m/>
  </r>
  <r>
    <n v="118"/>
    <m/>
    <s v="华南/广州"/>
    <n v="9085728"/>
    <s v="CityNote Hotel Shangxiajiu Shibafu Road Guangzho"/>
    <s v="CityNote希诺酒店(广州上下九十八甫店)"/>
    <s v="Guangzhou"/>
    <s v="广州"/>
    <s v="Y"/>
    <n v="4"/>
    <n v="8.4"/>
    <m/>
    <n v="5007197"/>
    <s v=" 舒适房"/>
    <s v="8折"/>
    <s v="房型升级"/>
    <m/>
    <m/>
    <m/>
    <m/>
    <e v="#DIV/0!"/>
    <m/>
    <e v="#DIV/0!"/>
    <s v="9/23 ~ 10/14"/>
    <m/>
    <x v="0"/>
    <s v="No rate plan set up"/>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5728/-1/ed5e72fe51ee33217a0fd7ff0786435f.jpg?s=1024x768"/>
    <s v="https://pix6.agoda.net/hotelImages/908/9085728/9085728_19080710030079057663.jpg?s=1024x768"/>
    <s v="https://pix6.agoda.net/hotelImages/908/9085728/9085728_19080616190079039997.jpg?s=1024x768"/>
    <m/>
    <m/>
    <m/>
  </r>
  <r>
    <n v="119"/>
    <m/>
    <s v="华南/广州"/>
    <n v="9084583"/>
    <s v="CityNote Hotel China Plaza Guangzhou"/>
    <s v="CityNote希诺酒店(广州省人民医院中华广场店)"/>
    <s v="Guangzhou"/>
    <s v="广州"/>
    <s v="Y"/>
    <n v="4"/>
    <n v="8.1999999999999993"/>
    <m/>
    <n v="5007201"/>
    <s v=" 舒适房"/>
    <s v="8折"/>
    <s v="房型升级"/>
    <m/>
    <m/>
    <m/>
    <m/>
    <e v="#DIV/0!"/>
    <m/>
    <e v="#DIV/0!"/>
    <s v="9/23 ~ 10/14"/>
    <m/>
    <x v="0"/>
    <s v="No rate plan set up"/>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9084583/9084583_19080710410079058518.jpg?s=1024x768"/>
    <s v="https://pix6.agoda.net/hotelImages/908/9084583/9084583_19080614060079035315.jpg?s=1024x768"/>
    <s v="https://pix6.agoda.net/hotelImages/908/9084583/9084583_19080710410079058526.jpg?s=1024x768"/>
    <m/>
    <m/>
    <m/>
  </r>
  <r>
    <n v="120"/>
    <m/>
    <s v="华南/广州"/>
    <n v="10909537"/>
    <s v="CityNote Hotel Beijing Road Pedestrian Guangzhou"/>
    <s v="希诺酒店·广州北京路步行街店"/>
    <s v="Guangzhou"/>
    <s v="广州"/>
    <s v="Y"/>
    <n v="4"/>
    <n v="8.8000000000000007"/>
    <m/>
    <n v="5007203"/>
    <s v=" 舒适房"/>
    <s v="8折"/>
    <s v="房型升级"/>
    <m/>
    <m/>
    <m/>
    <m/>
    <e v="#DIV/0!"/>
    <m/>
    <e v="#DIV/0!"/>
    <s v="9/23 ~ 10/14"/>
    <m/>
    <x v="0"/>
    <s v="No rate plan set up"/>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10909537/-1/baa4ada9acf24629034722571ca67fa0.jpg?s=1024x768"/>
    <s v="https://pix6.agoda.net/hotelImages/109/10909537/10909537_19112609060084462609.jpg?s=1024x768"/>
    <s v="https://pix6.agoda.net/hotelImages/10909537/-1/b941744dde003c3d67927b1d41dbabff.jpg?s=1024x768"/>
    <m/>
    <m/>
    <m/>
  </r>
  <r>
    <n v="121"/>
    <m/>
    <s v="华南/广州"/>
    <n v="196176"/>
    <s v="Zhuhai Special Economic Zone Hotel"/>
    <s v="珠海特区大酒店"/>
    <s v="Guangzhou"/>
    <s v="广州"/>
    <s v="Y"/>
    <n v="3"/>
    <n v="7.5"/>
    <m/>
    <n v="879187"/>
    <s v="特惠房"/>
    <s v="8折"/>
    <m/>
    <m/>
    <m/>
    <m/>
    <m/>
    <e v="#DIV/0!"/>
    <m/>
    <e v="#DIV/0!"/>
    <s v="9/23 ~ 10/14"/>
    <m/>
    <x v="0"/>
    <s v="No rate plan set up"/>
    <s v="广州珠海特区大酒店开业于1990，不仅为广州增添风采也是旅客们的优质选择。 在这里，住客们可轻松前往市区内各大旅游、购物、餐饮地点。"/>
    <s v="https://pix6.agoda.net/hotelImages/196/196176/196176_17052509220053216476.jpg?s=1024x768"/>
    <s v="https://pix6.agoda.net/hotelImages/196/196176/196176_17052513080053223531.jpg?s=1024x768"/>
    <s v="https://pix6.agoda.net/hotelImages/196/196176/196176_17052509220053216500.jpg?s=1024x768"/>
    <m/>
    <m/>
    <m/>
  </r>
  <r>
    <n v="122"/>
    <m/>
    <s v="华南/厦门"/>
    <n v="5943391"/>
    <s v="Starway Hotel Xiamen Zhongshan Road"/>
    <s v="厦门中山路星程酒店"/>
    <s v="Xiamen"/>
    <s v="厦门"/>
    <s v="Y"/>
    <n v="3"/>
    <n v="8.3000000000000007"/>
    <m/>
    <n v="6198915"/>
    <s v="大床房"/>
    <s v="8折"/>
    <m/>
    <n v="444"/>
    <n v="290"/>
    <n v="290"/>
    <n v="508"/>
    <n v="0.75172413793103443"/>
    <n v="525"/>
    <n v="0.81034482758620685"/>
    <s v="9/30~10/7"/>
    <n v="412"/>
    <x v="1"/>
    <m/>
    <s v="星程酒店（厦门中山路店）位置便利，位于厦门的思明区区，距离厦门轮渡码头有2.9公里，距离厦门大学有3.7公里，距离南普陀寺有3.7公里。这家住宿提供的设施包括餐厅、24小时前台、客房服务以及免费WiFi。"/>
    <s v="https://pix6.agoda.net/hotelImages/5943391/-1/26be6574d67a197f7bbb6ddc4e2e4bf5.jpg?s=1024x768"/>
    <s v="https://pix6.agoda.net/hotelImages/5943391/-1/b0c49d7c5de3989249815e57af603ae4.jpg?s=1024x768"/>
    <s v="https://pix6.agoda.net/hotelImages/5943391/-1/8df48315a49342307cbfd3c0492ebd59.jpg?s=1024x768"/>
    <m/>
    <m/>
    <m/>
  </r>
  <r>
    <n v="123"/>
    <m/>
    <s v="华南/厦门"/>
    <n v="1135342"/>
    <s v="Xiamen Lanqin Mansion"/>
    <s v="厦门兰琴古厝庭院酒店"/>
    <s v="Xiamen"/>
    <s v="厦门"/>
    <s v="Y"/>
    <n v="3"/>
    <n v="8.8000000000000007"/>
    <m/>
    <n v="276399"/>
    <s v="所有房型"/>
    <s v="85折"/>
    <m/>
    <n v="212"/>
    <m/>
    <m/>
    <m/>
    <e v="#DIV/0!"/>
    <m/>
    <e v="#DIV/0!"/>
    <s v="9/23 ~ 10/14"/>
    <m/>
    <x v="0"/>
    <s v="No rate plan set up"/>
    <s v="厦门兰琴古厝庭院宾馆坐落在一座200年历史带庭院的传统住宅内，距离热闹的中山路步行街仅有一箭之遥。每间住宿均配有古董家具和木框架床，设有空调、平面有线电视、写字台、电热水壶以及带淋浴、吹风机和免费洗浴用品的私人浴室。各种餐饮场所距离宾馆有不到5分钟的车程。"/>
    <s v="https://pix6.agoda.net/hotelImages/1135342/-1/e2382df5ea2f35b5d608ea4087ed98db.jpg?s=1024x768"/>
    <s v="https://pix6.agoda.net/hotelImages/1135342/-1/3b96177f9a0ed65c1f9dc60bb91ce8a3.jpg?s=1024x768"/>
    <s v="https://pix6.agoda.net/hotelImages/1135342/-1/d21c63da2bb07d11e9f9b800aea6ed5f.jpg?s=1024x768"/>
    <m/>
    <m/>
    <m/>
  </r>
  <r>
    <n v="124"/>
    <m/>
    <s v="华南"/>
    <n v="142459"/>
    <s v="Swissotel Foshan"/>
    <s v="佛山恒安瑞士大酒店"/>
    <s v="Foshan"/>
    <s v="佛山"/>
    <s v="Y"/>
    <n v="5"/>
    <n v="8.6"/>
    <n v="165757915"/>
    <s v="732039/732040/1118761"/>
    <s v="所有房型"/>
    <s v="8折"/>
    <m/>
    <n v="460"/>
    <n v="455"/>
    <n v="455"/>
    <n v="512"/>
    <n v="0.12527472527472527"/>
    <n v="435"/>
    <n v="-4.3956043956043959E-2"/>
    <s v="9/23 ~ 10/14"/>
    <m/>
    <x v="2"/>
    <m/>
    <s v="佛山恒安瑞士大酒店集优雅和完美于一体，是时尚精英、商务休闲旅客的首选居停之所。酒店拥有各类优质的客房以及套房，且均设置在36-49楼，大部分房间设有落地玻璃窗，坐拥佛山城市美景。"/>
    <s v="https://pix6.agoda.net/hotelImages/142459/-1/69f0ca623ecc08c46a8df425b68b9a29.jpg?s=1024x768"/>
    <s v="https://pix6.agoda.net/hotelImages/142459/-1/ff4fb54f09641bdf4aa6b2390bab3b7a.jpg?s=1024x768"/>
    <s v="https://pix6.agoda.net/hotelImages/142459/0/8cc9a6f204002ee113b98f77c766f70b.jpg?s=1024x768"/>
    <m/>
    <m/>
    <m/>
  </r>
  <r>
    <n v="125"/>
    <m/>
    <s v="华南"/>
    <n v="544814"/>
    <s v="Polton International Service Apartment"/>
    <s v="铂顿国际公寓佛山祖庙店"/>
    <s v="Foshan"/>
    <s v="佛山"/>
    <s v="Y"/>
    <n v="4"/>
    <n v="7.9"/>
    <n v="165757933"/>
    <n v="493518"/>
    <s v="所有房型"/>
    <s v="8.5折"/>
    <m/>
    <n v="197"/>
    <n v="197"/>
    <n v="178"/>
    <n v="249"/>
    <n v="0.26395939086294418"/>
    <n v="208"/>
    <n v="0.16853932584269662"/>
    <s v="9/23 ~ 10/14"/>
    <m/>
    <x v="1"/>
    <m/>
    <s v="铂顿国际公寓（佛山祖庙店）地处佛山祖庙商圈经济文化核心地段，城央CBD；坐落于佛山禅城区建新路111号的铂顿城B栋；广佛地铁线无缝接驳，与佛山特色商业社区——岭南天地、东华里咫尺之遥。30至60分钟车程内辐射了珠三角最繁华的城市带。"/>
    <s v="https://pix6.agoda.net/hotelImages/544814/-1/709ab04791247f65062f3674485a66cb.jpg?s=1024x768"/>
    <s v="https://pix6.agoda.net/hotelImages/544814/-1/8ab1ae01eb98300a53f0f2295de02c97.jpg?s=1024x768"/>
    <s v="https://pix6.agoda.net/hotelImages/544814/-1/3f51c6d89a830dce9c3d0858e502b169.jpg?s=1024x768"/>
    <m/>
    <m/>
    <m/>
  </r>
  <r>
    <n v="126"/>
    <m/>
    <s v="华南"/>
    <n v="9456203"/>
    <s v="Ramada Foshan Hotel"/>
    <s v="佛山华美达酒店"/>
    <s v="Foshan"/>
    <s v="佛山"/>
    <s v="Y"/>
    <n v="4"/>
    <n v="8.1"/>
    <n v="165758015"/>
    <n v="3087359"/>
    <s v="所有房型"/>
    <s v="8.5折"/>
    <m/>
    <n v="372"/>
    <n v="316"/>
    <n v="316"/>
    <n v="395"/>
    <n v="0.25"/>
    <n v="375"/>
    <n v="0.18670886075949367"/>
    <s v="9/23 ~ 10/14"/>
    <m/>
    <x v="1"/>
    <m/>
    <s v="佛山华美达酒店同坐落于佛山市禅城区济东路，位于南海大道中与同济东路、禅桂交汇处。与岭南天地、佛罗伦萨小镇、佛山科学馆咫尺之遥，酒店到潭州会馆、岭南明珠体育馆、世纪莲约20分钟，地理位置优越。"/>
    <s v="https://pix6.agoda.net/hotelImages/945/9456203/9456203_19091613230080967834.jpg?s=1024x768"/>
    <s v="https://pix6.agoda.net/hotelImages/945/9456203/9456203_19091613230080967841.jpg?s=1024x768"/>
    <s v="https://pix6.agoda.net/hotelImages/945/9456203/9456203_19091613230080967837.jpg?s=1024x768"/>
    <m/>
    <m/>
    <m/>
  </r>
  <r>
    <n v="127"/>
    <m/>
    <s v="华南"/>
    <n v="45134"/>
    <s v="Lijiang Waterfall Hotel"/>
    <s v="桂林漓江大瀑布饭店"/>
    <s v="Guilin"/>
    <s v="桂林"/>
    <s v="Y"/>
    <n v="5"/>
    <n v="8.1999999999999993"/>
    <n v="165758041"/>
    <n v="489750"/>
    <s v="所有房型"/>
    <s v="9折"/>
    <m/>
    <m/>
    <m/>
    <m/>
    <m/>
    <e v="#DIV/0!"/>
    <m/>
    <e v="#DIV/0!"/>
    <s v="9/23 ~ 10/14"/>
    <m/>
    <x v="0"/>
    <s v="Room closed"/>
    <s v="桂林漓江大瀑布饭店地处桂林市中心的繁华地段，东临秀丽的漓江，正对碧波荡漾的杉湖，南邻象山公园，北望独秀峰、叠彩山，环境怡人。"/>
    <s v="https://pix6.agoda.net/hotelImages/451/45134/45134_16061609000043630605.jpg?s=1024x768"/>
    <s v="https://pix6.agoda.net/hotelImages/45134/-1/4fa8d5e0f3abe402e536161df9d7d832.jpg?s=1024x768"/>
    <s v="https://pix6.agoda.net/hotelImages/451/45134/45134_15060516560028707571.jpg?s=1024x768"/>
    <m/>
    <m/>
    <m/>
  </r>
  <r>
    <n v="128"/>
    <m/>
    <s v="华南"/>
    <n v="72772"/>
    <s v="Kaili Hotel"/>
    <s v="深圳凯利酒店"/>
    <s v="Shenzhen"/>
    <s v="深圳"/>
    <s v="Y"/>
    <n v="3"/>
    <n v="7.7"/>
    <n v="165755124"/>
    <n v="558898"/>
    <s v="标准双床房"/>
    <s v="7折"/>
    <m/>
    <n v="318"/>
    <n v="226"/>
    <n v="226"/>
    <n v="378"/>
    <n v="0.67256637168141598"/>
    <n v="335"/>
    <n v="0.48230088495575218"/>
    <s v="9/23 ~ 10/14"/>
    <m/>
    <x v="1"/>
    <m/>
    <s v="深圳凯利宾馆地处罗湖区黄金商贸枢纽地带，置身于罗湖火车站商圈、国贸商圈、东门商圈、万象城商圈的中心，与金光华广场、国贸商业大厦、罗湖口岸、东门步行街比邻相望；交通四通八达，双地铁（距1号线国贸站约100米，9号线向西村站约400米）"/>
    <s v="https://pix6.agoda.net/hotelImages/727/72772/72772_16083108570045945547.jpg?s=1024x768"/>
    <s v="https://pix6.agoda.net/hotelImages/72772/-1/a5f4e76ffbab087090ed6a0193d6f516.jpg?s=1024x768"/>
    <s v="https://pix6.agoda.net/hotelImages/727/72772/72772_16052315590042634669.jpg?s=1024x768"/>
    <m/>
    <m/>
    <m/>
  </r>
  <r>
    <n v="129"/>
    <m/>
    <s v="华南"/>
    <n v="71833"/>
    <s v="ZTL Hotel Shenzhen"/>
    <s v="深圳中泰来大酒店"/>
    <s v="Shenzhen"/>
    <s v="深圳"/>
    <s v="Y"/>
    <n v="4"/>
    <n v="7.6"/>
    <n v="165730886"/>
    <n v="490284"/>
    <s v="高级单人房"/>
    <s v="8折"/>
    <m/>
    <n v="169"/>
    <n v="169"/>
    <n v="169"/>
    <n v="206"/>
    <n v="0.21893491124260356"/>
    <n v="216"/>
    <n v="0.27810650887573962"/>
    <s v="9/23 ~ 10/14"/>
    <m/>
    <x v="1"/>
    <m/>
    <s v="地处繁华地带罗湖区商业中心地带——东门商业区，紧靠地铁老街站D出口；家庭以及商旅出行首选，饮食购物一条街"/>
    <s v="https://pix6.agoda.net/hotelImages/718/71833/71833_16042814540041893003.jpg?s=1024x768"/>
    <s v="https://pix6.agoda.net/hotelImages/71833/-1/270f7a9cd434a62aae3becf37d766174.jpg?s=1024x768"/>
    <s v="https://pix6.agoda.net/hotelImages/718/71833/71833_16042814540041892942.jpg?s=1024x768"/>
    <m/>
    <m/>
    <m/>
  </r>
  <r>
    <n v="130"/>
    <m/>
    <s v="华南"/>
    <n v="47640"/>
    <s v="Hotel  Silverland"/>
    <s v="银城酒店"/>
    <s v="Donguan"/>
    <s v="东莞"/>
    <s v="Y"/>
    <n v="5"/>
    <n v="7.6"/>
    <n v="165757924"/>
    <n v="5974695"/>
    <s v="豪华大床房"/>
    <s v="8折"/>
    <m/>
    <n v="232"/>
    <n v="231"/>
    <n v="231"/>
    <n v="248"/>
    <n v="7.3593073593073599E-2"/>
    <n v="191"/>
    <n v="-0.17316017316017315"/>
    <s v="9/23 ~ 10/14"/>
    <m/>
    <x v="2"/>
    <m/>
    <s v="性价比高！东莞中华美食一条街与其相依为邻，南城区大型购物广场海雅，常平火车站、石龙火车站近在咫尺，交通条件便利。"/>
    <s v="https://pix6.agoda.net/hotelImages/5079898/0/b5b11908c92a6f7cb8a5f2f84e9a128e.jpg?s=1024x768"/>
    <s v="https://pix6.agoda.net/hotelImages/476/47640/47640_17021616190051072343.jpg?s=1024x768"/>
    <s v="https://pix6.agoda.net/hotelImages/476/47640/47640_17021616190051072342.jpg?s=1024x768"/>
    <m/>
    <m/>
    <m/>
  </r>
  <r>
    <n v="131"/>
    <m/>
    <s v="华南"/>
    <n v="561821"/>
    <s v="Kande International Hotel Dongguan"/>
    <s v="东莞康帝国际酒店"/>
    <s v="Donguan"/>
    <s v="东莞"/>
    <s v="Y"/>
    <n v="5"/>
    <n v="8.8000000000000007"/>
    <m/>
    <n v="1110635"/>
    <s v="豪华双人房"/>
    <s v="8折"/>
    <m/>
    <n v="668"/>
    <n v="668"/>
    <n v="668"/>
    <n v="784"/>
    <n v="0.17365269461077845"/>
    <n v="735"/>
    <n v="0.10029940119760479"/>
    <s v="9/23 ~ 10/14"/>
    <m/>
    <x v="1"/>
    <m/>
    <s v="地外繁华的商业中心区，因其独特的造型被誉为“东莞之门”风格迥异的中、西、日式餐厅法、式扒房，高级KTV会所、 SPA、 游泳池、 棋牌室、 健身房等娱乐设施一应俱全，楼顶直升飞机停机坪"/>
    <s v="https://pix6.agoda.net/hotelImages/561821/0/46d8266f7aca0b3c407334ee4d782da0.jpg?s=1024x768"/>
    <s v="https://pix6.agoda.net/hotelImages/561/561821/561821_14080215280020642713.jpg?s=1024x768"/>
    <s v="https://pix6.agoda.net/hotelImages/561821/-1/8f44f5f2f8b98fdc6d0af46ba2a96055.jpg?s=1024x768"/>
    <m/>
    <m/>
    <m/>
  </r>
  <r>
    <n v="132"/>
    <m/>
    <s v="华南"/>
    <n v="7479582"/>
    <s v="Yuan Culture Hotel Shenzhen World Shajing"/>
    <s v="深圳缘•文化朝代酒店国际会展店"/>
    <s v="Shenzhen"/>
    <s v="深圳"/>
    <s v="Y"/>
    <n v="5"/>
    <n v="8.6"/>
    <n v="165757491"/>
    <n v="2797696"/>
    <s v="所有房型"/>
    <s v="75折"/>
    <m/>
    <n v="232"/>
    <n v="232"/>
    <n v="232"/>
    <n v="494"/>
    <n v="1.1293103448275863"/>
    <n v="343"/>
    <n v="0.47844827586206895"/>
    <s v="9/23 ~ 10/14"/>
    <m/>
    <x v="1"/>
    <m/>
    <s v="深圳缘·文化精奢酒店是中诚环球集团旗下的高端文化主题酒店品牌，致力于传承和弘扬中华传统优质文化。"/>
    <s v="https://pix6.agoda.net/hotelImages/7479582/-1/99fabbbdf044df89a194fcdb1ce064f4.jpg?s=1024x768"/>
    <s v="https://pix6.agoda.net/hotelImages/7479582/-1/5dfe996f725a6388b91536d9fd4c4571.jpg?s=1024x768"/>
    <s v="https://pix6.agoda.net/hotelImages/7479582/-1/92de5ff702a6ef7925fe5b448d231fcc.jpg?s=1024x768"/>
    <m/>
    <m/>
    <m/>
  </r>
  <r>
    <n v="133"/>
    <m/>
    <s v="华南"/>
    <n v="197070"/>
    <s v="Fraser Place Shekou Shenzhen"/>
    <s v="深圳蛇口辉盛坊·泰格公寓"/>
    <s v="Shenzhen"/>
    <s v="深圳"/>
    <s v="Y"/>
    <n v="5"/>
    <n v="8.3000000000000007"/>
    <n v="165757764"/>
    <n v="6200729"/>
    <s v="单间豪华房"/>
    <s v="9折"/>
    <s v="免费升级"/>
    <n v="594"/>
    <n v="594"/>
    <n v="594"/>
    <n v="691"/>
    <n v="0.16329966329966331"/>
    <n v="599"/>
    <n v="8.4175084175084174E-3"/>
    <s v="9/23 ~ 10/14"/>
    <m/>
    <x v="2"/>
    <m/>
    <s v="美国US绿色设计奖获奖作品，与周边环境和谐共生。你可以去桑拿浴室冲走一身的疲惫，也可以在室外游泳池尽情畅游，享受运动的愉悦心情。"/>
    <s v="https://pix6.agoda.net/hotelImages/5466503/0/3bb7a83567e47b1fa3673e5308568d67.jpg?s=1024x768"/>
    <s v="https://pix6.agoda.net/hotelImages/197/197070/197070_17081012580055296031.jpg?s=1024x768"/>
    <s v="https://pix6.agoda.net/hotelImages/197/197070/197070_17032710230051884722.jpg?s=1024x768"/>
    <m/>
    <m/>
    <m/>
  </r>
  <r>
    <n v="134"/>
    <m/>
    <s v="华南"/>
    <n v="7483226"/>
    <s v="Hotel Kapok Shenzhen Houhai"/>
    <s v="深圳后海木棉花酒店"/>
    <s v="Shenzhen"/>
    <s v="深圳"/>
    <s v="Y"/>
    <n v="5"/>
    <n v="8.6"/>
    <n v="165757888"/>
    <n v="2813739"/>
    <s v="所有房型"/>
    <s v="9折"/>
    <s v="免费升级"/>
    <n v="852"/>
    <n v="767"/>
    <n v="767"/>
    <n v="988"/>
    <n v="0.28813559322033899"/>
    <n v="839"/>
    <n v="9.3872229465449805E-2"/>
    <s v="9/23 ~ 10/14"/>
    <m/>
    <x v="1"/>
    <m/>
    <s v="酒店是由国际设计大师季裕棠先生（TONY CHI）亲自担任设计总顾问及品牌创意总监，他结合人文，轻工业风为元素，配合“邻里中心”商业品牌内涵，力图打造出淳朴，舒适，温馨，自然轻奢的高端精品酒店。"/>
    <s v="https://pix6.agoda.net/hotelImages/7483226/-1/c867f9170d61f5066eccdfd9f0e54ae6.jpg?s=1024x768"/>
    <s v="https://pix6.agoda.net/hotelImages/7483226/-1/875cd672eccd978c21467d0d6e965e35.jpg?s=1024x768"/>
    <s v="https://pix6.agoda.net/hotelImages/7483226/-1/b6eeb9ac398057dae39b2cef4c3abb22.jpg?s=1024x768"/>
    <m/>
    <m/>
    <m/>
  </r>
  <r>
    <n v="135"/>
    <m/>
    <s v="华南"/>
    <n v="296794"/>
    <s v="The Venice Raytour Hotel"/>
    <s v="深圳威尼斯睿途酒店"/>
    <s v="Shenzhen"/>
    <s v="深圳"/>
    <s v="Y"/>
    <n v="5"/>
    <n v="8.3000000000000007"/>
    <n v="165757957"/>
    <n v="6202394"/>
    <s v="高级房"/>
    <s v="9折"/>
    <s v="免费升级"/>
    <n v="970"/>
    <n v="943"/>
    <n v="943"/>
    <n v="1080"/>
    <n v="0.14528101802757157"/>
    <n v="972"/>
    <n v="3.0752916224814422E-2"/>
    <s v="9/23 ~ 10/14"/>
    <m/>
    <x v="2"/>
    <m/>
    <s v="位于深圳湾畔风光秀丽的华侨城，是中国首座以威尼斯文化为主题的国际品牌高级商务度假酒店。"/>
    <s v="https://pix6.agoda.net/hotelImages/296794/-1/840fbca56cf11937fcd436c92d7ac851.jpg?s=1024x768"/>
    <s v="https://pix6.agoda.net/hotelImages/296/296794/296794_16053015540042875521.jpg?s=1024x768"/>
    <s v="https://pix6.agoda.net/hotelImages/296/296794/296794_15061212310029373500.jpg?s=1024x768"/>
    <m/>
    <m/>
    <m/>
  </r>
  <r>
    <n v="136"/>
    <m/>
    <s v="华南"/>
    <n v="1194281"/>
    <s v="Wan Yue Grand Skylight Hotel Shenzhen"/>
    <s v="深圳万悦格兰云天大酒店"/>
    <s v="Shenzhen"/>
    <s v="深圳"/>
    <s v="Y"/>
    <n v="4"/>
    <n v="7.6"/>
    <n v="165757991"/>
    <n v="6202483"/>
    <s v="高级大床房"/>
    <s v="8折"/>
    <s v="延迟退房"/>
    <n v="446"/>
    <m/>
    <m/>
    <m/>
    <e v="#DIV/0!"/>
    <m/>
    <e v="#DIV/0!"/>
    <s v="9/23 ~ 10/14"/>
    <m/>
    <x v="0"/>
    <s v="Promotion rate higher than existing rate(channel rate other promotion rate"/>
    <s v="自酒店可快捷驱车前往深圳湾口岸、蛇口码头，亦方便开车抵达深圳宝安国际机场，地理位置优越。"/>
    <s v="https://pix6.agoda.net/hotelImages/1194281/-1/1cc391a315ff9a08b4bc0ad82e3b7335.jpg?s=1024x768"/>
    <s v="https://q-xx.bstatic.com/xdata/images/hotel/840x460/172065130.jpg?k=88f93aeb01690fc18e97614e86df7005fecc02b36fa69222c04b8196ffc56fd0&amp;o="/>
    <s v="https://pix6.agoda.net/hotelImages/119/1194281/1194281_17042109140052528896.jpg?s=1024x768"/>
    <m/>
    <m/>
    <m/>
  </r>
  <r>
    <n v="137"/>
    <m/>
    <s v="华南"/>
    <n v="195087"/>
    <s v="Mission Hills Resort Shenzhen"/>
    <s v="深圳观澜湖度假酒店"/>
    <s v="Shenzhen"/>
    <s v="深圳"/>
    <s v="Y"/>
    <n v="5"/>
    <n v="8"/>
    <m/>
    <n v="6201787"/>
    <s v="高级豪华客房"/>
    <s v="6.3折"/>
    <s v="价格含双早，含双份大地艺术生态园门票"/>
    <n v="602"/>
    <n v="602"/>
    <n v="602"/>
    <n v="775"/>
    <n v="0.28737541528239202"/>
    <n v="755"/>
    <n v="0.25415282392026578"/>
    <s v="9/23 ~ 10/14"/>
    <m/>
    <x v="1"/>
    <m/>
    <s v="酒店隶属观澜湖集团，已经形成跨越深圳、东莞和海口的连锁酒店群,是坐落在高尔夫球场的高星级度假酒店群。深圳观澜湖度假酒店坐落在球会内，尽享国家5A级旅游景区旖旎风光。酒店毗邻深圳观澜湖高尔夫会所，大型时尚购物中心观澜湖新城，观澜湖生态体育园，观澜湖艺工场、观澜版画基地、红木一条街等文化娱乐潮地。酒店设有免费穿梭巴士，可无缝连接酒店、球会、观澜湖艺工场、观澜湖新城、观澜湖高尔夫学院和生态体育园等"/>
    <s v="https://pix6.agoda.net/hotelImages/195087/-1/ccfef0719dc151b4a6705a8df6d52c33.jpg?s=1024x768"/>
    <s v="https://pix6.agoda.net/hotelImages/195/195087/195087_16042216000041721005.jpg?s=1024x768"/>
    <s v="https://q-xx.bstatic.com/xdata/images/hotel/840x460/132878591.jpg?k=0b52fd48a0f211be51c21020418dc2acd03fa19650c389fe2388badb7d21679f&amp;o="/>
    <m/>
    <m/>
    <m/>
  </r>
  <r>
    <n v="138"/>
    <m/>
    <s v="华南"/>
    <n v="148764"/>
    <s v="Grand Skylight Hotel Shenzhen"/>
    <s v="深圳中航城格兰云天"/>
    <s v="Shenzhen"/>
    <s v="深圳"/>
    <s v="Y"/>
    <n v="4.5"/>
    <n v="8.8000000000000007"/>
    <m/>
    <n v="6202675"/>
    <s v="高级大/双床房"/>
    <s v="8折"/>
    <s v="免费升级到豪华客房"/>
    <n v="726"/>
    <n v="406"/>
    <n v="406"/>
    <n v="528"/>
    <n v="0.30049261083743845"/>
    <n v="528"/>
    <n v="0.30049261083743845"/>
    <s v="9/23 ~ 10/14"/>
    <m/>
    <x v="1"/>
    <m/>
    <s v="毗邻深圳华强北商业中心、华强北九方购物中心、深圳中心公园、华强路地铁站，交通便捷"/>
    <s v="https://pix6.agoda.net/hotelImages/148/148764/148764_111121172758305.jpg?s=1024x768"/>
    <s v="https://pix6.agoda.net/hotelImages/148764/-1/7a6b040e53981aa2e9c110f3b758de96.jpg?s=1024x768"/>
    <s v="https://pix6.agoda.net/hotelImages/148/148764/148764_17112311290059768242.jpg?s=1024x768"/>
    <m/>
    <m/>
    <m/>
  </r>
  <r>
    <n v="139"/>
    <m/>
    <s v="华南"/>
    <n v="285707"/>
    <s v="Grand Skylight International Hotel Guanlan"/>
    <s v="深圳观澜格兰云天大酒店"/>
    <s v="Shenzhen"/>
    <s v="深圳"/>
    <s v="Y"/>
    <n v="5"/>
    <n v="8.1999999999999993"/>
    <m/>
    <n v="5231289"/>
    <s v="高级大/双床房"/>
    <s v="8折"/>
    <m/>
    <n v="703"/>
    <n v="518"/>
    <n v="518"/>
    <n v="650"/>
    <n v="0.25482625482625482"/>
    <n v="650"/>
    <n v="0.25482625482625482"/>
    <s v="9/23 ~ 10/14"/>
    <m/>
    <x v="1"/>
    <m/>
    <s v="由著名的KKS日本观光企画社设计，外似莲花绽放，尽显超凡脱俗之美感。毗邻观澜湖高尔夫球会、观澜版画村、山水田园旅游文化园，周边旅游资源丰富。"/>
    <s v="https://pix6.agoda.net/hotelImages/285/285707/285707_16081716290045571926.jpg?s=1024x768"/>
    <s v="https://pix6.agoda.net/hotelImages/285/285707/285707_16081716290045571920.jpg?s=1024x768"/>
    <s v="https://pix6.agoda.net/hotelImages/285/285707/285707_14091814420022235662.jpg?s=1024x768"/>
    <m/>
    <m/>
    <m/>
  </r>
  <r>
    <n v="140"/>
    <m/>
    <s v="华南"/>
    <n v="65400"/>
    <s v="Grand Skylight Garden Hotel"/>
    <s v="深圳花园格兰云天大酒店"/>
    <s v="Shenzhen"/>
    <s v="深圳"/>
    <s v="Y"/>
    <n v="5"/>
    <n v="7.6"/>
    <m/>
    <n v="6202759"/>
    <s v="All Room type"/>
    <s v="8折"/>
    <m/>
    <n v="1006"/>
    <m/>
    <m/>
    <m/>
    <e v="#DIV/0!"/>
    <m/>
    <e v="#DIV/0!"/>
    <s v="9/23 ~ 10/14"/>
    <m/>
    <x v="0"/>
    <s v="Room closed"/>
    <s v="地处城市核心商务中心区与繁华商业区华强北交界处，距会展中心、市民中心、皇岗口岸、福田口岸仅咫尺之遥。酒店设计时尚简约，环倚160平方米的绿色中心公园，宛若繁华闹市中的一叶绿舟，景色怡人，视野宽阔。"/>
    <s v="https://pix6.agoda.net/hotelImages/654/65400/65400_17091413140056350324.jpg?s=1024x768"/>
    <s v="https://pix6.agoda.net/hotelImages/654/65400/65400_15061016290029175923.jpg?s=1024x768"/>
    <s v="https://pix6.agoda.net/hotelImages/7455994/0/71a76cd6059c08ce357c71730a6aa6ec.jpg?s=1024x768"/>
    <m/>
    <m/>
    <m/>
  </r>
  <r>
    <n v="140"/>
    <m/>
    <s v="华南"/>
    <n v="109043"/>
    <s v="Shanghai Hotel"/>
    <s v="深圳上海宾馆"/>
    <s v="Shenzhen"/>
    <s v="深圳"/>
    <s v="Y"/>
    <n v="4"/>
    <n v="8"/>
    <m/>
    <n v="6202760"/>
    <s v="标准大床房/双床房"/>
    <s v="8折"/>
    <m/>
    <n v="370"/>
    <m/>
    <m/>
    <m/>
    <e v="#DIV/0!"/>
    <m/>
    <e v="#DIV/0!"/>
    <s v="9/23 ~ 10/14"/>
    <m/>
    <x v="0"/>
    <s v="Other promotion lower than SW promo"/>
    <s v="周边有华强北商业街、赛格广场、深圳会展中心、皇岗口岸、罗湖火车站、世界之窗、欢乐谷、华侨城等著名景点；同时与绿树掩映的深圳市中心公园隔路相望。"/>
    <s v="https://pix6.agoda.net/hotelImages/109/109043/109043_16081012290045365141.jpg?s=1024x768"/>
    <s v="https://pix6.agoda.net/hotelImages/109/109043/109043_16081012290045365142.jpg?s=1024x768"/>
    <s v="https://pix6.agoda.net/hotelImages/109/109043/109043_14012012430018106480.jpg?s=1024x768"/>
    <m/>
    <m/>
    <m/>
  </r>
  <r>
    <n v="142"/>
    <m/>
    <s v="华南"/>
    <n v="1062303"/>
    <s v="Zen Tea House Guilin Seven Stars Park"/>
    <s v="桂林船舍茶椐七星公园店"/>
    <s v="Guilin "/>
    <s v="桂林"/>
    <s v="Y"/>
    <n v="9.1999999999999993"/>
    <m/>
    <n v="165758595"/>
    <s v="51304/3145474/1487459"/>
    <s v="All Room Type"/>
    <s v="8折"/>
    <m/>
    <m/>
    <m/>
    <m/>
    <m/>
    <e v="#DIV/0!"/>
    <m/>
    <e v="#DIV/0!"/>
    <s v="9/23 ~ 10/14"/>
    <m/>
    <x v="0"/>
    <s v="Room closed"/>
    <s v="船舍茶椐民宿(桂林七星公园店)藏匿在施家园小东江畔。建筑以稻草为基底加木质设计风格，用榆木制作榻榻米床，榆木的纹路粗细互现，硬朗中夹杂柔和，亦有小写意之妙。"/>
    <s v="https://pix6.agoda.net/hotelImages/1062303/-1/0d4053bf701fcf68e60337ca5b202ee8.jpg?s=1024x768"/>
    <s v="https://pix6.agoda.net/hotelImages/1062303/-1/e23713cd15371f51ad1800e9b4d7f727.jpg?s=1024x768"/>
    <s v="https://pix6.agoda.net/hotelImages/106/1062303/1062303_16092810150047026581.jpg?s=1024x768"/>
    <m/>
    <m/>
    <m/>
  </r>
  <r>
    <n v="143"/>
    <m/>
    <s v="华南"/>
    <n v="5892417"/>
    <s v="Zen Tea House Elephant Trunk Hill Park Branch"/>
    <s v="桂林船舍茶椐公寓象山公园店"/>
    <s v="Guilin"/>
    <s v="桂林"/>
    <s v="Y"/>
    <n v="9.1"/>
    <m/>
    <n v="165758628"/>
    <s v="2903191/2382719"/>
    <s v="All Room Type"/>
    <s v="8折"/>
    <m/>
    <n v="203"/>
    <n v="203"/>
    <n v="203"/>
    <n v="360"/>
    <n v="0.77339901477832518"/>
    <n v="252"/>
    <n v="0.2413793103448276"/>
    <s v="9/23 ~ 10/14"/>
    <m/>
    <x v="1"/>
    <m/>
    <s v="船舍茶椐民宿(桂林象山公园店)坐落在安新洲，面朝漓江分支，繁华中的宁静。本店客房以简约的日式装修为基地，配合柔和的暖色系软装，给客人以家的温暖。"/>
    <s v="https://pix6.agoda.net/hotelImages/5892417/-1/1ec059626b8bed471b9af356671c1d03.png?s=1024x768"/>
    <s v="https://pix6.agoda.net/hotelImages/5892417/-1/ec35e6ef109d682790676d19f36739b2.png?s=1024x768"/>
    <s v="https://pix6.agoda.net/hotelImages/5892417/-1/1792821c893c546ea388d53130b16ef1.jpg?s=1024x768"/>
    <m/>
    <m/>
    <m/>
  </r>
  <r>
    <n v="144"/>
    <m/>
    <s v="华南"/>
    <n v="1220562"/>
    <s v="Zen Tea House West Street Yang Shuo"/>
    <s v="阳朔老西街客栈"/>
    <s v="Yangshuo"/>
    <s v="阳朔"/>
    <s v="Y"/>
    <n v="8.9"/>
    <m/>
    <n v="165758641"/>
    <s v="1650334/3146245/499434"/>
    <s v="All Room Type"/>
    <s v="8折"/>
    <m/>
    <m/>
    <m/>
    <m/>
    <m/>
    <e v="#DIV/0!"/>
    <m/>
    <e v="#DIV/0!"/>
    <s v="9/23 ~ 10/14"/>
    <m/>
    <x v="0"/>
    <s v="Room closed"/>
    <s v="阳朔老西街客栈距离西街约60米、漓江约160米。自古以来文人墨客都向往能住在阳朔碧莲峰下，往西街最繁华的地方原始人餐厅斜对面的莲峰中巷（1米宽的小巷子）进去步行不到2分钟便可以到达老西街客栈。"/>
    <s v="https://pix6.agoda.net/hotelImages/1220562/-1/efce669ffc49722e07fcfbc9d4b5f88b.jpg?s=1024x768"/>
    <s v="https://pix6.agoda.net/hotelImages/1220562/-1/627aa3647a318148c3bfa7b4f13e418f.jpg?s=1024x768"/>
    <s v="https://pix6.agoda.net/hotelImages/1220562/-1/2ed625c063970cbfa9aa10ee42ed6acc.jpg?s=1024x768"/>
    <m/>
    <m/>
    <m/>
  </r>
  <r>
    <n v="145"/>
    <m/>
    <s v="华南"/>
    <n v="770205"/>
    <s v="Yangshuo Mountain Nest Boutique Hotel"/>
    <s v="阳朔红楼梦精品酒店"/>
    <s v="Yangshuo"/>
    <s v="阳朔"/>
    <s v="Y"/>
    <n v="9.5"/>
    <m/>
    <n v="165758662"/>
    <n v="61249"/>
    <s v="All Room Type"/>
    <s v="8折"/>
    <m/>
    <n v="378"/>
    <n v="313"/>
    <n v="313"/>
    <n v="480"/>
    <n v="0.5335463258785943"/>
    <n v="336"/>
    <n v="7.3482428115015971E-2"/>
    <s v="9/23 ~ 10/14"/>
    <m/>
    <x v="1"/>
    <m/>
    <s v="阳朔红楼梦酒店位于风景如画的遇龙河景区。客栈以苗族吊脚楼式风格为衣，以江南园林之别致风雅为体，11间客房舒适雅韵适如其名，于每间观景阳台中可远眺青山，近闻水声。楼前可观小桥流水，可赏田园诗画，可感中国传统古典文化，并置身于乡村宁静质朴中。在这里您可以品尝到地道的中西美食，或是漫步田间、垂钓溪边、闲谈于庭院间。读书，发呆，闲聊，让心灵充分享受静谧安宁的一片净土。"/>
    <s v="https://pix6.agoda.net/hotelImages/770205/-1/5d93c6b52084ddaccd0c21d5b7abad90.jpg?s=1024x768"/>
    <s v="https://pix6.agoda.net/hotelImages/770205/-1/7780dd5841e8413e674868479f2e4c35.jpg?s=1024x768"/>
    <s v="https://pix6.agoda.net/hotelImages/770205/-1/73aff7a9fbe86f50199472fde3789d6f.jpg?s=1024x768"/>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6">
  <r>
    <n v="5"/>
    <m/>
    <s v="华东"/>
    <n v="70219"/>
    <s v="Rayfont Celebrity Hotel &amp; Apartment"/>
    <s v="上海鼎园瑞峰公寓酒店 "/>
    <s v="Shanghai"/>
    <s v="上海"/>
    <x v="0"/>
    <n v="4"/>
    <n v="6.6"/>
    <m/>
    <n v="6166683"/>
    <s v="标准大床房"/>
    <n v="368"/>
    <m/>
    <n v="316"/>
    <n v="316"/>
    <n v="302"/>
    <n v="389"/>
    <n v="0.23101265822784811"/>
    <n v="392"/>
    <n v="0.29801324503311261"/>
    <s v="9/23 ~ 10/14"/>
    <m/>
    <x v="0"/>
    <m/>
    <s v="AGP酒店！交通四通八达，占尽地利之便。"/>
    <s v="https://pix6.agoda.net/hotelImages/702/70219/70219_14052712570019585988.jpg?s=1024x768"/>
    <s v="https://pix6.agoda.net/hotelImages/702/70219/70219_16062316520044025382.jpg?s=1024x768"/>
    <s v="https://pix6.agoda.net/hotelImages/702/70219/70219_16062316480044025209.jpg?s=1024x768"/>
    <s v="Yan.Sun@agoda.com"/>
    <s v="A"/>
    <s v="AA"/>
  </r>
  <r>
    <n v="6"/>
    <m/>
    <s v="华东"/>
    <n v="96520"/>
    <s v="Ambassador Hotel"/>
    <s v="上海吉臣酒店_x000d__x000a_"/>
    <s v="Shanghai"/>
    <s v="上海"/>
    <x v="0"/>
    <n v="4"/>
    <n v="8.9"/>
    <m/>
    <n v="6169127"/>
    <s v="所有房型"/>
    <s v="66折"/>
    <m/>
    <n v="536"/>
    <n v="356"/>
    <n v="356"/>
    <n v="566"/>
    <n v="0.5898876404494382"/>
    <n v="566"/>
    <n v="0.5898876404494382"/>
    <s v="9/23 ~ 10/14"/>
    <m/>
    <x v="0"/>
    <m/>
    <s v="上海吉臣酒店位于万航渡路康定路口，地处静安区、长宁区和普陀区三区交汇的中心点——曹家渡商圈，毗邻中山公园、静安寺商业圈，距离南京西路商务区、上海展览中心仅2公里，周边餐饮、购物、娱乐设施完善。"/>
    <s v="https://pix6.agoda.net/hotelImages/965/96520/96520_14073008140020562307.jpg?s=1024x768"/>
    <s v="https://pix6.agoda.net/hotelImages/965/96520/96520_14073008140020562294.jpg?s=1024x768"/>
    <s v="https://pix6.agoda.net/hotelImages/965/96520/96520_16062508450044087496.jpg?s=1024x768"/>
    <s v="mandy.gu@agoda.com"/>
    <s v="B"/>
    <s v="AB"/>
  </r>
  <r>
    <n v="7"/>
    <m/>
    <s v="华东"/>
    <n v="45513"/>
    <s v="Merry Hotel Shanghai"/>
    <s v="上海美丽园大酒店"/>
    <s v="Shanghai"/>
    <s v="上海"/>
    <x v="0"/>
    <n v="4"/>
    <n v="8.1"/>
    <m/>
    <n v="6169536"/>
    <s v="标准房"/>
    <s v="75折"/>
    <m/>
    <n v="404"/>
    <n v="356"/>
    <n v="356"/>
    <n v="467"/>
    <n v="0.31179775280898875"/>
    <n v="467"/>
    <n v="0.31179775280898875"/>
    <s v="9/23 ~ 10/14"/>
    <m/>
    <x v="0"/>
    <m/>
    <s v="酒店毗邻静安寺商圈，周边有许多著名景点，无论您是商务活动还是个人休闲旅行，均可尽享无限便利。从酒店出发，步行到南京路只需5分钟，步行至江苏路地铁站只需8分钟，驱车前往外滩、新天地、豫园和人民广场等热门景点也费时不多。"/>
    <s v="https://pix6.agoda.net/hotelImages/45513/-1/4b227d9df95f57225add19a8cd03c639.jpg?s=1024x768"/>
    <s v="https://pix6.agoda.net/hotelImages/45513/-1/891c09f99342454f08e19beda6560d37.jpg?s=1024x768"/>
    <s v="https://pix6.agoda.net/hotelImages/45513/-1/0ef2329c308f640f9feacb5a24159b26.jpg?s=1024x768"/>
    <s v="mandy.gu@agoda.com"/>
    <s v="A"/>
    <s v="AB"/>
  </r>
  <r>
    <n v="8"/>
    <m/>
    <s v="华东"/>
    <n v="76884"/>
    <s v="Hundred Centuries Hotel"/>
    <s v="世和酒店"/>
    <s v="Shanghai"/>
    <s v="上海"/>
    <x v="0"/>
    <n v="4"/>
    <n v="6.6"/>
    <m/>
    <n v="6171697"/>
    <s v="高级大床房（无窗），高级双床房（无窗）"/>
    <s v="8折"/>
    <m/>
    <n v="347"/>
    <n v="338"/>
    <n v="338"/>
    <n v="398"/>
    <n v="0.17751479289940827"/>
    <n v="378"/>
    <n v="0.11834319526627218"/>
    <s v="9/23 ~ 10/14"/>
    <m/>
    <x v="0"/>
    <m/>
    <s v="地理位置绝佳！距淮海路、豫园、新天地、人民广场、上海大剧院等地约10分钟车程，周围交通使得，地理位置优越。"/>
    <s v="https://pix6.agoda.net/hotelImages/76884/-1/d72610f5439cee6c6a646d0aea9214b0.jpg?s=1024x768"/>
    <s v="https://pix6.agoda.net/hotelImages/76884/-1/49f5ea79a06c84245bf327b89d3154e4.jpg?s=1024x768"/>
    <s v="https://pix6.agoda.net/hotelImages/768/76884/76884_15031909580026237201.jpg?s=1024x768"/>
    <s v="Yan.Sun@agoda.com"/>
    <s v="B"/>
    <s v="AB"/>
  </r>
  <r>
    <n v="11"/>
    <m/>
    <s v="华东"/>
    <n v="89701"/>
    <s v="Jinjiang Metropolo Hotel Classiq YMCA People Square"/>
    <s v="锦江都城经典上海青年会人民广场酒店"/>
    <s v="Shanghai"/>
    <s v="上海"/>
    <x v="0"/>
    <n v="4"/>
    <n v="8.5"/>
    <m/>
    <n v="6179735"/>
    <s v="精致大床房"/>
    <s v="9折"/>
    <m/>
    <n v="584"/>
    <m/>
    <m/>
    <m/>
    <e v="#DIV/0!"/>
    <m/>
    <e v="#DIV/0!"/>
    <s v="9/23 ~ 10/14"/>
    <m/>
    <x v="1"/>
    <s v="No rate in the rate plan"/>
    <s v="酒店是一座具有80多年历史、中西合璧的近代优秀保护建筑。 "/>
    <s v="https://pix6.agoda.net/hotelImages/89701/-1/943a1fa22dff00991267c2c0d2ad0e1d.jpg?s=1024x768"/>
    <s v="https://pix6.agoda.net/hotelImages/897/89701/89701_17111411400059280164.jpg?s=1024x768"/>
    <s v="https://pix6.agoda.net/hotelImages/897/89701/89701_19070301050077277752.jpg?s=1024x768"/>
    <s v="sophia.zhang@agoda.com"/>
    <s v="A"/>
    <s v="AA"/>
  </r>
  <r>
    <n v="1"/>
    <m/>
    <s v="华东"/>
    <n v="61990"/>
    <s v="New Harbour Service Apartments"/>
    <s v="上海新黄浦酒店公寓"/>
    <s v="Shanghai"/>
    <s v="上海"/>
    <x v="0"/>
    <n v="4"/>
    <n v="8.4"/>
    <m/>
    <n v="110253709"/>
    <s v="一房一厅"/>
    <s v="4折"/>
    <m/>
    <m/>
    <m/>
    <m/>
    <m/>
    <e v="#DIV/0!"/>
    <m/>
    <e v="#DIV/0!"/>
    <s v="9/23 ~ 10/14"/>
    <m/>
    <x v="1"/>
    <s v="No rate plan"/>
    <s v="酒店地处繁华的上海市中心，紧邻淮海路、南京路、豫园及地铁，博物馆、大剧院、外滩建筑群等近在咫尺。"/>
    <s v="https://pix6.agoda.net/hotelImages/61990/-1/acfa4820123a70c984f448875fea7847.jpg?s=1024x768"/>
    <s v="https://pix6.agoda.net/hotelImages/619/61990/61990_17111016480059131195.jpg?s=1024x768"/>
    <s v="https://pix6.agoda.net/hotelImages/619/61990/61990_17111016480059131241.jpg?s=1024x768"/>
    <s v="sophia.zhang@agoda.com"/>
    <s v="A"/>
    <s v="AA"/>
  </r>
  <r>
    <n v="13"/>
    <m/>
    <s v="华东"/>
    <n v="239681"/>
    <s v="New Century Manju Hotel Shanghai Railway Station"/>
    <s v="开元曼居上海火车站店"/>
    <s v="Shanghai"/>
    <s v="上海"/>
    <x v="0"/>
    <n v="3"/>
    <n v="7.6"/>
    <m/>
    <n v="165756578"/>
    <s v="所有房型"/>
    <s v="7折"/>
    <m/>
    <n v="299"/>
    <n v="263"/>
    <n v="263"/>
    <n v="376"/>
    <n v="0.42965779467680609"/>
    <n v="262"/>
    <n v="-3.8022813688212928E-3"/>
    <s v="9/23 ~ 10/14"/>
    <m/>
    <x v="2"/>
    <m/>
    <s v="上海虹桥康得思酒店位于申虹路，毗邻众多知名企业集团进驻的商务办公区和会议中心；从酒店出发，约15分钟车程或乘坐1站地铁即可前往国家会展中心（上海）；保障客人可以轻松从这个充满活力的城市出发，同步无间地前往任何国内国际目的地。"/>
    <s v="http://pix.agoda.com/hotelimages/2071358/-1/78c0bf609408f020cc85fa7c920b03e0.jpg"/>
    <s v="http://pix.agoda.com/hotelimages/207/2071358/2071358_17082317180055641535.jpg"/>
    <s v="http://pix.agoda.com/hotelimages/207/2071358/2071358_17082317180055641534.jpg"/>
    <s v="mandy.gu@agoda.com"/>
    <s v="B"/>
    <s v="AB"/>
  </r>
  <r>
    <n v="15"/>
    <m/>
    <s v="华东"/>
    <n v="1164474"/>
    <s v="Shanghai Jinchen Hotel"/>
    <s v="上海金辰大酒店"/>
    <s v="Shanghai"/>
    <s v="上海"/>
    <x v="0"/>
    <n v="3"/>
    <n v="8.3000000000000007"/>
    <m/>
    <n v="6185003"/>
    <s v="大床房，大床城景房，全景景观房，甜蜜时刻房，双床城景房"/>
    <s v="8折"/>
    <m/>
    <n v="316"/>
    <n v="316"/>
    <n v="316"/>
    <n v="356"/>
    <n v="0.12658227848101267"/>
    <n v="341"/>
    <n v="7.9113924050632917E-2"/>
    <s v="9/23 ~ 10/14"/>
    <m/>
    <x v="0"/>
    <m/>
    <s v="是上海百年淮海路上的老字号酒店，毗邻新天地、田子坊、K11等时尚地标，能轻松到达外滩、城隍庙等上海著名景点"/>
    <s v="https://pix6.agoda.net/hotelImages/116/1164474/1164474_16022210430040086249.jpg?s=1024x768"/>
    <s v="https://pix6.agoda.net/hotelImages/116/1164474/1164474_16022209440040084958.jpg?s=160x120"/>
    <s v="https://pix6.agoda.net/hotelImages/116/1164474/1164474_16022209430040084954.jpg?s=160x120"/>
    <s v="Yan.Sun@agoda.com"/>
    <s v="A"/>
    <s v="AA"/>
  </r>
  <r>
    <n v="16"/>
    <m/>
    <s v="华东"/>
    <n v="10305"/>
    <s v="Jin Jiang Tower Hotel"/>
    <s v="新锦江大酒店"/>
    <s v="Shanghai"/>
    <s v="上海"/>
    <x v="0"/>
    <n v="5"/>
    <n v="7.7"/>
    <m/>
    <n v="3046631"/>
    <s v="高级大床房，高级双床房"/>
    <s v="68折"/>
    <m/>
    <n v="737"/>
    <n v="737"/>
    <n v="737"/>
    <n v="830"/>
    <n v="0.12618724559023067"/>
    <n v="795"/>
    <n v="7.8697421981004073E-2"/>
    <s v="9/23 ~ 10/14"/>
    <m/>
    <x v="0"/>
    <m/>
    <s v="酒店坐落于繁华的淮海路商业街区，毗邻新天地、田子坊等时尚中心和人民广场、外滩等城市中心。楼高43层，登高远眺，摩登都市与百年民居尽收眼底。拥"/>
    <s v="https://pix6.agoda.net/hotelImages/10305/-1/c9802061cbefaf187275923f5a8aff1e.jpg?s=1024x768"/>
    <s v="https://pix6.agoda.net/hotelImages/103/10305/10305_15072008450032583715.jpg?s=1024x768"/>
    <s v="https://pix6.agoda.net/hotelImages/103/10305/10305_15072008450032583692.jpg?s=1024x768"/>
    <s v="Yan.Sun@agoda.com"/>
    <s v="A"/>
    <s v="AB"/>
  </r>
  <r>
    <n v="17"/>
    <m/>
    <s v="华东"/>
    <n v="109153"/>
    <s v="Elegance Bund Hotel"/>
    <s v="上海宜兰贵斯酒店"/>
    <s v="Shanghai"/>
    <s v="上海"/>
    <x v="0"/>
    <n v="3.5"/>
    <n v="5.8"/>
    <s v="165756752 &amp; 165756749"/>
    <m/>
    <s v="特惠房，商务大床房，商务双床房"/>
    <s v="9月6折，10月75折"/>
    <m/>
    <n v="227"/>
    <n v="227"/>
    <n v="227"/>
    <n v="302"/>
    <n v="0.33039647577092512"/>
    <n v="302"/>
    <n v="0.33039647577092512"/>
    <s v="9/23 ~ 10/14"/>
    <m/>
    <x v="0"/>
    <m/>
    <s v="位于风景优美的外滩区，从上海宜兰贵斯酒店 可俯瞰上海，是享受购物中心, 餐饮美食, 观光的绝佳选择。 对于喜欢探险的游客来说，金陵东路渡口商城, 黄浦江外滩,外滩万国建筑博览群，南京东路步行街再适合不过了。性价比超高"/>
    <s v="https://pix6.agoda.net/hotelImages/109/109153/109153_13081308470014255151.jpg?s=1024x768"/>
    <s v="https://pix6.agoda.net/hotelImages/109/109153/109153_13081308470014255146.jpg?s=1024x768"/>
    <s v="https://q-xx.bstatic.com/xdata/images/hotel/840x460/108335103.jpg?k=fb336ff2dc52a46c41649be2e23d49505ec7181b3868f701e31be927f719df27&amp;o="/>
    <s v="Tracy.Chen@agoda.com"/>
    <s v="A"/>
    <s v="AA"/>
  </r>
  <r>
    <n v="18"/>
    <m/>
    <s v="华东"/>
    <n v="519392"/>
    <s v="Huana Hotel Minhang Shanghai"/>
    <s v="上海华纳风格酒店"/>
    <s v="Shanghai"/>
    <s v="上海"/>
    <x v="0"/>
    <n v="5"/>
    <n v="7.3"/>
    <m/>
    <n v="6186165"/>
    <s v="所有房型"/>
    <s v="85折"/>
    <m/>
    <n v="601"/>
    <n v="601"/>
    <n v="601"/>
    <n v="698"/>
    <n v="0.16139767054908485"/>
    <n v="678"/>
    <n v="0.1281198003327787"/>
    <s v="9/23 ~ 10/14"/>
    <m/>
    <x v="0"/>
    <m/>
    <s v="上海华纳风格大酒店地处漕河泾开发区，毗邻虹桥开发区，世贸商城和光大会展中心。附近有地铁1号线、3号线和9号线，到虹桥机场约15分钟，交通便捷。"/>
    <s v="http://pix.agoda.com/hotelimages/519/519392/519392_14021916340018389828.jpg"/>
    <s v="http://pix.agoda.com/hotelimages/519392/-1/56167fa1fc452bc2a3242e98f78c5b2f.jpg"/>
    <s v="http://pix.agoda.com/hotelimages/519392/-1/d6aeb0df1377b45c6806bf0ed3fe3d19.jpg"/>
    <s v="mandy.gu@agoda.com"/>
    <s v="B"/>
    <s v="AB"/>
  </r>
  <r>
    <n v="19"/>
    <m/>
    <s v="华东"/>
    <n v="1160"/>
    <s v="Radisson Blu Plaza Xing Guo Hotel Shanghai"/>
    <s v="丽笙上海兴国宾馆"/>
    <s v="Shanghai"/>
    <s v="上海"/>
    <x v="0"/>
    <n v="4.5"/>
    <n v="9"/>
    <m/>
    <n v="1486273"/>
    <s v="经典花园房"/>
    <s v="6折"/>
    <s v="含双早"/>
    <n v="1680"/>
    <n v="899"/>
    <n v="809"/>
    <n v="1680"/>
    <n v="0.86874304783092327"/>
    <n v="1072"/>
    <n v="0.32509270704573545"/>
    <s v="9/23 ~ 10/14"/>
    <m/>
    <x v="0"/>
    <m/>
    <s v="上海兴国宾馆位于领馆区高雅地段，坐拥市中心70,000平方米的大花园内，酒店由二十多幢风格迥异的欧美老别墅及一栋16层高的现代化楼宇组成，环境优美，静谧幽雅，并配备了避免二次污染的中央吸尘系统，被誉为“真正的绿色花园酒店”"/>
    <s v="https://pix6.agoda.net/hotelImages/116/1160/1160_18021113460061701170.jpg"/>
    <s v="https://pix6.agoda.net/hotelImages/116/1160/1160_14052013490019489861.jpg?s=1024x768"/>
    <s v="https://pix6.agoda.net/hotelImages/116/1160/1160_14052013490019489861.jpg?s=1024x768"/>
    <s v="Tracy.Chen@agoda.com"/>
    <s v="B"/>
    <s v="AB"/>
  </r>
  <r>
    <n v="20"/>
    <m/>
    <s v="华东"/>
    <n v="70299"/>
    <s v="The Longemont Shanghai Hotel"/>
    <s v="上海龙之梦大酒店 "/>
    <s v="Shanghai"/>
    <s v="上海"/>
    <x v="0"/>
    <n v="5"/>
    <n v="7.9"/>
    <n v="165756802"/>
    <m/>
    <s v="豪华房"/>
    <s v="8折"/>
    <m/>
    <n v="664"/>
    <n v="664"/>
    <n v="664"/>
    <n v="867"/>
    <n v="0.30572289156626509"/>
    <n v="847"/>
    <n v="0.2756024096385542"/>
    <s v="9/23 ~ 10/14"/>
    <m/>
    <x v="0"/>
    <m/>
    <s v="位于上海的上海龙之梦大酒店是欢度假期的理想圣地。 饭店每一间511间客房,均能保持水平,提供饭店被期望的舒适。"/>
    <s v="https://pix6.agoda.net/hotelImages/4868658/0/1559baf9fdec412e3b0f08d0b9520f06.jpg?s=1024x768"/>
    <s v="https://q-xx.bstatic.com/xdata/images/hotel/840x460/263630747.jpg?k=d8d656a4e25e3d62519d63285dad4450d043b06231ff1a0664a85b10c23e0fdc&amp;o="/>
    <s v="https://pix6.agoda.net/hotelImages/702/70299/70299_16062310450044003247.jpg?s=1024x768"/>
    <s v="Tracy.Chen@agoda.com"/>
    <s v="A"/>
    <s v="AA"/>
  </r>
  <r>
    <n v="21"/>
    <m/>
    <s v="华东"/>
    <n v="574512"/>
    <s v="Starr Hotel Shanghai"/>
    <s v="上海寰星酒店"/>
    <s v="Shanghai"/>
    <s v="上海"/>
    <x v="0"/>
    <n v="4.5"/>
    <n v="8.2418918918918909"/>
    <n v="165757635"/>
    <m/>
    <s v="特价房，豪华房，高级豪华房"/>
    <s v="9折"/>
    <m/>
    <n v="523"/>
    <n v="467"/>
    <n v="467"/>
    <n v="588"/>
    <n v="0.25910064239828695"/>
    <n v="562"/>
    <n v="0.20342612419700215"/>
    <s v="9/23 ~ 10/14"/>
    <m/>
    <x v="0"/>
    <m/>
    <s v="上海寰星酒店位于静安区，毗邻地铁一号线中山北路站，闹中取静，出行便利。酒店简约的室内风格和专配的小厨房，为各类居住提供方便。"/>
    <s v="http://pix.agoda.com/hotelimages/574512/-1/91166c9d72608a6058c10cfe3a5c8c50.jpg"/>
    <s v="http://pix.agoda.com/hotelimages/574512/-1/437f928ef839e48c7698a962a1bed70f.jpg"/>
    <s v="http://pix.agoda.com/hotelimages/574/574512/574512_15062515410030829068.jpg"/>
    <s v="mandy.gu@agoda.com"/>
    <s v="A"/>
    <s v="AA"/>
  </r>
  <r>
    <n v="22"/>
    <m/>
    <s v="华东"/>
    <n v="291212"/>
    <s v="LVSHOU Hotel Shanghai"/>
    <s v="上海绿瘦酒店"/>
    <s v="Shanghai"/>
    <s v="上海 "/>
    <x v="0"/>
    <n v="4.5"/>
    <n v="8.4"/>
    <m/>
    <n v="6200415"/>
    <s v="商务双床房"/>
    <s v="65折"/>
    <m/>
    <n v="596"/>
    <n v="432"/>
    <n v="432"/>
    <n v="891"/>
    <n v="1.0625"/>
    <n v="718"/>
    <n v="0.66203703703703709"/>
    <s v="9/23 ~ 10/14"/>
    <m/>
    <x v="0"/>
    <m/>
    <s v="酒店位于具有悠久文化传承的七宝古镇，坐落于虹桥经济区的中心地带，交通极其便利，驾车10分钟就能到达虹桥国际机场和虹桥高铁站"/>
    <s v="https://pix6.agoda.net/hotelImages/291/291212/291212_15082817180035302488.jpg?s=1024x768"/>
    <s v="https://pix6.agoda.net/hotelImages/291212/-1/68f35ead2858bfa178f4f707fd79e8a4.jpg?s=1024x768"/>
    <s v="https://pix6.agoda.net/hotelImages/291212/-1/9da888f8e8c1cd4dcc69779aca2e8129.jpg?s=1024x768"/>
    <s v="Yan.Sun@agoda.com"/>
    <s v="B"/>
    <s v="AA"/>
  </r>
  <r>
    <n v="23"/>
    <m/>
    <s v="华东"/>
    <n v="97379"/>
    <s v="Grand Skylight Gardens Hotel"/>
    <s v="园林格兰云天大酒店 "/>
    <s v="Shanghai"/>
    <s v="上海 "/>
    <x v="0"/>
    <n v="4"/>
    <n v="7.5"/>
    <m/>
    <s v="6200680/6200685"/>
    <s v="高级大床房，高级双床房，行政大床房，行政双床房"/>
    <m/>
    <s v="行政房含单双早"/>
    <n v="574"/>
    <n v="492"/>
    <n v="492"/>
    <n v="671"/>
    <n v="0.36382113821138212"/>
    <n v="547"/>
    <n v="0.11178861788617886"/>
    <s v="9/23 ~ 10/14"/>
    <m/>
    <x v="0"/>
    <m/>
    <s v="拥有一流地理位置的格兰云天大酒店背靠上海植物园，是距离上海世博会主场馆最近的一家拥有别墅的商务精品酒店。酒店提供148间精美时尚的园景房，以及30套加拿大木式结构别墅。格兰云天大酒店不仅环境优美宜人，交通也极为便利"/>
    <s v="https://pix6.agoda.net/hotelImages/97379/-1/c7789eea615c71b0e3264ef50a9b5528.jpg?s=1024x768"/>
    <s v="https://pix6.agoda.net/hotelImages/973/97379/97379_15030416210025795427.jpg?s=1024x768"/>
    <s v="https://pix6.agoda.net/hotelImages/97379/-1/79a3269cc7fe7b1f9058c78a7a67eb0a.jpg?s=160x120"/>
    <s v="Yan.Sun@agoda.com"/>
    <s v="B"/>
    <s v="AB"/>
  </r>
  <r>
    <n v="30"/>
    <m/>
    <s v="华东"/>
    <n v="45122"/>
    <s v="Grand Park Wuxi"/>
    <s v="无锡君乐大酒店"/>
    <s v="Wuxi"/>
    <s v="无锡 "/>
    <x v="0"/>
    <n v="5"/>
    <n v="8.3925133689839573"/>
    <m/>
    <n v="5827487"/>
    <s v="高级房"/>
    <s v="7折"/>
    <m/>
    <n v="278"/>
    <n v="275"/>
    <n v="282"/>
    <n v="363"/>
    <n v="0.32"/>
    <n v="317"/>
    <n v="0.12411347517730496"/>
    <s v="9/23 ~ 10/14"/>
    <m/>
    <x v="0"/>
    <m/>
    <s v="位于无锡市繁华的核心商业区中心，距离地铁站约2分钟，位置优越，交通便捷。将江南秀丽的特色与现代化服务设施糅合为一体，是您商务差旅和休闲旅游的休憩之所"/>
    <s v="https://pix6.agoda.net/hotelImages/4871020/0/f17a2528ceff03114b43bb32910413e3.jpg?s=1024x768"/>
    <s v="https://pix6.agoda.net/hotelImages/451/45122/45122_16063013570044291702.jpg?s=1024x768"/>
    <s v="https://pix6.agoda.net/hotelImages/451/45122/45122_16063013580044291707.jpg?s=1024x768"/>
    <s v="Yan.Sun@agoda.com"/>
    <s v="B"/>
    <s v="AB"/>
  </r>
  <r>
    <n v="28"/>
    <m/>
    <s v="华东"/>
    <n v="5902292"/>
    <s v="The Qube Xuzhou"/>
    <s v="徐州东区绿地铂骊酒店"/>
    <s v="Xuzhou"/>
    <s v="徐州"/>
    <x v="0"/>
    <n v="4"/>
    <n v="9.8652542372881342"/>
    <m/>
    <n v="6149414"/>
    <s v="商务大床房/商务双床房"/>
    <s v="9折"/>
    <m/>
    <n v="467"/>
    <n v="412"/>
    <n v="412"/>
    <n v="528"/>
    <n v="0.28155339805825241"/>
    <n v="498"/>
    <n v="0.20873786407766989"/>
    <s v="9/23 ~ 10/14"/>
    <m/>
    <x v="0"/>
    <m/>
    <s v="酒店位于经济技术开发区站南路，地理位置优越，出行便捷 。点评9.9分"/>
    <s v="https://pix6.agoda.net/hotelImages/5902292/-1/e98cb9db57d262f6d71c52ecf4148578.jpg?s=1024x768"/>
    <s v="https://pix6.agoda.net/hotelImages/590/5902292/5902292_18112314190069878689.jpg?s=1024x768"/>
    <s v="https://pix6.agoda.net/hotelImages/5902292/-1/5a70cda616b0fdbb68347df5c0e08f55.jpg?s=160x120"/>
    <s v="Yan.Sun@agoda.com"/>
    <s v="B"/>
    <s v="AA"/>
  </r>
  <r>
    <n v="29"/>
    <m/>
    <s v="华东"/>
    <n v="407105"/>
    <s v="Wyndham Xuzhou East Hotel"/>
    <s v="徐州博顿温德姆酒店 "/>
    <s v="Xuzhou"/>
    <s v="徐州"/>
    <x v="0"/>
    <n v="5"/>
    <n v="9.4"/>
    <m/>
    <n v="6185238"/>
    <s v="高级大床房，高级双床房，豪华大床房"/>
    <s v="75折"/>
    <m/>
    <n v="588"/>
    <n v="438"/>
    <n v="438"/>
    <n v="588"/>
    <n v="0.34246575342465752"/>
    <n v="588"/>
    <n v="0.34246575342465752"/>
    <s v="9/23 ~ 10/14"/>
    <m/>
    <x v="0"/>
    <m/>
    <s v="酒店位于徐州经济技术开发区金龙湖畔，环境优美，交通方便，地处徐州高铁商务圈的核心位置，紧邻徐州经济技术开发区管委会行政大厦、徐州医科大学，距离宜家购物、奥特莱斯、麦德龙购物中心步行约5分钟，酒店靠近珠山宕口遗址公园、狮子山楚王陵、宝莲寺景区。"/>
    <s v="https://pix6.agoda.net/hotelImages/407/407105/407105_17022311020051205828.jpg?s=1024x768"/>
    <s v="https://pix6.agoda.net/hotelImages/2289437/0/bd1c97351bbf18772f5bc0745fc1c243.jpg?s=1024x768"/>
    <s v="https://pix6.agoda.net/hotelImages/407/407105/407105_17022714450051269520.jpg?s=1024x768"/>
    <s v="Yan.Sun@agoda.com"/>
    <s v="B"/>
    <s v="AA"/>
  </r>
  <r>
    <n v="27"/>
    <m/>
    <s v="华东"/>
    <n v="6164839"/>
    <s v="Marco Polo Changzhou"/>
    <s v="常州马哥孛罗酒店"/>
    <s v="Changzhou"/>
    <s v="常州"/>
    <x v="0"/>
    <n v="5"/>
    <n v="8.6"/>
    <n v="165738940"/>
    <m/>
    <s v="所有房型"/>
    <s v="9折"/>
    <m/>
    <n v="830"/>
    <n v="829"/>
    <n v="829"/>
    <n v="979"/>
    <n v="0.18094089264173704"/>
    <n v="924"/>
    <n v="0.11459589867310012"/>
    <s v="9/23 ~ 10/14"/>
    <m/>
    <x v="0"/>
    <m/>
    <s v="酒店外观宏伟气派，设计高雅奢华。配套设施齐全，交通便利，毗邻恐龙园，服务周到，是您商务出行的理想选择。"/>
    <s v="https://pix6.agoda.net/hotelImages/6164839/-1/7a22bd2864e2b6c5be0c296d02a4b67e.jpg?s=1024x768"/>
    <s v="https://pix6.agoda.net/hotelImages/6164839/-1/7b8eaf725ca45d3a26a5160a4a26138d.jpg?s=1024x768"/>
    <s v="https://pix6.agoda.net/hotelImages/6164839/-1/ced749fbea1343bc9bb8816c3ffc84d7.jpg?s=1024x768"/>
    <s v="Yan.Sun@agoda.com"/>
    <s v="B"/>
    <s v="AB"/>
  </r>
  <r>
    <n v="32"/>
    <m/>
    <s v="华东"/>
    <n v="502013"/>
    <s v="Hangzhou Bokai Westlake Hotel"/>
    <s v="杭州博凯西湖酒店"/>
    <s v="Hangzhou"/>
    <s v="杭州"/>
    <x v="0"/>
    <n v="3"/>
    <n v="7.6709523809523796"/>
    <n v="165754271"/>
    <m/>
    <s v="特惠大床房"/>
    <s v="8折"/>
    <m/>
    <n v="258"/>
    <m/>
    <m/>
    <m/>
    <e v="#DIV/0!"/>
    <m/>
    <e v="#DIV/0!"/>
    <s v="9/23 ~ 10/14"/>
    <m/>
    <x v="1"/>
    <s v="B.com has lowest rate"/>
    <s v="酒店位于风景优美的西湖区-湖滨商圈区，是享受餐饮美食, 观光, 文化古迹的绝佳选择。"/>
    <s v="https://pix6.agoda.net/hotelImages/502013/-1/59b3dfb292cdef1517f58ec56b03ec62.jpg?s=1024x768"/>
    <s v="https://pix6.agoda.net/hotelImages/502013/-1/d29c3b05a9f39bdfca31f91e2f4ea975.jpg?s=1024x768"/>
    <s v="https://pix6.agoda.net/hotelImages/502/502013/502013_19031414290072997506.jpg?s=1024x768"/>
    <s v="sophia.zhang@agoda.com"/>
    <s v="B"/>
    <s v="AA"/>
  </r>
  <r>
    <n v="33"/>
    <m/>
    <s v="华东"/>
    <n v="5876910"/>
    <s v="Pleasant Daily Rental"/>
    <s v="杭州鸣悦公寓海创园店"/>
    <s v="Hangzhou"/>
    <s v="杭州"/>
    <x v="0"/>
    <n v="3"/>
    <n v="8.5439999999999987"/>
    <n v="165688186"/>
    <m/>
    <s v="所有房型"/>
    <s v="8折"/>
    <m/>
    <n v="205"/>
    <n v="185"/>
    <n v="185"/>
    <n v="458"/>
    <n v="1.4756756756756757"/>
    <n v="274"/>
    <n v="0.48108108108108111"/>
    <s v="9/23 ~ 10/14"/>
    <m/>
    <x v="0"/>
    <m/>
    <s v="酒店位于余杭区，商务和休闲旅游游客而设计。"/>
    <s v="https://pix6.agoda.net/hotelImages/587/5876910/5876910_18101701300068523555.jpg?s=1024x768"/>
    <s v="https://pix6.agoda.net/hotelImages/587/5876910/5876910_18101701300068523559.jpg?s=1024x768"/>
    <s v="https://pix6.agoda.net/hotelImages/587/5876910/5876910_18101701390068523616.jpg?s=1024x768"/>
    <s v="sophia.zhang@agoda.com"/>
    <s v="B"/>
    <s v="AB"/>
  </r>
  <r>
    <n v="25"/>
    <m/>
    <s v="华东"/>
    <n v="61912"/>
    <s v="Jinling Mandarin Garden Hotel Nanjing "/>
    <s v="南京金陵状元楼大酒店 "/>
    <s v="Nanjing"/>
    <s v="南京"/>
    <x v="0"/>
    <n v="5"/>
    <n v="8.1"/>
    <m/>
    <n v="5695369"/>
    <s v="标准双床房/标准大床房"/>
    <s v="8折"/>
    <m/>
    <n v="0"/>
    <m/>
    <m/>
    <m/>
    <e v="#DIV/0!"/>
    <m/>
    <e v="#DIV/0!"/>
    <s v="9/23 ~ 10/14"/>
    <m/>
    <x v="1"/>
    <s v="Room closed"/>
    <s v="地理位置绝佳！位于中国古城南京著名的秦淮风光带中心区域——夫子庙，是一座具有浓郁民族特色的大饭店"/>
    <s v="https://pix6.agoda.net/hotelImages/61912/-1/5d99bc83cf0b1a90f119035fa538b764.jpg?s=1024x768"/>
    <s v="https://pix6.agoda.net/hotelImages/619/61912/61912_16090215040046051295.jpg?s=1024x768"/>
    <s v="https://pix6.agoda.net/hotelImages/619/61912/61912_16090215140046052051.jpg?s=1024x768"/>
    <s v="Yan.Sun@agoda.com"/>
    <s v="B"/>
    <s v="AB"/>
  </r>
  <r>
    <n v="36"/>
    <m/>
    <s v="华北"/>
    <n v="399988"/>
    <s v="Sheraton Grand Beijing Dongcheng Hotel"/>
    <s v="北京金隅喜来登大酒店"/>
    <s v="Beijing"/>
    <s v="北京"/>
    <x v="0"/>
    <n v="5"/>
    <n v="8.6"/>
    <m/>
    <n v="2344761"/>
    <s v="全部房型"/>
    <m/>
    <s v="含双人早餐，部分房型免费升一级，最高可升级至高级套房，早10点起提前入住，延迟退房到下午2点"/>
    <s v="N/A"/>
    <s v="N/A"/>
    <s v="N/A"/>
    <s v="N/A"/>
    <e v="#VALUE!"/>
    <s v="N/A"/>
    <e v="#VALUE!"/>
    <s v="9/23 ~ 10/14"/>
    <s v="extra benefit"/>
    <x v="3"/>
    <m/>
    <m/>
    <s v="https://pix6.agoda.net/hotelImages/399988/-1/b79a891b7117c6e85b16cdfad919f257.jpg?s=1024x768"/>
    <s v="Https://pix6.agoda.net/hotelImages/399988/-1/11f68bcf12c2cf040123574e1070f93a.jpg?s=1024x768"/>
    <s v="Https://pix6.agoda.net/hotelImages/399/399988/399988_16060918560043352947.jpg?s=1024x768"/>
    <s v="eva.zhang@agoda.com"/>
    <m/>
    <m/>
  </r>
  <r>
    <n v="37"/>
    <m/>
    <s v="华北"/>
    <n v="9099"/>
    <s v="Capital Hotel"/>
    <s v="北京首都宾馆"/>
    <s v="Beijing"/>
    <s v="北京"/>
    <x v="0"/>
    <n v="5"/>
    <n v="8"/>
    <n v="144592010"/>
    <n v="489709"/>
    <s v="B座高级客房"/>
    <s v="75折"/>
    <m/>
    <n v="736"/>
    <n v="734"/>
    <n v="734"/>
    <n v="908"/>
    <n v="0.23705722070844687"/>
    <n v="817"/>
    <n v="0.11307901907356949"/>
    <s v="9/23 ~ 10/14"/>
    <m/>
    <x v="0"/>
    <m/>
    <s v="位于历史积淀厚重的东交民巷，毗邻王府井商业区，步行即可到达天安门、国家博物馆、故宫等北京必去景点。"/>
    <s v="https://pix6.agoda.net/hotelImages/9099/-1/4c3b90399423c86827ac66f84ee9bd93.jpg?s=1024x768"/>
    <s v="https://pix6.agoda.net/hotelImages/9099/-1/17b410d77b51868cb0f5369f6cf0b58a.jpg?s=1024x768"/>
    <s v="https://pix6.agoda.net/hotelImages/909/9099/9099_18020813400061630221.jpg?s=1024x768"/>
    <s v="ivy.shi@agoda.com"/>
    <m/>
    <m/>
  </r>
  <r>
    <n v="38"/>
    <m/>
    <s v="华北"/>
    <n v="70268"/>
    <s v="Kuntai Royal Hotel"/>
    <s v="北京昆泰嘉华酒店"/>
    <s v="Beijing"/>
    <s v="北京"/>
    <x v="0"/>
    <n v="5"/>
    <n v="8.5"/>
    <n v="165754923"/>
    <n v="490224"/>
    <s v="标准双床间/豪华大床间/行政大床间"/>
    <s v="7折"/>
    <m/>
    <n v="686"/>
    <n v="655"/>
    <n v="655"/>
    <n v="798"/>
    <n v="0.21832061068702291"/>
    <n v="757"/>
    <n v="0.15572519083969466"/>
    <s v="9/23 ~ 10/14"/>
    <m/>
    <x v="0"/>
    <m/>
    <s v="位于朝外大街，毗邻悠唐购物中心，蓝岛购物中心，东岳庙，外交部以及使馆区。"/>
    <s v="https://pix6.agoda.net/hotelImages/702/70268/70268_15072311060032859536.jpg?s=1024x768"/>
    <s v="https://pix6.agoda.net/hotelImages/702/70268/70268_15072311060032859520.jpg?s=1024x768"/>
    <s v="https://pix6.agoda.net/hotelImages/70268/-1/75230702208442b40107977b9772081b.jpg?s=1024x768"/>
    <s v="ivy.shi@agoda.com"/>
    <m/>
    <m/>
  </r>
  <r>
    <n v="39"/>
    <m/>
    <s v="华北"/>
    <n v="407775"/>
    <s v="Hotel Eclat Beijing"/>
    <s v="北京怡亨酒店"/>
    <s v="Beijing"/>
    <s v="北京"/>
    <x v="0"/>
    <n v="5"/>
    <n v="9.1999999999999993"/>
    <n v="165756320"/>
    <n v="80752"/>
    <s v="全部房型"/>
    <s v="85折"/>
    <s v="含双人早餐，免费迷你吧，免费下午茶"/>
    <n v="1888"/>
    <n v="1435"/>
    <n v="1435"/>
    <n v="1795"/>
    <n v="0.25087108013937282"/>
    <n v="1615"/>
    <n v="0.12543554006968641"/>
    <s v="9/23 ~ 10/14"/>
    <m/>
    <x v="0"/>
    <m/>
    <s v="全球奢华精品酒店(Small Luxury Hotels of the World, SLH)成员之一，位于北京CBD中心区域的侨福芳草地购物中心，为宾客提供绝无仅有的极致住宿体验。丰富而珍贵的艺术收藏，展览于客房和公共空间内。藏品多达超过100件，包括多位艺术大师的雕塑及画作真迹，如萨尔瓦多‧达利、安迪‧沃霍尔、皮埃尔‧马特、张国龙、陈文令、高孝午和邹亮等。"/>
    <s v="https://pix6.agoda.net/hotelImages/6796355/0/5d724fb559b9d115ebe11fd0fdc00ffd.jpg?s=1024x768"/>
    <s v="https://pix6.agoda.net/hotelImages/407/407775/407775_14050813210019344297.jpg?s=1024x768"/>
    <s v="https://pix6.agoda.net/hotelImages/6796355/0/a144fbb22d6bf0507ddde4f068545c76.jpg?s=1024x768"/>
    <s v="ivy.shi@agoda.com"/>
    <m/>
    <m/>
  </r>
  <r>
    <n v="40"/>
    <m/>
    <s v="华北"/>
    <n v="304981"/>
    <s v="Ming Courtyard"/>
    <s v="北京名胜酒店"/>
    <s v="Beijing"/>
    <s v="北京"/>
    <x v="0"/>
    <n v="3"/>
    <n v="7.6"/>
    <n v="165756339"/>
    <n v="19852"/>
    <s v="全部房型"/>
    <s v="9折"/>
    <m/>
    <n v="204"/>
    <n v="184"/>
    <n v="184"/>
    <n v="258"/>
    <n v="0.40217391304347827"/>
    <n v="178"/>
    <n v="-3.2608695652173912E-2"/>
    <s v="9/23 ~ 10/14"/>
    <m/>
    <x v="2"/>
    <m/>
    <s v="四合院主题特色酒店，紧邻簋街，步行即可到达地铁5号线的北新桥站、地铁2号线以及东直门交通枢纽，可便捷到达机场。"/>
    <s v="https://pix6.agoda.net/hotelImages/304/304981/304981_14051318040019406391.jpg?s=1024x768"/>
    <s v="https://pix6.agoda.net/hotelImages/304981/-1/19236ea263cd4e8615d1a8fafa609706.jpg?s=1024x768"/>
    <s v="https://pix6.agoda.net/hotelImages/304981/-1/f9e6105edfe54d1ca210561b0430b278.jpg?s=1024x768"/>
    <s v="ivy.shi@agoda.com"/>
    <m/>
    <m/>
  </r>
  <r>
    <n v="41"/>
    <m/>
    <s v="华北"/>
    <n v="1618081"/>
    <s v="Oakwood Residence Damei Beijing"/>
    <s v="北京达美奥克伍德华庭酒店公寓"/>
    <s v="Beijing"/>
    <s v="北京"/>
    <x v="0"/>
    <n v="4.5"/>
    <n v="8.6999999999999993"/>
    <n v="165721556"/>
    <s v="576404，1293127"/>
    <s v="行政开间，高级一居室，豪华一居室，豪华开间"/>
    <s v="43折"/>
    <m/>
    <n v="1222"/>
    <n v="943"/>
    <n v="946"/>
    <n v="1361"/>
    <n v="0.44326617179215272"/>
    <n v="1361"/>
    <n v="0.43868921775898523"/>
    <s v="9/23 ~ 10/14"/>
    <m/>
    <x v="0"/>
    <m/>
    <s v="公寓位于CBD的东括区域，地处朝阳区中心地段，步行可至地铁6号线。周边有朝阳大悦城、家乐福、永旺等大型购物中心，朝阳公园与红领巾公园。乘坐酒店内的班车，可直达国贸商圈、望京商圈。拥有自己的天然温泉水入户，为入住的客人提供高品质居住环境。楼层高度在23-35层，室内高大的落地窗让您拥有开阔的视野俯瞰都市风景。"/>
    <s v="https://pix6.agoda.net/hotelImages/161/1618081/1618081_16112212530048969839.jpg?s=1024x768"/>
    <s v="https://pix6.agoda.net/hotelImages/161/1618081/1618081_16102016480047976817.jpg?s=1024x768"/>
    <s v="https://pix6.agoda.net/hotelImages/161/1618081/1618081_16102016480047976826.jpg?s=1024x768"/>
    <s v="ivy.shi@agoda.com"/>
    <m/>
    <m/>
  </r>
  <r>
    <n v="42"/>
    <m/>
    <s v="华北"/>
    <n v="711631"/>
    <s v="Apple Art Hotel Apartment Beijing"/>
    <s v="北京艺吧苹果酒店公寓"/>
    <s v="Beijing"/>
    <s v="北京"/>
    <x v="0"/>
    <n v="4"/>
    <n v="8.3000000000000007"/>
    <m/>
    <n v="6088016"/>
    <s v="大床房"/>
    <s v="8.5折"/>
    <m/>
    <n v="273"/>
    <m/>
    <m/>
    <n v="443"/>
    <e v="#DIV/0!"/>
    <n v="363"/>
    <e v="#DIV/0!"/>
    <s v="9/23 ~ 10/14"/>
    <s v="Fix Rate"/>
    <x v="1"/>
    <s v="incorrect rate plan date set up"/>
    <s v="北京艺吧苹果酒店公寓为商务和休闲旅游游客而设计，位于得天独厚的中心商务区地区，是本市广受欢迎的酒店之一。 这家酒店离市中心不远，仅有7.4 km之遥，去机场也仅需要50分钟。 酒店住宿优越的位置能够方便住客前往市区内的热门景点。"/>
    <s v="https://pix6.agoda.net/hotelImages/711631/-1/9a2002988793c7884126ee6e1df47dce.jpg?s=1024x768"/>
    <s v="https://pix6.agoda.net/hotelImages/711631/-1/1a5e79d247b136a1b4b8a35e61412e4d.jpg?s=1024x768"/>
    <m/>
    <s v="Sophia.han@agoda.com"/>
    <m/>
    <m/>
  </r>
  <r>
    <n v="43"/>
    <m/>
    <s v="华北"/>
    <n v="194310"/>
    <s v="Gotel Capital"/>
    <s v="北京国泰饭店"/>
    <s v="Beijing"/>
    <s v="北京"/>
    <x v="0"/>
    <n v="4"/>
    <n v="7.8"/>
    <n v="165748068"/>
    <n v="1525232"/>
    <s v="经典大床房"/>
    <s v="8.5折"/>
    <m/>
    <n v="330"/>
    <n v="310"/>
    <n v="310"/>
    <n v="455"/>
    <n v="0.46774193548387094"/>
    <n v="455"/>
    <n v="0.46774193548387094"/>
    <s v="9/23 ~ 10/14"/>
    <m/>
    <x v="0"/>
    <m/>
    <s v="位于国贸商圈内的4星级酒店，地理位置优越，交通便利，步行可至地铁1号线永安里站"/>
    <s v="https://pix6.agoda.net/hotelImages/194/194310/194310_19071000220077995489.jpg?s=1024x768"/>
    <s v="https://pix6.agoda.net/hotelImages/194/194310/194310_15052609500027779212.jpg?s=1024x768"/>
    <s v="https://pix6.agoda.net/hotelImages/194310/-1/aa2c450e28bf409f9657c3fc67c9db26.jpg?s=1024x768"/>
    <s v="Sophia.han@agoda.com"/>
    <m/>
    <m/>
  </r>
  <r>
    <n v="44"/>
    <m/>
    <s v="华北"/>
    <n v="186291"/>
    <s v="Zhanghe Beijing Temple of Heaven"/>
    <s v="漳禾酒店北京天坛店"/>
    <s v="Beijing"/>
    <s v="北京"/>
    <x v="0"/>
    <n v="2"/>
    <n v="7.3"/>
    <n v="165742940"/>
    <n v="136655"/>
    <s v="大床房B"/>
    <s v="5.6折"/>
    <m/>
    <n v="100"/>
    <m/>
    <m/>
    <n v="369"/>
    <e v="#DIV/0!"/>
    <n v="369"/>
    <e v="#DIV/0!"/>
    <s v="9/23 ~ 10/14"/>
    <m/>
    <x v="1"/>
    <s v="incorrect Promotion date set up"/>
    <s v="漳禾酒店北京天坛公园酒店位于北京的前门及天坛，是十分受旅客欢迎的订房选择。 离市中心仅不到2公里的路程，能确保游人快速方便地前往当地的旅游景点。"/>
    <s v="https://pix6.agoda.net/hotelImages/186291/-1/53f0268ed451b3199c3effb6afcb3b68.jpg?s=1024x768"/>
    <s v="https://pix6.agoda.net/hotelImages/186291/-1/022ce860d963d83a345d36e893315832.jpg?s=1024x768"/>
    <s v="https://pix6.agoda.net/hotelImages/186291/-1/0a2d84f302e9eeb9eacb7acd87c66044.jpg?s=1024x768"/>
    <s v="Sophia.han@agoda.com"/>
    <m/>
    <m/>
  </r>
  <r>
    <n v="45"/>
    <m/>
    <s v="华北"/>
    <n v="291208"/>
    <s v="Happy Dragon Backpackers Hostel"/>
    <s v="北京隆福天缘宾馆"/>
    <s v="Beijing"/>
    <s v="北京"/>
    <x v="0"/>
    <n v="2"/>
    <n v="7.2"/>
    <n v="165756985"/>
    <s v="_x000d_492212"/>
    <s v="大床间"/>
    <s v="9折"/>
    <m/>
    <n v="0"/>
    <m/>
    <m/>
    <m/>
    <e v="#DIV/0!"/>
    <m/>
    <e v="#DIV/0!"/>
    <s v="9/23 ~ 10/14"/>
    <m/>
    <x v="1"/>
    <s v="failed-YCS setting issue"/>
    <s v="住客们可轻松前往市区内各大旅游、购物、餐饮地点。 酒店住宿优越的位置能够方便住客前往市区内的热门景点。_x000d_"/>
    <s v="https://pix6.agoda.net/hotelImages/291/291208/291208_17010514400050142118.jpg?s=1024x768"/>
    <s v="https://pix6.agoda.net/hotelImages/291/291208/291208_17010514400050142117.jpg?s=1024x768"/>
    <s v="https://pix6.agoda.net/hotelImages/291/291208/291208_17010514400050142121.jpg?s=1024x768"/>
    <s v="Sophia.han@agoda.com"/>
    <m/>
    <m/>
  </r>
  <r>
    <n v="46"/>
    <m/>
    <s v="华北"/>
    <n v="399531"/>
    <s v="Bestay Hotel Express Beijing Temple of Heaven"/>
    <s v="百时快捷酒店北京天坛店"/>
    <s v="Beijing"/>
    <s v="北京"/>
    <x v="0"/>
    <n v="2"/>
    <n v="7"/>
    <n v="165756705"/>
    <s v="20613_x000d_"/>
    <s v="全部房型"/>
    <s v="6折"/>
    <m/>
    <n v="81"/>
    <n v="80"/>
    <n v="80"/>
    <n v="129"/>
    <n v="0.61250000000000004"/>
    <n v="100"/>
    <n v="0.25"/>
    <s v="9/23 ~ 10/14"/>
    <m/>
    <x v="0"/>
    <m/>
    <s v="百时快捷酒店北京天坛店距离市中心仅1.3 Km，便于游客出行。 距离市中心各大知名旅游景点均有便利的交通，是来北京出行快捷酒店的不二之选。"/>
    <s v="https://pix6.agoda.net/hotelImages/399531/-1/7cfc5cf5ed40026c51dac27fbfef7963.jpg?s=1024x768"/>
    <s v="https://pix6.agoda.net/hotelImages/399531/-1/551e26a6f1a1b4c0a0f792f9babcc1c7.jpg?s=1024x768"/>
    <s v="https://pix6.agoda.net/hotelImages/399/399531/399531_19070902090077970904.jpg?s=1024x768"/>
    <s v="Sophia.han@agoda.com"/>
    <m/>
    <m/>
  </r>
  <r>
    <n v="47"/>
    <m/>
    <s v="华西"/>
    <n v="266528"/>
    <s v="Galaxy Minyoun Chengdu Hotel"/>
    <s v="成都明宇尚雅饭店"/>
    <s v="Chengdu"/>
    <s v="成都"/>
    <x v="0"/>
    <n v="5"/>
    <n v="8.5"/>
    <n v="165756397"/>
    <n v="491736"/>
    <s v="全部房型"/>
    <s v="85折"/>
    <m/>
    <n v="487"/>
    <n v="456"/>
    <n v="456"/>
    <n v="558"/>
    <n v="0.22368421052631579"/>
    <n v="510"/>
    <n v="0.11842105263157894"/>
    <s v="9/23 ~ 10/14"/>
    <m/>
    <x v="0"/>
    <m/>
    <s v="酒店地处春熙路商圈，交通便利，地理位置优越，酒店房间宽敞"/>
    <s v="https://pix6.agoda.net/hotelImages/266528/-1/61d9f64d74d9bb772d0f0096a2354358.jpg?s=1024x768"/>
    <s v="https://pix6.agoda.net/hotelImages/266/266528/266528_16051014560042196144.jpg?s=1024x768"/>
    <s v="https://pix6.agoda.net/hotelImages/266528/-1/5f72353c30a11ffeaadb63f8f30145ae.jpg?s=1024x768"/>
    <s v="blair.wu@agoda.com"/>
    <m/>
    <m/>
  </r>
  <r>
    <n v="48"/>
    <m/>
    <s v="华西"/>
    <n v="181793"/>
    <s v="Somerset Riverview Chengdu"/>
    <s v="成都盛捷江畔服务公寓"/>
    <s v="Chengdu"/>
    <s v="成都"/>
    <x v="0"/>
    <n v="4.5"/>
    <n v="8.6"/>
    <m/>
    <n v="6185001"/>
    <s v="全部房型"/>
    <s v="8折"/>
    <m/>
    <n v="480"/>
    <m/>
    <m/>
    <n v="518"/>
    <e v="#DIV/0!"/>
    <n v="432"/>
    <e v="#DIV/0!"/>
    <s v="9/23 ~ 10/14"/>
    <m/>
    <x v="1"/>
    <s v="incorrect rate plan date set up"/>
    <s v="酒店坐拥豪华江景，毗邻武侯祠和春熙路两个商圈，地理位置优越"/>
    <s v="https://pix6.agoda.net/hotelImages/181793/-1/a39d3a6bd7d95b536f8a533c60a4943d.jpg?s=1024x768"/>
    <s v="https://pix6.agoda.net/hotelImages/181793/0/44ddde29815d66adeca7717bdf6bb428.jpg?s=1024x768"/>
    <s v="https://pix6.agoda.net/hotelImages/181793/0/4b629e781ef3d21f120f79520d5a4a75.jpg?s=1024x768"/>
    <s v="blair.wu@agoda.com"/>
    <m/>
    <m/>
  </r>
  <r>
    <n v="49"/>
    <m/>
    <s v="华东"/>
    <n v="288957"/>
    <s v="Country Garden Phoenix Hotel Chizhou"/>
    <s v="池州碧桂园凤凰酒店"/>
    <s v="Chizhou"/>
    <s v="池州"/>
    <x v="0"/>
    <n v="4"/>
    <n v="7.1"/>
    <n v="165757831"/>
    <s v="all rate plan"/>
    <s v="全部房型"/>
    <s v="85折"/>
    <m/>
    <n v="346"/>
    <n v="232"/>
    <n v="232"/>
    <n v="333"/>
    <n v="0.43534482758620691"/>
    <n v="299"/>
    <n v="0.28879310344827586"/>
    <s v="9/23 ~ 10/14"/>
    <m/>
    <x v="0"/>
    <m/>
    <m/>
    <m/>
    <m/>
    <m/>
    <s v="Gillian.Feng@agoda.com"/>
    <m/>
    <m/>
  </r>
  <r>
    <n v="50"/>
    <m/>
    <s v="华西"/>
    <n v="173393"/>
    <s v="Glenview ITC Plaza Chongqing"/>
    <s v="国贸格兰维大酒店"/>
    <s v="Chongqing"/>
    <s v="重庆"/>
    <x v="0"/>
    <n v="5"/>
    <n v="9.1999999999999993"/>
    <n v="165754274"/>
    <n v="5177800"/>
    <s v="Deluxe Suite"/>
    <s v="8折"/>
    <m/>
    <n v="926"/>
    <n v="918"/>
    <n v="918"/>
    <n v="1772"/>
    <n v="0.93028322440087141"/>
    <n v="1750"/>
    <n v="0.90631808278867099"/>
    <s v="9/23 ~ 10/14"/>
    <m/>
    <x v="0"/>
    <m/>
    <s v="坐拥重庆繁华商圈，地理位置优越，交通便利"/>
    <s v="https://q-xx.bstatic.com/xdata/images/hotel/840x460/213245888.jpg?k=c3b49f77e602618652879ad7d545c8e0f75c1e1ab54254ad632f4bda2e0a2aff&amp;o="/>
    <s v="https://pix6.agoda.net/hotelImages/173/173393/173393_15072715290033104621.jpg?s=1024x768"/>
    <s v="https://pix6.agoda.net/hotelImages/173/173393/173393_19082912400080145990.jpg?s=1024x768"/>
    <s v="blair.wu@agoda.com"/>
    <m/>
    <m/>
  </r>
  <r>
    <n v="51"/>
    <m/>
    <s v="西南"/>
    <n v="479414"/>
    <s v="China Old Story Inns Dali Ancient Town"/>
    <s v="老故事客栈大理古城店"/>
    <s v="Dali"/>
    <s v="大理"/>
    <x v="0"/>
    <n v="4"/>
    <n v="8.4"/>
    <n v="165757890"/>
    <s v="all rate plan"/>
    <s v="全部房型"/>
    <s v="85折"/>
    <m/>
    <n v="160"/>
    <n v="151"/>
    <n v="151"/>
    <n v="515"/>
    <n v="2.4105960264900661"/>
    <n v="205"/>
    <n v="0.35761589403973509"/>
    <s v="9/23 ~ 10/14"/>
    <m/>
    <x v="0"/>
    <m/>
    <m/>
    <m/>
    <m/>
    <m/>
    <s v="Gillian.Feng@agoda.com"/>
    <m/>
    <m/>
  </r>
  <r>
    <n v="52"/>
    <m/>
    <s v="西南"/>
    <n v="401086"/>
    <s v="Dali Lily Pad Inn &amp; International Guest House"/>
    <s v="大理百合国际青年旅舍"/>
    <s v="Dali"/>
    <s v="大理"/>
    <x v="0"/>
    <n v="3"/>
    <n v="8.3000000000000007"/>
    <n v="165757771"/>
    <s v="all rate plan"/>
    <s v="全部房型"/>
    <s v="85折"/>
    <m/>
    <n v="95"/>
    <n v="92"/>
    <n v="92"/>
    <n v="222"/>
    <n v="1.4130434782608696"/>
    <n v="135"/>
    <n v="0.46739130434782611"/>
    <s v="9/23 ~ 10/14"/>
    <m/>
    <x v="0"/>
    <m/>
    <m/>
    <m/>
    <m/>
    <m/>
    <s v="Gillian.Feng@agoda.com"/>
    <m/>
    <m/>
  </r>
  <r>
    <n v="53"/>
    <m/>
    <s v="华北"/>
    <n v="61595"/>
    <s v="Furama Hotel Dalian"/>
    <s v="大连富丽华大酒店"/>
    <s v="Dalian"/>
    <s v="大连"/>
    <x v="0"/>
    <n v="5"/>
    <n v="8.3000000000000007"/>
    <n v="165732023"/>
    <n v="6186903"/>
    <s v="全部房型"/>
    <s v="9折"/>
    <m/>
    <n v="332"/>
    <n v="329"/>
    <n v="329"/>
    <n v="437"/>
    <n v="0.32826747720364741"/>
    <n v="370"/>
    <n v="0.12462006079027356"/>
    <s v="9/23 ~ 10/14"/>
    <m/>
    <x v="0"/>
    <m/>
    <s v="市中心，老牌五星，高性价比"/>
    <s v="https://pix6.agoda.net/hotelImages/615/61595/61595_16092016270046677711.jpg?s=1024x768"/>
    <s v="https://pix6.agoda.net/hotelImages/5083286/0/ec3c22fb252dd0e5d51ae8d47bd2e2ce.jpg?s=1024x768"/>
    <s v="https://pix6.agoda.net/hotelImages/615/61595/61595_16092016270046677741.jpg?s=1024x768"/>
    <s v="Jason.Chen@agoda.com"/>
    <m/>
    <m/>
  </r>
  <r>
    <n v="54"/>
    <m/>
    <s v="西南"/>
    <n v="648797"/>
    <s v="Shangri-La Bodhi Inn"/>
    <s v="菩提心院精品客栈"/>
    <s v="Deqen"/>
    <s v="德钦"/>
    <x v="0"/>
    <n v="3.5"/>
    <n v="9.1999999999999993"/>
    <n v="165757918"/>
    <s v="all rate plan"/>
    <s v="全部房型"/>
    <s v="85折"/>
    <m/>
    <n v="119"/>
    <n v="102"/>
    <n v="104"/>
    <n v="168"/>
    <n v="0.6470588235294118"/>
    <n v="134"/>
    <n v="0.28846153846153844"/>
    <s v="9/23 ~ 10/14"/>
    <m/>
    <x v="0"/>
    <m/>
    <m/>
    <m/>
    <m/>
    <m/>
    <s v="Gillian.Feng@agoda.com"/>
    <m/>
    <m/>
  </r>
  <r>
    <n v="55"/>
    <m/>
    <s v="东北"/>
    <n v="624934"/>
    <s v="The North International Youth Hostel"/>
    <s v="哈尔滨北方国际青年旅舍"/>
    <s v="Harbin"/>
    <s v="哈尔滨"/>
    <x v="0"/>
    <n v="2"/>
    <n v="8.1"/>
    <n v="165756863"/>
    <s v="all rate plan"/>
    <s v="全部房型"/>
    <s v="85折"/>
    <m/>
    <n v="72"/>
    <n v="72"/>
    <n v="72"/>
    <n v="89"/>
    <n v="0.2361111111111111"/>
    <n v="80"/>
    <n v="0.1111111111111111"/>
    <s v="9/23 ~ 10/14"/>
    <m/>
    <x v="0"/>
    <m/>
    <m/>
    <m/>
    <m/>
    <m/>
    <s v="Gillian.Feng@agoda.com"/>
    <m/>
    <m/>
  </r>
  <r>
    <n v="56"/>
    <m/>
    <s v="华东"/>
    <n v="8087246"/>
    <s v="Mild Spring Boutique Hotel"/>
    <s v="黄山和春精品客栈"/>
    <s v="Huangshan"/>
    <s v="黄山"/>
    <x v="0"/>
    <n v="3"/>
    <n v="9.6"/>
    <n v="165757840"/>
    <s v="all rate plan"/>
    <s v="全部房型"/>
    <s v="85折"/>
    <m/>
    <n v="650"/>
    <n v="554"/>
    <n v="554"/>
    <n v="756"/>
    <n v="0.36462093862815886"/>
    <n v="756"/>
    <n v="0.36462093862815886"/>
    <s v="9/23 ~ 10/14"/>
    <m/>
    <x v="0"/>
    <m/>
    <m/>
    <m/>
    <m/>
    <m/>
    <s v="Gillian.Feng@agoda.com"/>
    <m/>
    <m/>
  </r>
  <r>
    <n v="57"/>
    <m/>
    <s v="华东"/>
    <n v="338804"/>
    <s v="Huangshan Cheng Jin Hotel"/>
    <s v="黄山程锦精品酒店"/>
    <s v="Huangshan"/>
    <s v="黄山"/>
    <x v="0"/>
    <n v="4"/>
    <n v="9.3000000000000007"/>
    <n v="165757706"/>
    <s v="all rate plan"/>
    <s v="全部房型"/>
    <s v="85折"/>
    <m/>
    <n v="302"/>
    <n v="238"/>
    <n v="240"/>
    <n v="432"/>
    <n v="0.81512605042016806"/>
    <n v="384"/>
    <n v="0.6"/>
    <s v="9/23 ~ 10/14"/>
    <m/>
    <x v="0"/>
    <m/>
    <m/>
    <m/>
    <m/>
    <m/>
    <s v="Gillian.Feng@agoda.com"/>
    <m/>
    <m/>
  </r>
  <r>
    <n v="58"/>
    <m/>
    <s v="西南"/>
    <n v="6428424"/>
    <s v="The Hump Hostel"/>
    <s v="昆明驼峰客栈"/>
    <s v="Kunming"/>
    <s v="昆明"/>
    <x v="0"/>
    <n v="3"/>
    <n v="9.1"/>
    <n v="165757914"/>
    <s v="all rate plan"/>
    <s v="全部房型"/>
    <s v="65折"/>
    <m/>
    <n v="230"/>
    <n v="214"/>
    <n v="214"/>
    <n v="277"/>
    <n v="0.29439252336448596"/>
    <n v="222"/>
    <n v="3.7383177570093455E-2"/>
    <s v="9/23 ~ 10/14"/>
    <m/>
    <x v="2"/>
    <m/>
    <m/>
    <m/>
    <m/>
    <m/>
    <s v="Gillian.Feng@agoda.com"/>
    <m/>
    <m/>
  </r>
  <r>
    <n v="59"/>
    <m/>
    <s v="西南"/>
    <n v="860816"/>
    <s v="Mulan Guest House"/>
    <s v="昆明驼峰客栈花木蓝店"/>
    <s v="Kunming"/>
    <s v="昆明"/>
    <x v="0"/>
    <n v="3"/>
    <n v="9"/>
    <n v="165757897"/>
    <s v="all rate plan"/>
    <s v="全部房型"/>
    <s v="85折"/>
    <m/>
    <n v="174"/>
    <n v="133"/>
    <n v="135"/>
    <s v="N/A"/>
    <e v="#VALUE!"/>
    <s v="N/A"/>
    <e v="#VALUE!"/>
    <s v="9/23 ~ 10/14"/>
    <m/>
    <x v="0"/>
    <m/>
    <m/>
    <m/>
    <m/>
    <m/>
    <s v="Gillian.Feng@agoda.com"/>
    <m/>
    <m/>
  </r>
  <r>
    <n v="60"/>
    <m/>
    <s v="西南"/>
    <n v="373"/>
    <s v="Grand Park Kunming Hotel"/>
    <s v="昆明君乐酒店"/>
    <s v="Kunming"/>
    <s v="昆明"/>
    <x v="0"/>
    <n v="5"/>
    <n v="8.1999999999999993"/>
    <n v="165757850"/>
    <n v="489579"/>
    <s v="全部房型"/>
    <s v="85折"/>
    <m/>
    <n v="456"/>
    <n v="451"/>
    <n v="455"/>
    <n v="490"/>
    <n v="8.6474501108647447E-2"/>
    <n v="416"/>
    <n v="-8.5714285714285715E-2"/>
    <s v="9/23 ~ 10/14"/>
    <m/>
    <x v="2"/>
    <m/>
    <m/>
    <m/>
    <m/>
    <m/>
    <s v="Gillian.Feng@agoda.com"/>
    <m/>
    <m/>
  </r>
  <r>
    <n v="61"/>
    <m/>
    <s v="西南"/>
    <n v="2172355"/>
    <s v="Jian She"/>
    <s v="丽江简舍客栈"/>
    <s v="Lijiang"/>
    <s v="丽江"/>
    <x v="0"/>
    <n v="3"/>
    <n v="9.6"/>
    <n v="165758024"/>
    <s v="all rate plan"/>
    <s v="全部房型"/>
    <s v="85折"/>
    <m/>
    <n v="0"/>
    <m/>
    <m/>
    <m/>
    <e v="#DIV/0!"/>
    <m/>
    <e v="#DIV/0!"/>
    <s v="9/23 ~ 10/14"/>
    <m/>
    <x v="1"/>
    <s v="Low rate not YCS inventories"/>
    <m/>
    <m/>
    <m/>
    <m/>
    <s v="Gillian.Feng@agoda.com"/>
    <m/>
    <m/>
  </r>
  <r>
    <n v="62"/>
    <m/>
    <s v="西南"/>
    <n v="5702736"/>
    <s v="Lijiang Bayou Youth Hostel"/>
    <s v="丽江吧友国际青年旅舍"/>
    <s v="Lijiang"/>
    <s v="丽江"/>
    <x v="0"/>
    <n v="3"/>
    <n v="8.8000000000000007"/>
    <n v="165758019"/>
    <s v="all rate plan"/>
    <s v="全部房型"/>
    <s v="85折"/>
    <m/>
    <n v="0"/>
    <m/>
    <m/>
    <m/>
    <e v="#DIV/0!"/>
    <m/>
    <e v="#DIV/0!"/>
    <s v="9/23 ~ 10/14"/>
    <m/>
    <x v="1"/>
    <s v="Low rate not YCS inventories"/>
    <m/>
    <m/>
    <m/>
    <m/>
    <s v="Gillian.Feng@agoda.com"/>
    <m/>
    <m/>
  </r>
  <r>
    <n v="63"/>
    <m/>
    <s v="西南"/>
    <n v="761627"/>
    <s v="Lijiang Liman Wenzhi Hotel"/>
    <s v="丽镘.文治一号度假酒店"/>
    <s v="Lijiang"/>
    <s v="丽江"/>
    <x v="0"/>
    <n v="5"/>
    <n v="9.3000000000000007"/>
    <n v="165757998"/>
    <s v="all rate plan"/>
    <s v="全部房型"/>
    <s v="95折"/>
    <m/>
    <n v="460"/>
    <n v="437"/>
    <n v="437"/>
    <s v="N/A"/>
    <e v="#VALUE!"/>
    <s v="N/A"/>
    <e v="#VALUE!"/>
    <s v="9/23 ~ 10/14"/>
    <m/>
    <x v="0"/>
    <m/>
    <m/>
    <m/>
    <m/>
    <m/>
    <s v="Gillian.Feng@agoda.com"/>
    <m/>
    <m/>
  </r>
  <r>
    <n v="64"/>
    <m/>
    <s v="西南"/>
    <n v="7176647"/>
    <s v="Lijiang Muqian Hotel"/>
    <s v="丽江牧谦客栈"/>
    <s v="Lijiang"/>
    <s v="丽江"/>
    <x v="0"/>
    <n v="5"/>
    <n v="9.4"/>
    <n v="165757986"/>
    <s v="all rate plan"/>
    <s v="全部房型"/>
    <s v="95折"/>
    <m/>
    <n v="268"/>
    <n v="268"/>
    <n v="268"/>
    <n v="598"/>
    <n v="1.2313432835820894"/>
    <n v="428"/>
    <n v="0.59701492537313428"/>
    <s v="9/23 ~ 10/14"/>
    <m/>
    <x v="0"/>
    <m/>
    <m/>
    <m/>
    <m/>
    <m/>
    <s v="Gillian.Feng@agoda.com"/>
    <m/>
    <m/>
  </r>
  <r>
    <n v="65"/>
    <m/>
    <s v="西南"/>
    <n v="6998074"/>
    <s v="_x000a_Wenjinyuan Old Town Private Panoramic Courtyard/Lijiang Zen Garden Hotel"/>
    <s v="丽江文晋院古城私人景观庭院"/>
    <s v="Lijiang"/>
    <s v="丽江"/>
    <x v="0"/>
    <n v="5"/>
    <n v="10"/>
    <n v="165757931"/>
    <s v="all rate plan"/>
    <s v="全部房型"/>
    <s v="65折"/>
    <m/>
    <n v="668"/>
    <n v="570"/>
    <n v="570"/>
    <n v="888"/>
    <n v="0.55789473684210522"/>
    <n v="696"/>
    <n v="0.22105263157894736"/>
    <s v="9/23 ~ 10/14"/>
    <m/>
    <x v="0"/>
    <m/>
    <m/>
    <m/>
    <m/>
    <m/>
    <s v="Gillian.Feng@agoda.com"/>
    <m/>
    <m/>
  </r>
  <r>
    <n v="66"/>
    <m/>
    <s v="西南"/>
    <n v="788068"/>
    <s v="Lijiang Riverside Boutique Inn"/>
    <s v="丽江古城秋水大院客栈"/>
    <s v="Lijiang"/>
    <s v="丽江"/>
    <x v="0"/>
    <n v="3"/>
    <n v="8.8000000000000007"/>
    <n v="165757972"/>
    <n v="497220"/>
    <s v="全部房型"/>
    <s v="7折"/>
    <m/>
    <n v="189"/>
    <n v="189"/>
    <n v="189"/>
    <n v="468"/>
    <n v="1.4761904761904763"/>
    <n v="468"/>
    <n v="1.4761904761904763"/>
    <s v="9/23 ~ 10/14"/>
    <s v="fixed rate"/>
    <x v="0"/>
    <m/>
    <m/>
    <m/>
    <m/>
    <m/>
    <s v="Gillian.Feng@agoda.com"/>
    <m/>
    <m/>
  </r>
  <r>
    <n v="67"/>
    <m/>
    <s v="西南"/>
    <n v="1162428"/>
    <s v="YueTu House"/>
    <s v="悦途精品度假酒店"/>
    <s v="Lijiang"/>
    <s v="丽江"/>
    <x v="0"/>
    <n v="4"/>
    <n v="9.1999999999999993"/>
    <n v="165757922"/>
    <s v="all rate plan"/>
    <s v="全部房型"/>
    <s v="85折"/>
    <m/>
    <n v="234"/>
    <n v="200"/>
    <n v="200"/>
    <n v="288"/>
    <n v="0.44"/>
    <n v="260"/>
    <n v="0.3"/>
    <s v="9/23 ~ 10/14"/>
    <m/>
    <x v="0"/>
    <m/>
    <m/>
    <m/>
    <m/>
    <m/>
    <s v="Gillian.Feng@agoda.com"/>
    <m/>
    <m/>
  </r>
  <r>
    <n v="68"/>
    <m/>
    <s v="华北"/>
    <n v="297181"/>
    <s v="Pingyao Dejuyuan Guesthouse"/>
    <s v="平遥德居源客栈"/>
    <s v="Pingyao"/>
    <s v="平遥"/>
    <x v="0"/>
    <n v="3"/>
    <n v="8.9"/>
    <n v="165757717"/>
    <s v="all rate plan"/>
    <s v="全部房型"/>
    <s v="85折"/>
    <m/>
    <n v="161"/>
    <m/>
    <m/>
    <m/>
    <e v="#DIV/0!"/>
    <m/>
    <e v="#DIV/0!"/>
    <s v="9/23 ~ 10/14"/>
    <m/>
    <x v="1"/>
    <s v="Low rate not YCS inventories"/>
    <m/>
    <m/>
    <m/>
    <m/>
    <s v="Gillian.Feng@agoda.com"/>
    <m/>
    <m/>
  </r>
  <r>
    <n v="69"/>
    <m/>
    <s v="华北"/>
    <n v="1266355"/>
    <s v="Pingyao Jia Xin Guest House"/>
    <s v="平遥家信农家乐客栈"/>
    <s v="Pingyao"/>
    <s v="平遥"/>
    <x v="0"/>
    <n v="2"/>
    <n v="9.1999999999999993"/>
    <n v="165757709"/>
    <s v="all rate plan"/>
    <s v="全部房型"/>
    <s v="85折"/>
    <m/>
    <n v="257"/>
    <m/>
    <m/>
    <m/>
    <e v="#DIV/0!"/>
    <m/>
    <e v="#DIV/0!"/>
    <s v="9/23 ~ 10/14"/>
    <m/>
    <x v="1"/>
    <s v="B.com has lowest rate"/>
    <m/>
    <m/>
    <m/>
    <m/>
    <s v="Gillian.Feng@agoda.com"/>
    <m/>
    <m/>
  </r>
  <r>
    <n v="70"/>
    <m/>
    <s v="华北"/>
    <n v="2181114"/>
    <s v="One Meter Sunshine Xi'an Xianyang International Airport Inn"/>
    <s v="西安咸阳国际机场一米阳光客栈"/>
    <s v="Xian"/>
    <s v="西安"/>
    <x v="0"/>
    <n v="3"/>
    <n v="7.3"/>
    <n v="165756816"/>
    <s v="all rate plan"/>
    <s v="全部房型"/>
    <s v="65折"/>
    <m/>
    <n v="129"/>
    <n v="98"/>
    <n v="98"/>
    <n v="138"/>
    <n v="0.40816326530612246"/>
    <n v="96"/>
    <n v="-2.0408163265306121E-2"/>
    <s v="9/23 ~ 10/14"/>
    <m/>
    <x v="2"/>
    <m/>
    <s v="高性价比，靠近机场"/>
    <s v="https://pix6.agoda.net/hotelImages/218/2181114/2181114_17042013380052507854.jpg?s=1024x768"/>
    <s v="https://pix6.agoda.net/hotelImages/218/2181114/2181114_17042013080052506285.jpg?s=1024x768"/>
    <s v="https://pix6.agoda.net/hotelImages/218/2181114/2181114_17042012590052505843.jpg?s=1024x768"/>
    <s v="Jason.Chen@agoda.com"/>
    <m/>
    <m/>
  </r>
  <r>
    <n v="71"/>
    <m/>
    <s v="华北"/>
    <n v="16364413"/>
    <s v="PuSu Jade Boutique Hotel"/>
    <s v="西安璞宿喜度"/>
    <s v="Xian"/>
    <s v="西安"/>
    <x v="0"/>
    <n v="3"/>
    <m/>
    <n v="165757502"/>
    <s v="all rate plan"/>
    <s v="全部房型"/>
    <s v="8折"/>
    <m/>
    <n v="337"/>
    <n v="271"/>
    <n v="271"/>
    <n v="349"/>
    <n v="0.28782287822878228"/>
    <n v="349"/>
    <n v="0.28782287822878228"/>
    <s v="9/23 ~ 10/14"/>
    <m/>
    <x v="0"/>
    <m/>
    <s v="小清新风"/>
    <s v="https://pix6.agoda.net/hotelImages/16364413/-1/5ab28b9adc4dee6e9e7742a7fe7e3190.jpg?s=1024x768"/>
    <s v="https://pix6.agoda.net/hotelImages/163/16364413/16364413_20072316470091694590.jpg?s=1024x768"/>
    <s v="https://pix6.agoda.net/hotelImages/16364413/-1/32412b43fb70576d81f681fa8a9af308.jpg?s=1024x768"/>
    <s v="Jason.Chen@agoda.com"/>
    <m/>
    <m/>
  </r>
  <r>
    <n v="72"/>
    <m/>
    <s v="西北"/>
    <n v="266575"/>
    <s v="San Want Hotel Xining"/>
    <s v="西宁神旺大酒店"/>
    <s v="Xining"/>
    <s v="西宁"/>
    <x v="0"/>
    <n v="4"/>
    <n v="8"/>
    <n v="165757825"/>
    <s v="all rate plan"/>
    <s v="全部房型"/>
    <s v="85折"/>
    <m/>
    <n v="388"/>
    <n v="350"/>
    <n v="332"/>
    <n v="300"/>
    <n v="-0.14285714285714285"/>
    <n v="300"/>
    <n v="-9.6385542168674704E-2"/>
    <s v="9/23 ~ 10/14"/>
    <m/>
    <x v="4"/>
    <m/>
    <m/>
    <m/>
    <m/>
    <m/>
    <s v="mandy.gu@agoda.com"/>
    <m/>
    <m/>
  </r>
  <r>
    <n v="73"/>
    <m/>
    <s v="华中"/>
    <n v="251869"/>
    <s v="Zhengzhou Yuehai Hotel"/>
    <s v="郑州粤海酒店"/>
    <s v="Zhenzhou"/>
    <s v="郑州"/>
    <x v="0"/>
    <n v="4"/>
    <n v="8.1"/>
    <n v="165757767"/>
    <s v="all rate plan"/>
    <s v="全部房型"/>
    <s v="85折"/>
    <m/>
    <n v="332"/>
    <n v="280"/>
    <n v="280"/>
    <n v="415"/>
    <n v="0.48214285714285715"/>
    <n v="400"/>
    <n v="0.42857142857142855"/>
    <s v="9/23 ~ 10/14"/>
    <m/>
    <x v="0"/>
    <m/>
    <m/>
    <m/>
    <m/>
    <m/>
    <s v="Gillian.Feng@agoda.com"/>
    <m/>
    <m/>
  </r>
  <r>
    <n v="77"/>
    <m/>
    <s v="华西"/>
    <n v="47635"/>
    <s v="Chengdu Tibet Hotel"/>
    <s v="成都西藏饭店"/>
    <s v="Chengdu"/>
    <s v="成都"/>
    <x v="0"/>
    <n v="5"/>
    <n v="8.6999999999999993"/>
    <m/>
    <m/>
    <m/>
    <m/>
    <m/>
    <n v="488"/>
    <n v="488"/>
    <n v="488"/>
    <n v="598"/>
    <n v="0.22540983606557377"/>
    <n v="538"/>
    <n v="0.10245901639344263"/>
    <s v="9/23 ~ 10/14"/>
    <m/>
    <x v="0"/>
    <m/>
    <m/>
    <m/>
    <m/>
    <m/>
    <s v="blair.wu@agoda.com"/>
    <m/>
    <m/>
  </r>
  <r>
    <n v="79"/>
    <m/>
    <s v="华南/三亚"/>
    <n v="61703"/>
    <s v="Golden Palm Resort"/>
    <s v="三亚亚龙湾金棕榈度假酒店"/>
    <s v="Sanya"/>
    <s v="三亚"/>
    <x v="0"/>
    <n v="4"/>
    <n v="7.5"/>
    <m/>
    <n v="6183546"/>
    <s v="雅致园景房"/>
    <s v="fix rate"/>
    <m/>
    <n v="404"/>
    <n v="404"/>
    <n v="404"/>
    <s v="Sold out"/>
    <e v="#VALUE!"/>
    <s v="Sold out"/>
    <e v="#VALUE!"/>
    <s v="9/23 ~ 10/14"/>
    <s v="9.30-10.7 499,其它320"/>
    <x v="0"/>
    <m/>
    <s v="临海而居，乐山乐水。位于亚龙湾最中间的位置，多次被凭为“海南省二十佳酒店”及“三亚市十佳酒店”"/>
    <s v="https://pix6.agoda.net/hotelImages/617/61703/61703_17092010140056607352.jpg?s=1024x768"/>
    <s v="https://pix6.agoda.net/hotelImages/617/61703/61703_15061916290030061224.jpg?s=1024x768"/>
    <s v="https://pix6.agoda.net/hotelImages/61703/-1/999b813ba67c31af45b32d63d9e5ba9c.jpg?s=1024x768"/>
    <m/>
    <m/>
    <m/>
  </r>
  <r>
    <n v="80"/>
    <m/>
    <s v="华南/三亚"/>
    <n v="61697"/>
    <s v="International Asia-Pacific Convention Center"/>
    <s v="三亚亚太海航度假酒店暨亚太国际会议中心"/>
    <s v="Sanya"/>
    <s v="三亚"/>
    <x v="0"/>
    <n v="5"/>
    <n v="7"/>
    <n v="165756621"/>
    <s v="489956、1544077"/>
    <s v="所有房型"/>
    <s v="9折"/>
    <m/>
    <n v="322"/>
    <n v="276"/>
    <n v="276"/>
    <s v="Sold out"/>
    <e v="#VALUE!"/>
    <s v="Sold out"/>
    <e v="#VALUE!"/>
    <s v="9/23 ~ 10/14"/>
    <m/>
    <x v="0"/>
    <m/>
    <s v="三亚亚太海航度假酒店暨亚太国际会议中心位于三亚湾度假区，与西岛海上游乐世界隔海相望，南山佛教文化苑、天涯海角、三亚国际高尔夫俱乐部也近在咫尺。大型户外泳池、沙滩排球、网球场等各种娱乐设施和户外活动一应俱全，还有小孩子喜爱的儿童乐园。"/>
    <s v="https://pix6.agoda.net/hotelImages/61697/-1/d8584e2205c59775b9a10aa38d153ad3.jpg?s=1024x768"/>
    <s v="https://pix6.agoda.net/hotelImages/61697/-1/3d0a3a274858e17d46a26ca5c41b9d8a.jpg?s=1024x768"/>
    <s v="https://pix6.agoda.net/hotelImages/616/61697/61697_17031009530051465629.jpg?s=1024x768"/>
    <m/>
    <m/>
    <m/>
  </r>
  <r>
    <n v="81"/>
    <m/>
    <s v="华南/三亚"/>
    <n v="61702"/>
    <s v="Pearl River Garden Hotel"/>
    <s v="三亚珠江花园酒店"/>
    <s v="Sanya"/>
    <s v="三亚"/>
    <x v="0"/>
    <n v="4"/>
    <n v="7.6"/>
    <n v="165737725"/>
    <s v="1674784、489964"/>
    <s v="所有房型"/>
    <s v="8折"/>
    <m/>
    <n v="319"/>
    <n v="319"/>
    <n v="319"/>
    <n v="451"/>
    <n v="0.41379310344827586"/>
    <n v="337"/>
    <n v="5.6426332288401257E-2"/>
    <s v="9/23 ~ 10/14"/>
    <m/>
    <x v="0"/>
    <m/>
    <s v="高性价比，大东海商业区，周边娱乐配套齐全，地理位置优越，交通便利，近距离享受大海的魅力，面朝大海，春暖花开，是您和您家人度假的不二之选。"/>
    <s v="https://pix6.agoda.net/hotelImages/617/61702/61702_15051108410027376051.jpg?s=1024x768"/>
    <s v="https://pix6.agoda.net/hotelImages/617/61702/61702_16061210510043435638.jpg?s=1024x768"/>
    <s v="https://pix6.agoda.net/hotelImages/617/61702/61702_16061212120043438086.jpg?s=1024x768"/>
    <m/>
    <m/>
    <m/>
  </r>
  <r>
    <n v="82"/>
    <m/>
    <s v="华南/三亚"/>
    <n v="247369"/>
    <s v="Le Parker International Hotel"/>
    <s v="三亚黎客国际酒店"/>
    <s v="Sanya"/>
    <s v="三亚"/>
    <x v="0"/>
    <n v="5"/>
    <n v="7.9"/>
    <n v="165756667"/>
    <s v="491449、545048"/>
    <s v="所有房型"/>
    <s v="8.5折"/>
    <m/>
    <n v="214"/>
    <n v="214"/>
    <n v="214"/>
    <n v="338"/>
    <n v="0.57943925233644855"/>
    <n v="308"/>
    <n v="0.43925233644859812"/>
    <s v="9/23 ~ 10/14"/>
    <m/>
    <x v="0"/>
    <m/>
    <s v="黎客国际酒店紧邻三亚湾绝美的海景夕阳“椰梦长廊”。楼高99米的，巍然耸立于三亚市区，独占较高的视野角度，来自多国设计团队倾心打造的建筑风格与别具一格的装饰元素巧妙的相结合，勾勒出儒雅、尊贵和雍容大度。"/>
    <s v="https://pix6.agoda.net/hotelImages/247/247369/247369_16061121450043425965.jpg?s=1024x768"/>
    <s v="https://pix6.agoda.net/hotelImages/247/247369/247369_16061121460043425996.jpg?s=1024x768"/>
    <s v="https://pix6.agoda.net/property/8135326/113729556/cd979f9f2d5d5fececf9fcc3888f22a7.jpg?s=1024x768"/>
    <m/>
    <m/>
    <m/>
  </r>
  <r>
    <n v="83"/>
    <m/>
    <s v="华南/三亚"/>
    <n v="291435"/>
    <s v="Landscape Beach Hotel Sanya"/>
    <s v="三亚丽景海湾酒店"/>
    <s v="Sanya"/>
    <s v="三亚"/>
    <x v="0"/>
    <n v="4"/>
    <n v="7.1"/>
    <n v="165757928"/>
    <n v="546574"/>
    <s v="所有房型"/>
    <s v="9折"/>
    <m/>
    <n v="223"/>
    <n v="223"/>
    <n v="223"/>
    <n v="263"/>
    <n v="0.17937219730941703"/>
    <n v="228"/>
    <n v="2.2421524663677129E-2"/>
    <s v="9/23 ~ 10/14"/>
    <m/>
    <x v="2"/>
    <m/>
    <s v="大海仅几步之遥，穿过酒店映入眼帘的是一片珊瑚礁，岸边是海鲜烧烤一条街。在这里晒晒太阳、品尝海鲜，或是带着孩子提着小桶抓寄居蟹，都能令人忘却烦恼，享受海风轻拂的舒爽。"/>
    <s v="https://pix6.agoda.net/hotelImages/291435/-1/1f572bd4e492e2f50787f4c7ea7d1777.png?s=1024x768"/>
    <s v="https://pix6.agoda.net/hotelImages/291/291435/291435_14071509580020268906.jpg?s=1024x768"/>
    <s v="https://pix6.agoda.net/hotelImages/291435/-1/69a8b73cea7932317459246ca08a315c.jpg?s=1024x768"/>
    <m/>
    <m/>
    <m/>
  </r>
  <r>
    <n v="84"/>
    <m/>
    <s v="华南/三亚"/>
    <n v="789457"/>
    <s v="Phoenix Island Resort Sanya"/>
    <s v="三亚凤凰岛度假酒店"/>
    <s v="Sanya"/>
    <s v="三亚"/>
    <x v="0"/>
    <n v="5"/>
    <n v="8.1999999999999993"/>
    <n v="165756785"/>
    <s v="497274、2379284、497276"/>
    <s v="所有房型"/>
    <s v="9折"/>
    <m/>
    <n v="766"/>
    <n v="766"/>
    <n v="766"/>
    <n v="764"/>
    <n v="-2.6109660574412533E-3"/>
    <n v="687"/>
    <n v="-0.10313315926892951"/>
    <s v="9/23 ~ 10/14"/>
    <m/>
    <x v="4"/>
    <m/>
    <s v="人工岛屿度假体验,全部海景房、部分房间可趟在床上看海；超大阳台、可泡浴缸、可看着大海发呆；99.8米顶层天空酒廊与星空对话，漫步观海长廊、美景美食、健身垂钓、骑乐无穷"/>
    <s v="https://pix6.agoda.net/hotelImages/789/789457/789457_16052615310042757589.jpg?s=1024x768"/>
    <s v="https://pix6.agoda.net/hotelImages/789457/-1/3501d27a9ad6838ed13cf9f203dd3c9b.jpg?s=1024x768"/>
    <s v="https://pix6.agoda.net/hotelImages/789457/-1/10b70757ce4998309e8597a454124c5a.jpg?s=1024x768"/>
    <m/>
    <m/>
    <m/>
  </r>
  <r>
    <n v="85"/>
    <m/>
    <s v="华南/三亚"/>
    <n v="1178991"/>
    <s v="Phoenix Island Resort Apartment Sanya"/>
    <s v="三亚凤凰岛度假公寓"/>
    <s v="Sanya"/>
    <s v="三亚"/>
    <x v="0"/>
    <n v="4"/>
    <n v="8.6"/>
    <n v="165756675"/>
    <s v="498994、2380481、498995"/>
    <s v="所有房型"/>
    <s v="9折"/>
    <m/>
    <n v="461"/>
    <m/>
    <m/>
    <m/>
    <e v="#DIV/0!"/>
    <m/>
    <e v="#DIV/0!"/>
    <s v="9/23 ~ 10/14"/>
    <m/>
    <x v="1"/>
    <s v="incorrect Promotion date set up"/>
    <s v="三亚高性价比度假公寓，客房大，设施齐全，还提供接驳车接送，客房还可看到绝美三亚海景，非常推荐!"/>
    <s v="https://pix6.agoda.net/hotelImages/247/2479600/2479600_17070513310054269851.jpg?s=1024x768"/>
    <s v="https://pix6.agoda.net/hotelImages/2479600/-1/3501d27a9ad6838ed13cf9f203dd3c9b.jpg?s=1024x768"/>
    <s v="https://pix6.agoda.net/hotelImages/2479600/-1/52d894cdb6374a147b57f648f98e7f68.jpg?s=1024x768"/>
    <m/>
    <m/>
    <m/>
  </r>
  <r>
    <n v="86"/>
    <m/>
    <s v="华南/三亚"/>
    <n v="705881"/>
    <s v="Zhangjiajie Destination Youth Hostel"/>
    <s v="张家界目的地人文客栈"/>
    <s v="Zhangjiajie"/>
    <s v="张家界"/>
    <x v="0"/>
    <n v="4"/>
    <n v="8.8000000000000007"/>
    <n v="165643119"/>
    <n v="531112"/>
    <s v="所有房型"/>
    <s v="8.5折"/>
    <m/>
    <n v="225"/>
    <n v="225"/>
    <n v="225"/>
    <n v="357"/>
    <n v="0.58666666666666667"/>
    <n v="263"/>
    <n v="0.16888888888888889"/>
    <s v="9/23 ~ 10/14"/>
    <m/>
    <x v="0"/>
    <m/>
    <s v="岁月很长，我们总期待一场想走就走的旅行。世界很大，我们自五湖四海怀揣各自的心情而来在这里。因一间小栈结缘，这里是我们短暂旅途的目的地，小隐于山林，大隐于闹市。于喧嚣之中筑一静所，在这里，时光供您雕琢，将分秒刻画成您想要的模样。晴日里，任明亮的光线从街角到窗棂再到洁白的床单，只是慵懒的仰望，空气中满是清新欢愉的味道；下雨了，或凭窗赏烟雨，看朦胧的雨雾合着远处影影绰绰的黛色山脉美妙如画，或伴着雨声滴答，写下步步的心情小语，寄向思念的彼岸，缘来缘去，原来是你。千山万水的遇见，这里是我们的目的地，驻足、莞尔、微笑、邂逅，你的旅行，我的旅行，不如一起期待我们的旅行，不断的遇见，不同的精彩。"/>
    <s v="https://pix6.agoda.net/hotelImages/705881/-1/db46ae2375fdaaccfbc3c7692f4d59be.jpg?s=1024x768"/>
    <s v="https://pix6.agoda.net/hotelImages/705/705881/705881_14090222500021787633.jpg?s=1024x768"/>
    <s v="https://pix6.agoda.net/hotelImages/705/705881/705881_14090223120021787808.jpg?s=1024x768"/>
    <m/>
    <m/>
    <m/>
  </r>
  <r>
    <n v="87"/>
    <m/>
    <s v="华南/三亚"/>
    <n v="477923"/>
    <s v="Zhangjiajie No.5 Valley Lodge"/>
    <s v="张家界五号山谷乡村度假民居"/>
    <s v="Zhangjiajie"/>
    <s v="张家界"/>
    <x v="0"/>
    <n v="3"/>
    <n v="9.1999999999999993"/>
    <n v="165757952"/>
    <n v="143969"/>
    <s v="所有房型"/>
    <s v="9折"/>
    <m/>
    <n v="1039"/>
    <n v="1039"/>
    <n v="1039"/>
    <n v="1087"/>
    <n v="4.6198267564966311E-2"/>
    <n v="1067"/>
    <n v="2.6948989412897015E-2"/>
    <s v="9/23 ~ 10/14"/>
    <m/>
    <x v="4"/>
    <m/>
    <s v="在兰亭中纳凉，在池塘边休憩，什么也不做，享受这山谷的静美，偷得浮生半日闲。张家界五号山谷乡村度假民居位于武陵源风景名胜区杨家界景区，周围青山绿水，风景如画。 目前由5栋独立的民宿构成，占地面积约一万平方米。配套设施有酒吧、泳池、荷塘等，并且拥有一个上百亩稻田美丽的峡谷。这里提供的不仅是住宿而是一种回归田园的生活方式，把生活做到极简，令人忘记城市，融入自然。山谷目前接待过三十多个国家客人，广受中外游客的好评，赢得全球各大旅行网站口碑奖。被新华社及海外版、湖南卫视、中国旅游报多次报道。2017年获得张家界十佳旅游企业称号。并获得2018潇湘晨报十佳民宿和2018全球十大“必睡”民宿。通往山谷的杨家界大道也已经通车，从张家界市区/荷花机场至山谷预计只需50分钟，比原来缩短了30分钟，大家可以一路平坦畅通地进入我们五号山谷，感受舒适静美的生活"/>
    <s v="https://pix6.agoda.net/hotelImages/477923/-1/d2ba8ad6e4c31077de91d4b038029718.jpg?s=1024x768"/>
    <s v="https://pix6.agoda.net/hotelImages/477923/-1/4dbf38df1456bbd096c42bba67167465.jpg?s=1024x768"/>
    <s v="https://pix6.agoda.net/hotelImages/477923/-1/519f68a44274720f7ebd1630ea38dd99.jpg?s=1024x768"/>
    <m/>
    <m/>
    <m/>
  </r>
  <r>
    <n v="88"/>
    <m/>
    <s v="华南/三亚"/>
    <n v="923885"/>
    <s v="Zhangjiajie MINI Inn"/>
    <s v="张家界觅你客栈"/>
    <s v="Zhangjiajie"/>
    <s v="张家界"/>
    <x v="0"/>
    <n v="2"/>
    <n v="9"/>
    <n v="165740555"/>
    <n v="274670"/>
    <s v="所有房型"/>
    <s v="8折"/>
    <m/>
    <n v="98"/>
    <m/>
    <m/>
    <m/>
    <e v="#DIV/0!"/>
    <m/>
    <e v="#DIV/0!"/>
    <s v="9/23 ~ 10/14"/>
    <m/>
    <x v="1"/>
    <s v="B.com has lowest rate"/>
    <s v="住进人情里，睡在山水间！张家界觅你客栈位于天门山脚下，近火车站、汽车站，地段优越，宾客出行便捷。"/>
    <s v="https://pix6.agoda.net/hotelImages/923/923885/923885_17042512480052615342.jpg?s=1024x768"/>
    <s v="https://pix6.agoda.net/hotelImages/923/923885/923885_17042511130052612843.jpg?s=1024x768"/>
    <s v="https://pix6.agoda.net/hotelImages/923/923885/923885_17042511130052612850.jpg?s=1024x768"/>
    <m/>
    <m/>
    <m/>
  </r>
  <r>
    <n v="89"/>
    <m/>
    <s v="华南/广州"/>
    <n v="186025"/>
    <s v="Calvin Hotel"/>
    <s v="卡尔文大酒店"/>
    <s v="Guangzhou"/>
    <s v="广州"/>
    <x v="0"/>
    <n v="4"/>
    <n v="6.2"/>
    <n v="165754283"/>
    <n v="77860"/>
    <s v="高级双人房无窗"/>
    <s v="9.5折"/>
    <m/>
    <n v="206"/>
    <n v="196"/>
    <n v="196"/>
    <n v="245"/>
    <n v="0.25"/>
    <n v="237"/>
    <n v="0.20918367346938777"/>
    <s v="9/23 ~ 10/14"/>
    <m/>
    <x v="0"/>
    <m/>
    <s v="位于广州白云山脚下，附近有国家级风景名胜白云山,南湖游乐园、北京路、上下九步行街等旅游景点。至火车站、省汽车站10分钟车程，至广州新白云国际机场20分钟车程。"/>
    <s v="https://pix6.agoda.net/hotelImages/186/186025/186025_15092418360036352955.jpg?s=1024x768"/>
    <s v="https://pix6.agoda.net/hotelImages/186025/-1/762d84e6d699775fb3b2287d1f4a0295.jpg?s=1024x768"/>
    <s v="https://pix6.agoda.net/hotelImages/186/186025/186025_19032113480073146041.jpg?s=1024x768"/>
    <m/>
    <m/>
    <m/>
  </r>
  <r>
    <n v="90"/>
    <m/>
    <s v="华南/广州"/>
    <n v="338817"/>
    <s v="La Perle International Hotel"/>
    <s v="丽柏国际酒店"/>
    <s v="Guangzhou"/>
    <s v="广州"/>
    <x v="0"/>
    <n v="4"/>
    <n v="7.7"/>
    <n v="165754837"/>
    <n v="1367296"/>
    <s v="温馨大床房、温馨双床房"/>
    <s v="8.5折"/>
    <m/>
    <n v="364"/>
    <n v="312"/>
    <n v="312"/>
    <n v="408"/>
    <n v="0.30769230769230771"/>
    <n v="389"/>
    <n v="0.24679487179487181"/>
    <s v="9/23 ~ 10/14"/>
    <m/>
    <x v="0"/>
    <m/>
    <s v="市中心高性价比酒店，地铁三号线岗顶站，毗邻摩登百货、太古汇、万菱汇等购物商场，天河体育中心、中信广场、火车东站均在10分钟车程内。"/>
    <s v="https://pix6.agoda.net/hotelImages/338/338817/338817_16112116520048943174.jpg?s=1024x768"/>
    <s v="https://pix6.agoda.net/hotelImages/338/338817/338817_16061517010043609866.jpg?s=1024x768"/>
    <s v="https://pix6.agoda.net/hotelImages/338/338817/338817_16061517130043610382.jpg?s=1024x768"/>
    <m/>
    <m/>
    <m/>
  </r>
  <r>
    <n v="91"/>
    <m/>
    <s v="华南/广州"/>
    <n v="4992132"/>
    <s v="Guangzhou S.L.D International Apartment Poly World Branch"/>
    <s v="广州圣洛德国际公寓琶洲保利世贸店"/>
    <s v="Guangzhou"/>
    <s v="广州"/>
    <x v="0"/>
    <n v="4"/>
    <n v="7.8"/>
    <n v="165754888"/>
    <n v="1679962"/>
    <s v="豪华大床房"/>
    <s v="9折"/>
    <m/>
    <n v="549"/>
    <n v="461"/>
    <n v="461"/>
    <s v="N/A"/>
    <e v="#VALUE!"/>
    <s v="N/A"/>
    <e v="#VALUE!"/>
    <s v="9/23 ~ 10/13"/>
    <m/>
    <x v="0"/>
    <m/>
    <s v="位于琶洲会展中心地区，地理位置优越。距离琶洲站300米，可轻松前往市区内各大旅游、购物、餐饮地点。"/>
    <s v="https://pix6.agoda.net/hotelImages/499/4992132/4992132_18052909490065899380.jpg?s=1024x768"/>
    <s v="https://pix6.agoda.net/hotelImages/499/4992132/4992132_18052822470065896884.jpg?s=1024x768"/>
    <s v="https://pix6.agoda.net/hotelImages/499/4992132/4992132_18052909390065899262.jpg?s=1024x768"/>
    <m/>
    <m/>
    <m/>
  </r>
  <r>
    <n v="92"/>
    <m/>
    <s v="华南/广州"/>
    <n v="63213"/>
    <s v="Jianguo Hotel Guangzhou"/>
    <s v="广州建国酒店"/>
    <s v="Guangzhou"/>
    <s v="广州"/>
    <x v="0"/>
    <n v="5"/>
    <n v="8.3000000000000007"/>
    <n v="165737669"/>
    <s v="All"/>
    <s v="标准城景大床房"/>
    <s v="8折"/>
    <m/>
    <n v="521"/>
    <n v="414"/>
    <n v="414"/>
    <n v="511"/>
    <n v="0.23429951690821257"/>
    <n v="464"/>
    <n v="0.12077294685990338"/>
    <s v="9/23 ~ 10/13"/>
    <m/>
    <x v="0"/>
    <m/>
    <s v="坐落于广州天河区的商业重点，为繁盛商业及金融区心脏地带，更是交通汇点，四通八达，毗邻广州火车东站，往返深圳、香港、新会议中心仅需二十分钟的车程，靠近地铁站，方便前往广州市内各区域。"/>
    <s v="https://pix6.agoda.net/hotelImages/632/63213/63213_16060315270043111234.jpg?s=1024x768"/>
    <s v="https://pix6.agoda.net/hotelImages/632/63213/63213_18062715250066490021.jpg?s=1024x768"/>
    <s v="https://pix6.agoda.net/hotelImages/632/63213/63213_17010415580050119446.jpg?s=1024x768"/>
    <m/>
    <m/>
    <m/>
  </r>
  <r>
    <n v="93"/>
    <m/>
    <s v="华南/广州"/>
    <n v="344382"/>
    <s v="Paco Hotel Guangzhou Ouzhuang Metro Branch"/>
    <s v="柏高酒店-广州区庄地铁站店"/>
    <s v="Guangzhou"/>
    <s v="广州"/>
    <x v="0"/>
    <n v="4"/>
    <n v="8"/>
    <n v="165378854"/>
    <s v="All"/>
    <s v="迷你房"/>
    <s v="9折"/>
    <m/>
    <n v="474"/>
    <m/>
    <m/>
    <m/>
    <e v="#DIV/0!"/>
    <m/>
    <e v="#DIV/0!"/>
    <s v="9/23 ~ 10/14"/>
    <m/>
    <x v="1"/>
    <s v="B.com has lowest rate"/>
    <s v="临近区庄地铁站（5,6号线），交通方便，毗邻王府井百货商场和淘金友谊商场，距离琶洲国际会展中心约20分钟车程。"/>
    <s v="https://pix6.agoda.net/hotelImages/344382/-1/5a5394a06bc3c75ea68538884c47d2a4.jpg?s=1024x768"/>
    <s v="https://pix6.agoda.net/hotelImages/344382/-1/95fada874b250d826dde0805c0635b51.jpg?s=1024x768"/>
    <s v="https://pix6.agoda.net/hotelImages/344382/-1/10a3bdf366638be534686187f82157bc.jpg?s=1024x768"/>
    <m/>
    <m/>
    <m/>
  </r>
  <r>
    <n v="94"/>
    <m/>
    <s v="华南/广州"/>
    <n v="98905"/>
    <s v="Shanshui Trends Hotel"/>
    <s v="山水时尚酒店广州东站店"/>
    <s v="Guangzhou"/>
    <s v="广州"/>
    <x v="0"/>
    <n v="3"/>
    <n v="7.2"/>
    <n v="165724579"/>
    <s v="All"/>
    <s v="标准大床房（无窗）"/>
    <s v="9折"/>
    <m/>
    <n v="217"/>
    <n v="217"/>
    <n v="217"/>
    <n v="223"/>
    <n v="2.7649769585253458E-2"/>
    <n v="167"/>
    <n v="-0.2304147465437788"/>
    <s v="9/23 ~ 10/14"/>
    <m/>
    <x v="4"/>
    <m/>
    <s v="地处境内外交通枢纽中心广九直通火车总站、深圳及香港诸地高速火车仅需五十分钟车程，站内火车车次覆盖面积广，通往国内各大、中型城市，并有直达广州市各区的公共汽车及地铁1号线起点,交通十分便利"/>
    <s v="https://pix6.agoda.net/hotelImages/989/98905/98905_17061317350053650018.jpg?s=1024x768"/>
    <s v="https://pix6.agoda.net/hotelImages/98905/-1/2cc5adffd89086ea22022f7a9ac0155d.jpg?s=1024x768"/>
    <s v="https://pix6.agoda.net/hotelImages/98905/-1/33a4787ef0bc44457a2fe81a924b282d.jpg?s=1024x768"/>
    <m/>
    <m/>
    <m/>
  </r>
  <r>
    <n v="95"/>
    <m/>
    <s v="华南/广州"/>
    <n v="255541"/>
    <s v="Yuncheng Hotel Guangzhou"/>
    <s v="云城大酒店"/>
    <s v="Guangzhou"/>
    <s v="广州"/>
    <x v="0"/>
    <n v="3"/>
    <n v="6.9"/>
    <n v="165755258"/>
    <s v="All"/>
    <s v="标准双床房无窗"/>
    <s v="9折"/>
    <m/>
    <n v="147"/>
    <n v="134"/>
    <n v="134"/>
    <n v="196"/>
    <n v="0.46268656716417911"/>
    <n v="195"/>
    <n v="0.45522388059701491"/>
    <s v="9/23 ~ 10/14"/>
    <m/>
    <x v="0"/>
    <m/>
    <s v="位于广州新中心商务区——白云新城，邻近美博城、万达广场、兴发广场、白云皮具城；与机场高速、空港快线一号线边检站，地铁2号线飞翔公园站步行仅五分钟"/>
    <s v="https://pix6.agoda.net/hotelImages/255541/-1/ee73153598f61263dca9768f0c245ba9.jpg?s=1024x768"/>
    <s v="https://q-xx.bstatic.com/xdata/images/hotel/840x460/81932165.jpg?k=52acc4e1e563d05206623ec6a44267727833be8b80a76af1f6e10bf6703015cd&amp;o="/>
    <s v="https://q-xx.bstatic.com/xdata/images/hotel/840x460/81932203.jpg?k=46f14f314267b9e6100e0c06b7237d3f96e7418f9b9d7f9a357ee16174f24ce7&amp;o="/>
    <m/>
    <m/>
    <m/>
  </r>
  <r>
    <n v="96"/>
    <m/>
    <s v="华南/广州"/>
    <n v="502257"/>
    <s v="Gorgeous Hotel"/>
    <s v="歌尔爵斯酒店"/>
    <s v="Guangzhou"/>
    <s v="广州"/>
    <x v="0"/>
    <n v="4"/>
    <n v="7.5"/>
    <n v="165728207"/>
    <s v="All"/>
    <s v="高级大床房"/>
    <s v="8.8折"/>
    <m/>
    <n v="292"/>
    <n v="292"/>
    <n v="292"/>
    <n v="328"/>
    <n v="0.12328767123287671"/>
    <n v="295"/>
    <n v="1.0273972602739725E-2"/>
    <s v="9/23 ~ 10/13"/>
    <m/>
    <x v="2"/>
    <m/>
    <s v="位于广州天河区繁华商业和金融的中心区，毗邻广州火车东站，是广九直通车和地铁1号线的终点站，附近的汽车客运站有机场快线大巴直达新白云国际机场。"/>
    <s v="https://pix6.agoda.net/hotelImages/502257/-1/a5624b5049b585cce1ef749b51804ab2.jpg?s=1024x768"/>
    <s v="https://pix6.agoda.net/hotelImages/502257/-1/3d1e6704e14adac099cc0e87fa8044b9.jpg?s=1024x768"/>
    <s v="https://pix6.agoda.net/hotelImages/502257/-1/7beee8403671b5def8bb00b448c28e94.jpg?s=1024x768"/>
    <m/>
    <m/>
    <m/>
  </r>
  <r>
    <n v="97"/>
    <m/>
    <s v="华南/广州"/>
    <n v="338201"/>
    <s v="Dan Executive Apartment Guangzhou"/>
    <s v="丹顿行政公寓"/>
    <s v="Guangzhou"/>
    <s v="广州"/>
    <x v="0"/>
    <n v="4.5"/>
    <n v="8.6"/>
    <m/>
    <n v="6200713"/>
    <s v="精品一房"/>
    <s v="8折"/>
    <m/>
    <n v="422"/>
    <n v="422"/>
    <n v="422"/>
    <n v="534"/>
    <n v="0.26540284360189575"/>
    <n v="504"/>
    <n v="0.19431279620853081"/>
    <s v="9/23 ~ 10/14"/>
    <n v="488"/>
    <x v="0"/>
    <m/>
    <s v="广州丹顿行政公寓距离广州天河广场、太古汇购物中心和广州塔有5分钟车程，提供带免费有线网络连接和免费WiFi的设备齐全的家外之家公寓。公寓式酒店距离当地餐饮场所均有不到5分钟的步行路程。"/>
    <s v="https://q-xx.bstatic.com/xdata/images/hotel/840x460/13832523.jpg?k=980d33f56d4943cf854e6873952f12cc43f686e1d88f8178c2b3bdd768a94ff5&amp;o="/>
    <s v="https://pix6.agoda.net/hotelImages/338/338201/338201_16081008330045355317.jpg?s=1024x768"/>
    <s v="https://pix6.agoda.net/hotelImages/338201/-1/2d1ef9b6cc7d9babf6f0c081d060cf50.jpg?s=1024x768"/>
    <m/>
    <m/>
    <m/>
  </r>
  <r>
    <n v="98"/>
    <m/>
    <s v="华南/广州"/>
    <n v="148968"/>
    <s v="Leeden Hotel"/>
    <s v="礼顿酒店"/>
    <s v="Guangzhou"/>
    <s v="广州"/>
    <x v="0"/>
    <n v="4"/>
    <n v="8.3000000000000007"/>
    <m/>
    <n v="16094"/>
    <s v="商务大床房"/>
    <s v="8折"/>
    <m/>
    <n v="580"/>
    <n v="407"/>
    <n v="407"/>
    <n v="631"/>
    <n v="0.55036855036855037"/>
    <n v="611"/>
    <n v="0.50122850122850127"/>
    <s v="9/23 ~ 10/14"/>
    <n v="499"/>
    <x v="0"/>
    <m/>
    <s v="礼顿酒店酒店位于广州，距离珠江新城地铁站约有5分钟步行路程，提供舒适的休息和放松环境，设有免费网络连接。客人可以在健身中心锻炼身体，并在spa享受按摩服务，其他娱乐设施包括斯诺克台球和乒乓球。"/>
    <s v="https://pix6.agoda.net/hotelImages/148968/-1/3d4b695c1b00af14363b7e24c5fdba9b.jpg?s=1024x768"/>
    <s v="https://pix6.agoda.net/hotelImages/148/148968/148968_16060117310043011631.jpg?s=1024x768"/>
    <s v="https://q-xx.bstatic.com/xdata/images/hotel/840x460/34723205.jpg?k=265e50a3fafedc904575988c82cfa05858820e17275c9699cb4b603a62f75a40&amp;o="/>
    <m/>
    <m/>
    <m/>
  </r>
  <r>
    <n v="99"/>
    <m/>
    <s v="华南/广州"/>
    <n v="1191380"/>
    <s v="Nomo Service Apartment The Legend"/>
    <s v="诺盟服务公寓正佳环市中心店"/>
    <s v="Guangzhou"/>
    <s v="广州"/>
    <x v="0"/>
    <n v="3"/>
    <n v="7.8"/>
    <m/>
    <n v="6199802"/>
    <s v="高级大床/双床房"/>
    <s v="85折"/>
    <m/>
    <n v="160"/>
    <n v="158"/>
    <n v="158"/>
    <s v="N/A"/>
    <e v="#VALUE!"/>
    <s v="N/A"/>
    <e v="#VALUE!"/>
    <s v="9/23 ~ 10/14"/>
    <n v="199"/>
    <x v="0"/>
    <m/>
    <s v="位于越秀区的诺盟服务公寓-正佳环市中心店是您旅游探索广州和其周边地区的优质选择。 在这里，住客们可轻松前往市区内各大旅游、购物、餐饮地点。 酒店住宿优越的位置能够方便住客前往市区内的热门景点。在这里，一切都是为了营造宾至如归的氛围。为此，酒店住宿提供优质的服务和优良的设施。 酒店住宿安排了免费房内无线网络, 24小时安保, 每日客房清洁服务, 纪念品商店, 邮政服务，旨在为客人提供更佳的舒适度"/>
    <s v="https://pix6.agoda.net/hotelImages/119/1191380/1191380_17103013350058459650.jpg?s=1024x768"/>
    <s v="https://pix6.agoda.net/hotelImages/1191380/-1/6987ee5ebbb59285c086929185fb2278.jpg?s=1024x768"/>
    <s v="https://pix6.agoda.net/hotelImages/1191380/-1/0c6795596cc97b6f6fb37292cfe34493.jpg?s=1024x768"/>
    <m/>
    <m/>
    <m/>
  </r>
  <r>
    <n v="100"/>
    <m/>
    <s v="华南/广州"/>
    <n v="47670"/>
    <s v="Ocean Hotel"/>
    <s v="远洋宾馆"/>
    <s v="Guangzhou"/>
    <s v="广州"/>
    <x v="0"/>
    <n v="4"/>
    <n v="7.6"/>
    <m/>
    <n v="5053895"/>
    <s v="大床无窗房"/>
    <s v="75折"/>
    <m/>
    <n v="265"/>
    <n v="262"/>
    <n v="262"/>
    <n v="318"/>
    <n v="0.21374045801526717"/>
    <n v="299"/>
    <n v="0.14122137404580154"/>
    <s v="10/1 ~ 10/13"/>
    <m/>
    <x v="0"/>
    <m/>
    <s v="广州市政府指定接待酒店，地处广州市繁华商务区越秀区环市东路，2018年完成全方位升级改造处处呈现出时尚典雅的全新视感。"/>
    <s v="https://pix6.agoda.net/hotelImages/476/47670/47670_16123014090050064852.jpg?s=1024x768"/>
    <s v="https://pix6.agoda.net/hotelImages/476/47670/47670_16123014090050064830.jpg?s=1024x768"/>
    <s v="https://pix6.agoda.net/hotelImages/476/47670/47670_16123014420050065927.jpg?s=1024x768"/>
    <m/>
    <m/>
    <m/>
  </r>
  <r>
    <n v="101"/>
    <m/>
    <s v="华南/广州"/>
    <n v="2673992"/>
    <s v="Pengman Beijing Rd. A-mall Apartment"/>
    <s v="广州朋满公寓式酒店北京路捷登都会店"/>
    <s v="Guangzhou"/>
    <s v="广州"/>
    <x v="0"/>
    <n v="4"/>
    <n v="8"/>
    <m/>
    <s v="_x000a_6086803"/>
    <s v="豪华大床套房、豪华双床套房"/>
    <s v="8折"/>
    <m/>
    <n v="458"/>
    <n v="458"/>
    <n v="458"/>
    <n v="666"/>
    <n v="0.45414847161572053"/>
    <n v="666"/>
    <n v="0.45414847161572053"/>
    <s v="9/23 ~ 10/14"/>
    <m/>
    <x v="0"/>
    <m/>
    <s v="超高性价格比市中心公寓，位于广州市黄金地段，出门就是地铁站，无论是商务还是旅行，都是首选！"/>
    <s v="https://pix6.agoda.net/hotelImages/2673992/-1/d73d6ef10c82af3f4365a14de0257c20.jpg?s=1024x768"/>
    <s v="https://pix6.agoda.net/hotelImages/267/2673992/2673992_17090109460055904957.jpg?s=1024x768"/>
    <s v="https://pix6.agoda.net/hotelImages/267/2673992/2673992_17090110000055905329.jpg?s=1024x768"/>
    <m/>
    <m/>
    <m/>
  </r>
  <r>
    <n v="102"/>
    <m/>
    <s v="华南/广州"/>
    <n v="63256"/>
    <s v="Grand International Hotel"/>
    <s v="广州嘉逸国际酒店"/>
    <s v="Guangzhou"/>
    <s v="广州"/>
    <x v="0"/>
    <n v="5"/>
    <n v="8"/>
    <m/>
    <n v="5601342"/>
    <s v="舒适大床房"/>
    <s v="7折"/>
    <m/>
    <n v="542"/>
    <n v="541"/>
    <n v="541"/>
    <n v="600"/>
    <n v="0.10905730129390019"/>
    <n v="558"/>
    <n v="3.1423290203327174E-2"/>
    <s v="9/23 ~ 10/14"/>
    <m/>
    <x v="2"/>
    <m/>
    <s v="高性价比五星！广州嘉逸国际酒店位于天河繁华的商务区，临近广州火车东站，体育中心，地理位置佳。"/>
    <s v="https://pix6.agoda.net/hotelImages/63256/-1/50c352492f423e7ee0320b585f32d074.jpg?s=1024x768"/>
    <s v="https://pix6.agoda.net/hotelImages/63256/-1/abda4392357a5b6bc2e94d6d3ab05b95.jpg?s=1024x768"/>
    <s v="https://pix6.agoda.net/hotelImages/63256/-1/01dc238bdfb09d1609d970b3eb9a8ecd.jpg?s=1024x768"/>
    <m/>
    <m/>
    <m/>
  </r>
  <r>
    <n v="103"/>
    <m/>
    <s v="华南/广州"/>
    <n v="287603"/>
    <s v="Timmy Hotel Apartment"/>
    <s v=" 天美酒店公寓"/>
    <s v="Guangzhou"/>
    <s v="广州"/>
    <x v="0"/>
    <n v="4"/>
    <n v="7.4"/>
    <n v="165758030"/>
    <m/>
    <s v="迷你房"/>
    <s v="85折"/>
    <m/>
    <n v="227"/>
    <n v="194"/>
    <n v="194"/>
    <n v="318"/>
    <n v="0.63917525773195871"/>
    <n v="286"/>
    <n v="0.47422680412371132"/>
    <s v="9/23 ~ 10/14"/>
    <m/>
    <x v="0"/>
    <m/>
    <s v="广州天美酒店公寓坐落在天河路地铁三号线石牌桥站上盖建筑，交通便利，地铁1号线、地铁3号线、BRT公交站近在咫尺。公寓毗邻太古汇、万菱汇、正佳广场、天环广场、天河城，天河体育中心，是购物、美食、娱乐、健身为一体的综合聚集地"/>
    <s v="https://pix6.agoda.net/hotelImages/287603/-1/3ba9177f7d1d9f0c7cb8f730d4915a23.jpg?s=1024x768"/>
    <s v="https://pix6.agoda.net/hotelImages/287603/-1/fe8a4f14241d2ce52f84bd7528392584.jpg?s=1024x768"/>
    <s v="https://pix6.agoda.net/hotelImages/287603/-1/4a89cf10010256b48159eb84e0d0c1a1.jpg?s=1024x768"/>
    <m/>
    <m/>
    <m/>
  </r>
  <r>
    <n v="104"/>
    <m/>
    <s v="华南/广州"/>
    <n v="908873"/>
    <s v="LN Hotel Five"/>
    <s v="广州岭南五号酒店"/>
    <s v="Guangzhou"/>
    <s v="广州"/>
    <x v="0"/>
    <n v="4.5"/>
    <n v="8.9"/>
    <m/>
    <n v="6202683"/>
    <s v="雅致房"/>
    <s v="5折"/>
    <m/>
    <n v="839"/>
    <n v="654"/>
    <n v="654"/>
    <n v="945"/>
    <n v="0.44495412844036697"/>
    <n v="925"/>
    <n v="0.41437308868501527"/>
    <s v="9/23 ~ 10/14"/>
    <m/>
    <x v="0"/>
    <m/>
    <s v="岭南五号酒店，广州首家奢华精品酒店，在广州的珠江江畔，32间朝南江景精品客房，配备私人定制的高端客房用品和具有老广州风格的复古家具，还有可以欣赏珠江美景的私人独立阳台。"/>
    <s v="https://pix6.agoda.net/hotelImages/908873/-1/d4bda8b9ddc1fe2c89174b400667e2f8.jpg?s=1024x768"/>
    <s v="https://pix6.agoda.net/hotelImages/4862621/0/3cfa0ab62226269028b3c5ba773bb3e6.jpg?s=1024x768"/>
    <s v="https://pix6.agoda.net/hotelImages/908873/0/fca1e13bcacb50d6cb3711ee7671b651.jpg?s=1024x768"/>
    <m/>
    <m/>
    <m/>
  </r>
  <r>
    <n v="105"/>
    <m/>
    <s v="华南/广州"/>
    <n v="400758"/>
    <s v="Insail Hotels (Haizhu Square Beijing Road Branch Guangzhou)"/>
    <s v="迎商酒店-广州火车站店"/>
    <s v="Guangzhou"/>
    <s v="广州"/>
    <x v="0"/>
    <n v="3"/>
    <n v="7.2"/>
    <m/>
    <n v="5007152"/>
    <s v="惠选房"/>
    <s v="8折"/>
    <s v="房型升级"/>
    <n v="230"/>
    <m/>
    <m/>
    <m/>
    <e v="#DIV/0!"/>
    <m/>
    <e v="#DIV/0!"/>
    <s v="9/23 ~ 10/14"/>
    <m/>
    <x v="1"/>
    <s v="B.com has lowest rate"/>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400758/-1/0b9ffa7cb533002da33b1350cacf9325.jpg?s=1024x768"/>
    <s v="https://pix6.agoda.net/hotelImages/400/400758/400758_18100713250068358786.jpg?s=1024x768"/>
    <s v="https://pix6.agoda.net/hotelImages/400/400758/400758_17090521120056011295.jpg?s=1024x768"/>
    <m/>
    <m/>
    <m/>
  </r>
  <r>
    <n v="106"/>
    <m/>
    <s v="华南/广州"/>
    <n v="545159"/>
    <s v="Insail Hotels Ximenkou Subway Station Guangzhou"/>
    <s v="迎商酒店(广州西门口地铁站店)"/>
    <s v="Guangzhou"/>
    <s v="广州"/>
    <x v="0"/>
    <n v="3"/>
    <n v="7"/>
    <m/>
    <n v="5007159"/>
    <s v="惠选房"/>
    <s v="8折"/>
    <s v="房型升级"/>
    <n v="160"/>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545159/-1/5845fc9085ea98eee5ef16cc9251214a.jpg?s=1024x768"/>
    <s v="https://pix6.agoda.net/hotelImages/545159/-1/eae1db22134fad7dcc10d7dac2140c4f.jpg?s=1024x768"/>
    <s v="https://pix6.agoda.net/hotelImages/545159/-1/1b16647a212377355550ae5b885f0b4d.jpg?s=1024x768"/>
    <m/>
    <m/>
    <m/>
  </r>
  <r>
    <n v="107"/>
    <m/>
    <s v="华南/广州"/>
    <n v="251539"/>
    <s v="Insail Hotels (Guangyuanxincun Jingtai Pedestrian Street Guangzhou)"/>
    <s v="迎商酒店(广州广园新村景泰步行街店)"/>
    <s v="Guangzhou"/>
    <s v="广州"/>
    <x v="0"/>
    <n v="3"/>
    <n v="7.2"/>
    <m/>
    <n v="5007177"/>
    <s v="惠选房"/>
    <s v="8折"/>
    <s v="房型升级"/>
    <n v="0"/>
    <m/>
    <m/>
    <m/>
    <e v="#DIV/0!"/>
    <m/>
    <e v="#DIV/0!"/>
    <s v="9/23 ~ 10/14"/>
    <m/>
    <x v="1"/>
    <s v="Room closed"/>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51539/-1/d9beed3cbec2896036d9f15a548ccf82.jpg?s=1024x768"/>
    <s v="https://pix6.agoda.net/hotelImages/251539/-1/e451f1e1ddb745bdc0ca965f50a187ec.jpg?s=1024x768"/>
    <s v="https://pix6.agoda.net/hotelImages/251/251539/251539_19070121130076972726.jpg?s=1024x768"/>
    <m/>
    <m/>
    <m/>
  </r>
  <r>
    <n v="108"/>
    <m/>
    <s v="华南/广州"/>
    <n v="6905944"/>
    <s v="Insail Hotels Airport Road Guangzhou"/>
    <s v="迎商酒店(广州机场路店)(原银鹰大酒店)"/>
    <s v="Guangzhou"/>
    <s v="广州"/>
    <x v="0"/>
    <n v="3"/>
    <n v="7.8"/>
    <m/>
    <n v="5007191"/>
    <s v="惠选房"/>
    <s v="8折"/>
    <s v="房型升级"/>
    <n v="252"/>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6905944/-1/5ed717d3d206c816b1e275b498507f30.jpg?s=1024x768"/>
    <s v="https://pix6.agoda.net/hotelImages/6905944/-1/fdbfc93cc9bb827467d8222df11962c6.jpg?s=1024x768"/>
    <s v="https://pix6.agoda.net/hotelImages/6905944/-1/6061c5acb40cec90753cdbc5cbde912f.jpg?s=1024x768"/>
    <m/>
    <m/>
    <m/>
  </r>
  <r>
    <n v="109"/>
    <m/>
    <s v="华南/深圳"/>
    <n v="3590233"/>
    <s v="Insail Hotels East Railway Station Shenzhen"/>
    <s v="迎商酒店深圳东站店"/>
    <s v="Shenzhen"/>
    <s v="深圳"/>
    <x v="0"/>
    <n v="3"/>
    <n v="8"/>
    <m/>
    <n v="5195323"/>
    <s v="惠选房"/>
    <s v="8折"/>
    <s v="房型升级"/>
    <n v="0"/>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590233/-1/a76d0ddc9e918ad3b9259fce18be66e9.jpg?s=1024x768"/>
    <s v="https://pix6.agoda.net/hotelImages/3590233/-1/2ab856e3b09aed97fed96a1d8075297f.jpg?s=1024x768"/>
    <s v="https://pix6.agoda.net/hotelImages/3590233/-1/eaac7c2e251d1ee62a4fd85cb4115e88.jpg?s=1024x768"/>
    <m/>
    <m/>
    <m/>
  </r>
  <r>
    <n v="110"/>
    <m/>
    <s v="华南/广州"/>
    <n v="302389"/>
    <s v="Insail Hotels Railway Station Guangzhou"/>
    <s v="迎商酒店-广州火车站店"/>
    <s v="Guangzhou"/>
    <s v="广州"/>
    <x v="0"/>
    <n v="3"/>
    <n v="7.2"/>
    <m/>
    <n v="5007151"/>
    <s v="惠选房"/>
    <s v="8折"/>
    <s v="房型升级"/>
    <n v="230"/>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02389/-1/36b22a833b04dc6699afa0acc046a2b5.jpg?s=1024x768"/>
    <s v="https://pix6.agoda.net/hotelImages/302389/-1/60a241d5333432cf40b571901d08df31.jpg?s=1024x768"/>
    <s v="https://pix6.agoda.net/hotelImages/302389/-1/21acc598dc3e13f85224795ac5e22d12.jpg?s=1024x768"/>
    <m/>
    <m/>
    <m/>
  </r>
  <r>
    <n v="111"/>
    <m/>
    <s v="华南/广州"/>
    <n v="1076915"/>
    <s v="Insail Hotels (Pazhou Exhibition Center KeCun Metro Station Dunhe Road Branch Guangzhou)"/>
    <s v="迎商酒店(广州琶洲会展中心客村地铁站敦和店)  (Insail Hotels (Pazhou Exhibition Center KeCun Metro Station Dunhe Road Branch Guangzhou))"/>
    <s v="Guangzhou"/>
    <s v="广州"/>
    <x v="0"/>
    <n v="3"/>
    <n v="6.9"/>
    <m/>
    <n v="5007185"/>
    <s v="惠选房"/>
    <s v="8折"/>
    <s v="房型升级"/>
    <n v="156"/>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076915/-1/008ce6c7adcc4d9846740220b21369f6.jpg?s=1024x768"/>
    <s v="https://pix6.agoda.net/hotelImages/1076915/-1/ae9fbe92d1f3ea87542b0e5975db0009.jpg?s=1024x768"/>
    <s v="https://pix6.agoda.net/hotelImages/1076915/-1/9283ff952286c11cc141d87bea36f5bd.jpg?s=1024x768"/>
    <m/>
    <m/>
    <m/>
  </r>
  <r>
    <n v="112"/>
    <m/>
    <s v="华南/深圳"/>
    <n v="1164930"/>
    <s v="Insail Hotels Luohu Port Railway Station Shenzhen"/>
    <s v="迎商酒店-深圳罗湖口岸火车站店"/>
    <s v="Shenzhen"/>
    <s v="深圳"/>
    <x v="0"/>
    <n v="3"/>
    <n v="7.1"/>
    <m/>
    <n v="5009038"/>
    <s v="惠选房"/>
    <s v="8折"/>
    <s v="房型升级"/>
    <n v="160"/>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164930/-1/eafd68dfc533ccd9a4278e369a21e800.jpg?s=1024x768"/>
    <s v="https://pix6.agoda.net/hotelImages/1164930/-1/48503ecff18363f4c459370939875853.jpg?s=1024x768"/>
    <s v="https://pix6.agoda.net/hotelImages/116/1164930/1164930_19073017550078508118.jpg?s=1024x768"/>
    <m/>
    <m/>
    <m/>
  </r>
  <r>
    <n v="113"/>
    <m/>
    <s v="华南/深圳"/>
    <n v="1227846"/>
    <s v="INSAIL Hotel (Shenzhen Dongmen Branch)"/>
    <s v="迎商酒店深圳东门店"/>
    <s v="Shenzhen"/>
    <s v="深圳"/>
    <x v="0"/>
    <n v="3"/>
    <n v="7.2"/>
    <m/>
    <n v="5008914"/>
    <s v="惠选房"/>
    <s v="8折"/>
    <s v="房型升级"/>
    <n v="193"/>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22/1227846/1227846_16060317040043117522.jpg?s=1024x768"/>
    <s v="https://pix6.agoda.net/hotelImages/1227846/-1/0982edc52ea8a41988847d607d484ff4.jpg?s=1024x768"/>
    <s v="https://pix6.agoda.net/hotelImages/1227846/-1/0ce78b0397832d2e0e4d2a14da23fd01.jpg?s=1024x768"/>
    <m/>
    <m/>
    <m/>
  </r>
  <r>
    <n v="114"/>
    <m/>
    <s v="华南/珠海"/>
    <n v="1120269"/>
    <s v="Insail Hotels (Gongbei Port Zhuhai)"/>
    <s v="迎商酒店(珠海拱北口岸店)"/>
    <s v="Zhuhai"/>
    <s v="珠海"/>
    <x v="0"/>
    <n v="3"/>
    <n v="7.1"/>
    <m/>
    <n v="5008591"/>
    <s v="惠选房"/>
    <s v="8折"/>
    <s v="房型升级"/>
    <n v="386"/>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120269/-1/d4179ae858ddd52d6af7f40c5d384853.png?s=1024x768"/>
    <s v="https://pix6.agoda.net/hotelImages/112/1120269/1120269_16041515210041542048.jpg?s=1024x768"/>
    <s v="https://pix6.agoda.net/hotelImages/112/1120269/1120269_16041515290041542485.jpg?s=1024x768"/>
    <m/>
    <m/>
    <m/>
  </r>
  <r>
    <n v="115"/>
    <m/>
    <s v="华南/广州"/>
    <n v="280345"/>
    <s v="Insail Hotels (Beijing Road Pedestrian Branch Guangzhou)"/>
    <s v="迎商酒店广州北京路步行街店"/>
    <s v="Guangzhou"/>
    <s v="广州"/>
    <x v="0"/>
    <n v="3"/>
    <n v="7.5"/>
    <m/>
    <n v="5007156"/>
    <s v="惠选房"/>
    <s v="8折"/>
    <s v="房型升级"/>
    <n v="0"/>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80345/-1/8d72a3d4728b1b1674c6e25a0a88b600.jpg?s=1024x768"/>
    <s v="https://pix6.agoda.net/hotelImages/280345/-1/1caeb8ca22922f2b64cdf5d13d2d55a1.jpg?s=1024x768"/>
    <s v="https://pix6.agoda.net/hotelImages/280/280345/280345_19061908300076193121.jpg?s=1024x768"/>
    <m/>
    <m/>
    <m/>
  </r>
  <r>
    <n v="116"/>
    <m/>
    <s v="华南/广州"/>
    <n v="734806"/>
    <s v="Insail Hotels (Huanshi Road Taojin Metro Station Guangzhou )"/>
    <s v="迎商酒店(广州环市路淘金地铁站店)"/>
    <s v="Guangzhou"/>
    <s v="广州"/>
    <x v="0"/>
    <n v="3"/>
    <n v="7.3"/>
    <m/>
    <n v="5007160"/>
    <s v="惠选房"/>
    <s v="8折"/>
    <s v="房型升级"/>
    <n v="0"/>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734806/-1/c7fa2fc25a292b0d2bb1c747c81645d5.jpg?s=1024x768"/>
    <s v="https://pix6.agoda.net/hotelImages/734806/-1/a94e4c7990539f5452026cd4ce5f580e.jpg?s=1024x768"/>
    <s v="https://pix6.agoda.net/hotelImages/734806/-1/2415ec86c0f1ddc5e4ffbbc191ada3a1.jpg?s=1024x768"/>
    <m/>
    <m/>
    <m/>
  </r>
  <r>
    <n v="117"/>
    <m/>
    <s v="华南/广州"/>
    <n v="8110357"/>
    <s v="Insail Hotels Dongshankou Subway Station Guangzhou"/>
    <s v="迎商酒店(广州东山口地铁站店)"/>
    <s v="Guangzhou"/>
    <s v="广州"/>
    <x v="0"/>
    <n v="3"/>
    <n v="7.5"/>
    <m/>
    <n v="5007171"/>
    <s v="惠选房"/>
    <s v="8折"/>
    <s v="房型升级"/>
    <n v="0"/>
    <m/>
    <m/>
    <m/>
    <e v="#DIV/0!"/>
    <m/>
    <e v="#DIV/0!"/>
    <s v="9/23 ~ 10/14"/>
    <m/>
    <x v="1"/>
    <s v="No rate plan set up"/>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811/8110357/8110357_19062617140076832371.jpg?s=1024x768"/>
    <s v="https://pix6.agoda.net/hotelImages/811/8110357/8110357_19072913100078466277.jpg?s=1024x768"/>
    <s v="https://pix6.agoda.net/hotelImages/811/8110357/8110357_19062617140076832360.jpg?s=1024x768"/>
    <m/>
    <m/>
    <m/>
  </r>
  <r>
    <n v="118"/>
    <m/>
    <s v="华南/广州"/>
    <n v="9085728"/>
    <s v="CityNote Hotel Shangxiajiu Shibafu Road Guangzho"/>
    <s v="CityNote希诺酒店(广州上下九十八甫店)"/>
    <s v="Guangzhou"/>
    <s v="广州"/>
    <x v="0"/>
    <n v="4"/>
    <n v="8.4"/>
    <m/>
    <n v="5007197"/>
    <s v=" 舒适房"/>
    <s v="8折"/>
    <s v="房型升级"/>
    <n v="0"/>
    <m/>
    <m/>
    <m/>
    <e v="#DIV/0!"/>
    <m/>
    <e v="#DIV/0!"/>
    <s v="9/23 ~ 10/14"/>
    <m/>
    <x v="1"/>
    <s v="No rate plan set up"/>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5728/-1/ed5e72fe51ee33217a0fd7ff0786435f.jpg?s=1024x768"/>
    <s v="https://pix6.agoda.net/hotelImages/908/9085728/9085728_19080710030079057663.jpg?s=1024x768"/>
    <s v="https://pix6.agoda.net/hotelImages/908/9085728/9085728_19080616190079039997.jpg?s=1024x768"/>
    <m/>
    <m/>
    <m/>
  </r>
  <r>
    <n v="119"/>
    <m/>
    <s v="华南/广州"/>
    <n v="9084583"/>
    <s v="CityNote Hotel China Plaza Guangzhou"/>
    <s v="CityNote希诺酒店(广州省人民医院中华广场店)"/>
    <s v="Guangzhou"/>
    <s v="广州"/>
    <x v="0"/>
    <n v="4"/>
    <n v="8.1999999999999993"/>
    <m/>
    <n v="5007201"/>
    <s v=" 舒适房"/>
    <s v="8折"/>
    <s v="房型升级"/>
    <n v="0"/>
    <m/>
    <m/>
    <m/>
    <e v="#DIV/0!"/>
    <m/>
    <e v="#DIV/0!"/>
    <s v="9/23 ~ 10/14"/>
    <m/>
    <x v="1"/>
    <s v="No rate plan set up"/>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9084583/9084583_19080710410079058518.jpg?s=1024x768"/>
    <s v="https://pix6.agoda.net/hotelImages/908/9084583/9084583_19080614060079035315.jpg?s=1024x768"/>
    <s v="https://pix6.agoda.net/hotelImages/908/9084583/9084583_19080710410079058526.jpg?s=1024x768"/>
    <m/>
    <m/>
    <m/>
  </r>
  <r>
    <n v="120"/>
    <m/>
    <s v="华南/广州"/>
    <n v="10909537"/>
    <s v="CityNote Hotel Beijing Road Pedestrian Guangzhou"/>
    <s v="希诺酒店·广州北京路步行街店"/>
    <s v="Guangzhou"/>
    <s v="广州"/>
    <x v="0"/>
    <n v="4"/>
    <n v="8.8000000000000007"/>
    <m/>
    <n v="5007203"/>
    <s v=" 舒适房"/>
    <s v="8折"/>
    <s v="房型升级"/>
    <n v="0"/>
    <m/>
    <m/>
    <m/>
    <e v="#DIV/0!"/>
    <m/>
    <e v="#DIV/0!"/>
    <s v="9/23 ~ 10/14"/>
    <m/>
    <x v="1"/>
    <s v="No rate plan set up"/>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10909537/-1/baa4ada9acf24629034722571ca67fa0.jpg?s=1024x768"/>
    <s v="https://pix6.agoda.net/hotelImages/109/10909537/10909537_19112609060084462609.jpg?s=1024x768"/>
    <s v="https://pix6.agoda.net/hotelImages/10909537/-1/b941744dde003c3d67927b1d41dbabff.jpg?s=1024x768"/>
    <m/>
    <m/>
    <m/>
  </r>
  <r>
    <n v="121"/>
    <m/>
    <s v="华南/广州"/>
    <n v="196176"/>
    <s v="Zhuhai Special Economic Zone Hotel"/>
    <s v="珠海特区大酒店"/>
    <s v="Guangzhou"/>
    <s v="广州"/>
    <x v="0"/>
    <n v="3"/>
    <n v="7.5"/>
    <m/>
    <n v="879187"/>
    <s v="特惠房"/>
    <s v="8折"/>
    <m/>
    <n v="0"/>
    <m/>
    <m/>
    <m/>
    <e v="#DIV/0!"/>
    <m/>
    <e v="#DIV/0!"/>
    <s v="9/23 ~ 10/14"/>
    <m/>
    <x v="1"/>
    <s v="No rate plan set up"/>
    <s v="广州珠海特区大酒店开业于1990，不仅为广州增添风采也是旅客们的优质选择。 在这里，住客们可轻松前往市区内各大旅游、购物、餐饮地点。"/>
    <s v="https://pix6.agoda.net/hotelImages/196/196176/196176_17052509220053216476.jpg?s=1024x768"/>
    <s v="https://pix6.agoda.net/hotelImages/196/196176/196176_17052513080053223531.jpg?s=1024x768"/>
    <s v="https://pix6.agoda.net/hotelImages/196/196176/196176_17052509220053216500.jpg?s=1024x768"/>
    <m/>
    <m/>
    <m/>
  </r>
  <r>
    <n v="122"/>
    <m/>
    <s v="华南/厦门"/>
    <n v="5943391"/>
    <s v="Starway Hotel Xiamen Zhongshan Road"/>
    <s v="厦门中山路星程酒店"/>
    <s v="Xiamen"/>
    <s v="厦门"/>
    <x v="0"/>
    <n v="3"/>
    <n v="8.3000000000000007"/>
    <m/>
    <n v="6198915"/>
    <s v="大床房"/>
    <s v="8折"/>
    <m/>
    <n v="444"/>
    <n v="290"/>
    <n v="290"/>
    <n v="508"/>
    <n v="0.75172413793103443"/>
    <n v="525"/>
    <n v="0.81034482758620685"/>
    <s v="9/30~10/7"/>
    <n v="412"/>
    <x v="0"/>
    <m/>
    <s v="星程酒店（厦门中山路店）位置便利，位于厦门的思明区区，距离厦门轮渡码头有2.9公里，距离厦门大学有3.7公里，距离南普陀寺有3.7公里。这家住宿提供的设施包括餐厅、24小时前台、客房服务以及免费WiFi。"/>
    <s v="https://pix6.agoda.net/hotelImages/5943391/-1/26be6574d67a197f7bbb6ddc4e2e4bf5.jpg?s=1024x768"/>
    <s v="https://pix6.agoda.net/hotelImages/5943391/-1/b0c49d7c5de3989249815e57af603ae4.jpg?s=1024x768"/>
    <s v="https://pix6.agoda.net/hotelImages/5943391/-1/8df48315a49342307cbfd3c0492ebd59.jpg?s=1024x768"/>
    <m/>
    <m/>
    <m/>
  </r>
  <r>
    <n v="123"/>
    <m/>
    <s v="华南/厦门"/>
    <n v="1135342"/>
    <s v="Xiamen Lanqin Mansion"/>
    <s v="厦门兰琴古厝庭院酒店"/>
    <s v="Xiamen"/>
    <s v="厦门"/>
    <x v="0"/>
    <n v="3"/>
    <n v="8.8000000000000007"/>
    <m/>
    <n v="276399"/>
    <s v="所有房型"/>
    <s v="85折"/>
    <m/>
    <n v="212"/>
    <m/>
    <m/>
    <m/>
    <e v="#DIV/0!"/>
    <m/>
    <e v="#DIV/0!"/>
    <s v="9/23 ~ 10/14"/>
    <n v="212"/>
    <x v="1"/>
    <s v="No rate plan set up"/>
    <s v="厦门兰琴古厝庭院宾馆坐落在一座200年历史带庭院的传统住宅内，距离热闹的中山路步行街仅有一箭之遥。每间住宿均配有古董家具和木框架床，设有空调、平面有线电视、写字台、电热水壶以及带淋浴、吹风机和免费洗浴用品的私人浴室。各种餐饮场所距离宾馆有不到5分钟的车程。"/>
    <s v="https://pix6.agoda.net/hotelImages/1135342/-1/e2382df5ea2f35b5d608ea4087ed98db.jpg?s=1024x768"/>
    <s v="https://pix6.agoda.net/hotelImages/1135342/-1/3b96177f9a0ed65c1f9dc60bb91ce8a3.jpg?s=1024x768"/>
    <s v="https://pix6.agoda.net/hotelImages/1135342/-1/d21c63da2bb07d11e9f9b800aea6ed5f.jpg?s=1024x768"/>
    <m/>
    <m/>
    <m/>
  </r>
  <r>
    <n v="124"/>
    <m/>
    <s v="华南"/>
    <n v="142459"/>
    <s v="Swissotel Foshan"/>
    <s v="佛山恒安瑞士大酒店"/>
    <s v="Foshan"/>
    <s v="佛山"/>
    <x v="0"/>
    <n v="5"/>
    <n v="8.6"/>
    <n v="165757915"/>
    <s v="732039/732040/1118761"/>
    <s v="所有房型"/>
    <s v="8折"/>
    <m/>
    <n v="460"/>
    <n v="455"/>
    <n v="455"/>
    <n v="512"/>
    <n v="0.12527472527472527"/>
    <n v="435"/>
    <n v="-4.3956043956043959E-2"/>
    <s v="9/23 ~ 10/14"/>
    <m/>
    <x v="2"/>
    <m/>
    <s v="佛山恒安瑞士大酒店集优雅和完美于一体，是时尚精英、商务休闲旅客的首选居停之所。酒店拥有各类优质的客房以及套房，且均设置在36-49楼，大部分房间设有落地玻璃窗，坐拥佛山城市美景。"/>
    <s v="https://pix6.agoda.net/hotelImages/142459/-1/69f0ca623ecc08c46a8df425b68b9a29.jpg?s=1024x768"/>
    <s v="https://pix6.agoda.net/hotelImages/142459/-1/ff4fb54f09641bdf4aa6b2390bab3b7a.jpg?s=1024x768"/>
    <s v="https://pix6.agoda.net/hotelImages/142459/0/8cc9a6f204002ee113b98f77c766f70b.jpg?s=1024x768"/>
    <m/>
    <m/>
    <m/>
  </r>
  <r>
    <n v="125"/>
    <m/>
    <s v="华南"/>
    <n v="544814"/>
    <s v="Polton International Service Apartment"/>
    <s v="铂顿国际公寓佛山祖庙店"/>
    <s v="Foshan"/>
    <s v="佛山"/>
    <x v="0"/>
    <n v="4"/>
    <n v="7.9"/>
    <n v="165757933"/>
    <n v="493518"/>
    <s v="所有房型"/>
    <s v="8.5折"/>
    <m/>
    <n v="197"/>
    <n v="197"/>
    <n v="178"/>
    <n v="249"/>
    <n v="0.26395939086294418"/>
    <n v="208"/>
    <n v="0.16853932584269662"/>
    <s v="9/23 ~ 10/14"/>
    <m/>
    <x v="0"/>
    <m/>
    <s v="铂顿国际公寓（佛山祖庙店）地处佛山祖庙商圈经济文化核心地段，城央CBD；坐落于佛山禅城区建新路111号的铂顿城B栋；广佛地铁线无缝接驳，与佛山特色商业社区——岭南天地、东华里咫尺之遥。30至60分钟车程内辐射了珠三角最繁华的城市带。"/>
    <s v="https://pix6.agoda.net/hotelImages/544814/-1/709ab04791247f65062f3674485a66cb.jpg?s=1024x768"/>
    <s v="https://pix6.agoda.net/hotelImages/544814/-1/8ab1ae01eb98300a53f0f2295de02c97.jpg?s=1024x768"/>
    <s v="https://pix6.agoda.net/hotelImages/544814/-1/3f51c6d89a830dce9c3d0858e502b169.jpg?s=1024x768"/>
    <m/>
    <m/>
    <m/>
  </r>
  <r>
    <n v="126"/>
    <m/>
    <s v="华南"/>
    <n v="9456203"/>
    <s v="Ramada Foshan Hotel"/>
    <s v="佛山华美达酒店"/>
    <s v="Foshan"/>
    <s v="佛山"/>
    <x v="0"/>
    <n v="4"/>
    <n v="8.1"/>
    <n v="165758015"/>
    <n v="3087359"/>
    <s v="所有房型"/>
    <s v="8.5折"/>
    <m/>
    <n v="372"/>
    <n v="316"/>
    <n v="316"/>
    <n v="395"/>
    <n v="0.25"/>
    <n v="375"/>
    <n v="0.18670886075949367"/>
    <s v="9/23 ~ 10/14"/>
    <m/>
    <x v="0"/>
    <m/>
    <s v="佛山华美达酒店同坐落于佛山市禅城区济东路，位于南海大道中与同济东路、禅桂交汇处。与岭南天地、佛罗伦萨小镇、佛山科学馆咫尺之遥，酒店到潭州会馆、岭南明珠体育馆、世纪莲约20分钟，地理位置优越。"/>
    <s v="https://pix6.agoda.net/hotelImages/945/9456203/9456203_19091613230080967834.jpg?s=1024x768"/>
    <s v="https://pix6.agoda.net/hotelImages/945/9456203/9456203_19091613230080967841.jpg?s=1024x768"/>
    <s v="https://pix6.agoda.net/hotelImages/945/9456203/9456203_19091613230080967837.jpg?s=1024x768"/>
    <m/>
    <m/>
    <m/>
  </r>
  <r>
    <n v="127"/>
    <m/>
    <s v="华南"/>
    <n v="45134"/>
    <s v="Lijiang Waterfall Hotel"/>
    <s v="桂林漓江大瀑布饭店"/>
    <s v="Guilin"/>
    <s v="桂林"/>
    <x v="0"/>
    <n v="5"/>
    <n v="8.1999999999999993"/>
    <n v="165758041"/>
    <n v="489750"/>
    <s v="所有房型"/>
    <s v="9折"/>
    <m/>
    <n v="0"/>
    <m/>
    <m/>
    <m/>
    <e v="#DIV/0!"/>
    <m/>
    <e v="#DIV/0!"/>
    <s v="9/23 ~ 10/14"/>
    <m/>
    <x v="1"/>
    <s v="Room closed"/>
    <s v="桂林漓江大瀑布饭店地处桂林市中心的繁华地段，东临秀丽的漓江，正对碧波荡漾的杉湖，南邻象山公园，北望独秀峰、叠彩山，环境怡人。"/>
    <s v="https://pix6.agoda.net/hotelImages/451/45134/45134_16061609000043630605.jpg?s=1024x768"/>
    <s v="https://pix6.agoda.net/hotelImages/45134/-1/4fa8d5e0f3abe402e536161df9d7d832.jpg?s=1024x768"/>
    <s v="https://pix6.agoda.net/hotelImages/451/45134/45134_15060516560028707571.jpg?s=1024x768"/>
    <m/>
    <m/>
    <m/>
  </r>
  <r>
    <n v="128"/>
    <m/>
    <s v="华南"/>
    <n v="72772"/>
    <s v="Kaili Hotel"/>
    <s v="深圳凯利酒店"/>
    <s v="Shenzhen"/>
    <s v="深圳"/>
    <x v="0"/>
    <n v="3"/>
    <n v="7.7"/>
    <n v="165755124"/>
    <n v="558898"/>
    <s v="标准双床房"/>
    <s v="7折"/>
    <m/>
    <n v="318"/>
    <n v="226"/>
    <n v="226"/>
    <n v="378"/>
    <n v="0.67256637168141598"/>
    <n v="335"/>
    <n v="0.48230088495575218"/>
    <s v="9/23 ~ 10/14"/>
    <m/>
    <x v="0"/>
    <m/>
    <s v="深圳凯利宾馆地处罗湖区黄金商贸枢纽地带，置身于罗湖火车站商圈、国贸商圈、东门商圈、万象城商圈的中心，与金光华广场、国贸商业大厦、罗湖口岸、东门步行街比邻相望；交通四通八达，双地铁（距1号线国贸站约100米，9号线向西村站约400米）"/>
    <s v="https://pix6.agoda.net/hotelImages/727/72772/72772_16083108570045945547.jpg?s=1024x768"/>
    <s v="https://pix6.agoda.net/hotelImages/72772/-1/a5f4e76ffbab087090ed6a0193d6f516.jpg?s=1024x768"/>
    <s v="https://pix6.agoda.net/hotelImages/727/72772/72772_16052315590042634669.jpg?s=1024x768"/>
    <m/>
    <m/>
    <m/>
  </r>
  <r>
    <n v="129"/>
    <m/>
    <s v="华南"/>
    <n v="71833"/>
    <s v="ZTL Hotel Shenzhen"/>
    <s v="深圳中泰来大酒店"/>
    <s v="Shenzhen"/>
    <s v="深圳"/>
    <x v="0"/>
    <n v="4"/>
    <n v="7.6"/>
    <n v="165730886"/>
    <n v="490284"/>
    <s v="高级单人房"/>
    <s v="8折"/>
    <m/>
    <n v="169"/>
    <n v="169"/>
    <n v="169"/>
    <n v="206"/>
    <n v="0.21893491124260356"/>
    <n v="216"/>
    <n v="0.27810650887573962"/>
    <s v="9/23 ~ 10/14"/>
    <m/>
    <x v="0"/>
    <m/>
    <s v="地处繁华地带罗湖区商业中心地带——东门商业区，紧靠地铁老街站D出口；家庭以及商旅出行首选，饮食购物一条街"/>
    <s v="https://pix6.agoda.net/hotelImages/718/71833/71833_16042814540041893003.jpg?s=1024x768"/>
    <s v="https://pix6.agoda.net/hotelImages/71833/-1/270f7a9cd434a62aae3becf37d766174.jpg?s=1024x768"/>
    <s v="https://pix6.agoda.net/hotelImages/718/71833/71833_16042814540041892942.jpg?s=1024x768"/>
    <m/>
    <m/>
    <m/>
  </r>
  <r>
    <n v="130"/>
    <m/>
    <s v="华南"/>
    <n v="47640"/>
    <s v="Hotel  Silverland"/>
    <s v="银城酒店"/>
    <s v="Donguan"/>
    <s v="东莞"/>
    <x v="0"/>
    <n v="5"/>
    <n v="7.6"/>
    <n v="165757924"/>
    <n v="5974695"/>
    <s v="豪华大床房"/>
    <s v="8折"/>
    <m/>
    <n v="232"/>
    <n v="231"/>
    <n v="668"/>
    <n v="248"/>
    <n v="7.3593073593073599E-2"/>
    <n v="191"/>
    <n v="-0.7140718562874252"/>
    <s v="9/23 ~ 10/14"/>
    <m/>
    <x v="2"/>
    <m/>
    <s v="性价比高！东莞中华美食一条街与其相依为邻，南城区大型购物广场海雅，常平火车站、石龙火车站近在咫尺，交通条件便利。"/>
    <s v="https://pix6.agoda.net/hotelImages/5079898/0/b5b11908c92a6f7cb8a5f2f84e9a128e.jpg?s=1024x768"/>
    <s v="https://pix6.agoda.net/hotelImages/476/47640/47640_17021616190051072343.jpg?s=1024x768"/>
    <s v="https://pix6.agoda.net/hotelImages/476/47640/47640_17021616190051072342.jpg?s=1024x768"/>
    <m/>
    <m/>
    <m/>
  </r>
  <r>
    <n v="131"/>
    <m/>
    <s v="华南"/>
    <n v="561821"/>
    <s v="Kande International Hotel Dongguan"/>
    <s v="东莞康帝国际酒店"/>
    <s v="Donguan"/>
    <s v="东莞"/>
    <x v="0"/>
    <n v="5"/>
    <n v="8.8000000000000007"/>
    <m/>
    <n v="1110635"/>
    <s v="豪华双人房"/>
    <s v="8折"/>
    <m/>
    <n v="668"/>
    <n v="668"/>
    <n v="668"/>
    <n v="784"/>
    <n v="0.17365269461077845"/>
    <n v="735"/>
    <n v="0.10029940119760479"/>
    <s v="9/23 ~ 10/14"/>
    <m/>
    <x v="0"/>
    <m/>
    <s v="地外繁华的商业中心区，因其独特的造型被誉为“东莞之门”风格迥异的中、西、日式餐厅法、式扒房，高级KTV会所、 SPA、 游泳池、 棋牌室、 健身房等娱乐设施一应俱全，楼顶直升飞机停机坪"/>
    <s v="https://pix6.agoda.net/hotelImages/561821/0/46d8266f7aca0b3c407334ee4d782da0.jpg?s=1024x768"/>
    <s v="https://pix6.agoda.net/hotelImages/561/561821/561821_14080215280020642713.jpg?s=1024x768"/>
    <s v="https://pix6.agoda.net/hotelImages/561821/-1/8f44f5f2f8b98fdc6d0af46ba2a96055.jpg?s=1024x768"/>
    <m/>
    <m/>
    <m/>
  </r>
  <r>
    <n v="132"/>
    <m/>
    <s v="华南"/>
    <n v="7479582"/>
    <s v="Yuan Culture Hotel Shenzhen World Shajing"/>
    <s v="深圳缘•文化朝代酒店国际会展店"/>
    <s v="Shenzhen"/>
    <s v="深圳"/>
    <x v="0"/>
    <n v="5"/>
    <n v="8.6"/>
    <n v="165757491"/>
    <n v="2797696"/>
    <s v="所有房型"/>
    <s v="75折"/>
    <m/>
    <n v="232"/>
    <n v="232"/>
    <n v="232"/>
    <n v="494"/>
    <n v="1.1293103448275863"/>
    <n v="343"/>
    <n v="0.47844827586206895"/>
    <s v="9/23 ~ 10/14"/>
    <m/>
    <x v="0"/>
    <m/>
    <s v="深圳缘·文化精奢酒店是中诚环球集团旗下的高端文化主题酒店品牌，致力于传承和弘扬中华传统优质文化。"/>
    <s v="https://pix6.agoda.net/hotelImages/7479582/-1/99fabbbdf044df89a194fcdb1ce064f4.jpg?s=1024x768"/>
    <s v="https://pix6.agoda.net/hotelImages/7479582/-1/5dfe996f725a6388b91536d9fd4c4571.jpg?s=1024x768"/>
    <s v="https://pix6.agoda.net/hotelImages/7479582/-1/92de5ff702a6ef7925fe5b448d231fcc.jpg?s=1024x768"/>
    <m/>
    <m/>
    <m/>
  </r>
  <r>
    <n v="133"/>
    <m/>
    <s v="华南"/>
    <n v="197070"/>
    <s v="Fraser Place Shekou Shenzhen"/>
    <s v="深圳蛇口辉盛坊·泰格公寓"/>
    <s v="Shenzhen"/>
    <s v="深圳"/>
    <x v="0"/>
    <n v="5"/>
    <n v="8.3000000000000007"/>
    <n v="165757764"/>
    <n v="6200729"/>
    <s v="单间豪华房"/>
    <s v="9折"/>
    <s v="免费升级"/>
    <n v="594"/>
    <n v="594"/>
    <n v="594"/>
    <n v="691"/>
    <n v="0.16329966329966331"/>
    <n v="599"/>
    <n v="8.4175084175084174E-3"/>
    <s v="9/23 ~ 10/14"/>
    <m/>
    <x v="2"/>
    <m/>
    <s v="美国US绿色设计奖获奖作品，与周边环境和谐共生。你可以去桑拿浴室冲走一身的疲惫，也可以在室外游泳池尽情畅游，享受运动的愉悦心情。"/>
    <s v="https://pix6.agoda.net/hotelImages/5466503/0/3bb7a83567e47b1fa3673e5308568d67.jpg?s=1024x768"/>
    <s v="https://pix6.agoda.net/hotelImages/197/197070/197070_17081012580055296031.jpg?s=1024x768"/>
    <s v="https://pix6.agoda.net/hotelImages/197/197070/197070_17032710230051884722.jpg?s=1024x768"/>
    <m/>
    <m/>
    <m/>
  </r>
  <r>
    <n v="134"/>
    <m/>
    <s v="华南"/>
    <n v="7483226"/>
    <s v="Hotel Kapok Shenzhen Houhai"/>
    <s v="深圳后海木棉花酒店"/>
    <s v="Shenzhen"/>
    <s v="深圳"/>
    <x v="0"/>
    <n v="5"/>
    <n v="8.6"/>
    <n v="165757888"/>
    <n v="2813739"/>
    <s v="所有房型"/>
    <s v="9折"/>
    <s v="免费升级"/>
    <n v="852"/>
    <n v="767"/>
    <n v="767"/>
    <n v="988"/>
    <n v="0.28813559322033899"/>
    <n v="839"/>
    <n v="9.3872229465449805E-2"/>
    <s v="9/23 ~ 10/14"/>
    <m/>
    <x v="0"/>
    <m/>
    <s v="酒店是由国际设计大师季裕棠先生（TONY CHI）亲自担任设计总顾问及品牌创意总监，他结合人文，轻工业风为元素，配合“邻里中心”商业品牌内涵，力图打造出淳朴，舒适，温馨，自然轻奢的高端精品酒店。"/>
    <s v="https://pix6.agoda.net/hotelImages/7483226/-1/c867f9170d61f5066eccdfd9f0e54ae6.jpg?s=1024x768"/>
    <s v="https://pix6.agoda.net/hotelImages/7483226/-1/875cd672eccd978c21467d0d6e965e35.jpg?s=1024x768"/>
    <s v="https://pix6.agoda.net/hotelImages/7483226/-1/b6eeb9ac398057dae39b2cef4c3abb22.jpg?s=1024x768"/>
    <m/>
    <m/>
    <m/>
  </r>
  <r>
    <n v="135"/>
    <m/>
    <s v="华南"/>
    <n v="296794"/>
    <s v="The Venice Raytour Hotel"/>
    <s v="深圳威尼斯睿途酒店"/>
    <s v="Shenzhen"/>
    <s v="深圳"/>
    <x v="0"/>
    <n v="5"/>
    <n v="8.3000000000000007"/>
    <n v="165757957"/>
    <n v="6202394"/>
    <s v="高级房"/>
    <s v="9折"/>
    <s v="免费升级"/>
    <n v="970"/>
    <n v="943"/>
    <n v="943"/>
    <n v="1080"/>
    <n v="0.14528101802757157"/>
    <n v="972"/>
    <n v="3.0752916224814422E-2"/>
    <s v="9/23 ~ 10/14"/>
    <m/>
    <x v="2"/>
    <m/>
    <s v="位于深圳湾畔风光秀丽的华侨城，是中国首座以威尼斯文化为主题的国际品牌高级商务度假酒店。"/>
    <s v="https://pix6.agoda.net/hotelImages/296794/-1/840fbca56cf11937fcd436c92d7ac851.jpg?s=1024x768"/>
    <s v="https://pix6.agoda.net/hotelImages/296/296794/296794_16053015540042875521.jpg?s=1024x768"/>
    <s v="https://pix6.agoda.net/hotelImages/296/296794/296794_15061212310029373500.jpg?s=1024x768"/>
    <m/>
    <m/>
    <m/>
  </r>
  <r>
    <n v="136"/>
    <m/>
    <s v="华南"/>
    <n v="1194281"/>
    <s v="Wan Yue Grand Skylight Hotel Shenzhen"/>
    <s v="深圳万悦格兰云天大酒店"/>
    <s v="Shenzhen"/>
    <s v="深圳"/>
    <x v="0"/>
    <n v="4"/>
    <n v="7.6"/>
    <n v="165757991"/>
    <n v="6202483"/>
    <s v="高级大床房"/>
    <s v="8折"/>
    <s v="延迟退房"/>
    <n v="446"/>
    <m/>
    <m/>
    <m/>
    <e v="#DIV/0!"/>
    <m/>
    <e v="#DIV/0!"/>
    <s v="9/23 ~ 10/14"/>
    <m/>
    <x v="1"/>
    <s v="Promotion rate higher than existing rate(channel rate other promotion rate"/>
    <s v="自酒店可快捷驱车前往深圳湾口岸、蛇口码头，亦方便开车抵达深圳宝安国际机场，地理位置优越。"/>
    <s v="https://pix6.agoda.net/hotelImages/1194281/-1/1cc391a315ff9a08b4bc0ad82e3b7335.jpg?s=1024x768"/>
    <s v="https://q-xx.bstatic.com/xdata/images/hotel/840x460/172065130.jpg?k=88f93aeb01690fc18e97614e86df7005fecc02b36fa69222c04b8196ffc56fd0&amp;o="/>
    <s v="https://pix6.agoda.net/hotelImages/119/1194281/1194281_17042109140052528896.jpg?s=1024x768"/>
    <m/>
    <m/>
    <m/>
  </r>
  <r>
    <n v="137"/>
    <m/>
    <s v="华南"/>
    <n v="195087"/>
    <s v="Mission Hills Resort Shenzhen"/>
    <s v="深圳观澜湖度假酒店"/>
    <s v="Shenzhen"/>
    <s v="深圳"/>
    <x v="0"/>
    <n v="5"/>
    <n v="8"/>
    <m/>
    <n v="6201787"/>
    <s v="高级豪华客房"/>
    <s v="6.3折"/>
    <s v="价格含双早，含双份大地艺术生态园门票"/>
    <n v="602"/>
    <n v="602"/>
    <n v="602"/>
    <n v="775"/>
    <n v="0.28737541528239202"/>
    <n v="755"/>
    <n v="0.25415282392026578"/>
    <s v="9/23 ~ 10/14"/>
    <m/>
    <x v="0"/>
    <m/>
    <s v="酒店隶属观澜湖集团，已经形成跨越深圳、东莞和海口的连锁酒店群,是坐落在高尔夫球场的高星级度假酒店群。深圳观澜湖度假酒店坐落在球会内，尽享国家5A级旅游景区旖旎风光。酒店毗邻深圳观澜湖高尔夫会所，大型时尚购物中心观澜湖新城，观澜湖生态体育园，观澜湖艺工场、观澜版画基地、红木一条街等文化娱乐潮地。酒店设有免费穿梭巴士，可无缝连接酒店、球会、观澜湖艺工场、观澜湖新城、观澜湖高尔夫学院和生态体育园等"/>
    <s v="https://pix6.agoda.net/hotelImages/195087/-1/ccfef0719dc151b4a6705a8df6d52c33.jpg?s=1024x768"/>
    <s v="https://pix6.agoda.net/hotelImages/195/195087/195087_16042216000041721005.jpg?s=1024x768"/>
    <s v="https://q-xx.bstatic.com/xdata/images/hotel/840x460/132878591.jpg?k=0b52fd48a0f211be51c21020418dc2acd03fa19650c389fe2388badb7d21679f&amp;o="/>
    <m/>
    <m/>
    <m/>
  </r>
  <r>
    <n v="138"/>
    <m/>
    <s v="华南"/>
    <n v="148764"/>
    <s v="Grand Skylight Hotel Shenzhen"/>
    <s v="深圳中航城格兰云天"/>
    <s v="Shenzhen"/>
    <s v="深圳"/>
    <x v="0"/>
    <n v="4.5"/>
    <n v="8.8000000000000007"/>
    <m/>
    <n v="6202675"/>
    <s v="高级大/双床房"/>
    <s v="8折"/>
    <s v="免费升级到豪华客房"/>
    <n v="726"/>
    <n v="406"/>
    <n v="406"/>
    <n v="528"/>
    <n v="0.30049261083743845"/>
    <n v="528"/>
    <n v="0.30049261083743845"/>
    <s v="9/23 ~ 10/14"/>
    <m/>
    <x v="0"/>
    <m/>
    <s v="毗邻深圳华强北商业中心、华强北九方购物中心、深圳中心公园、华强路地铁站，交通便捷"/>
    <s v="https://pix6.agoda.net/hotelImages/148/148764/148764_111121172758305.jpg?s=1024x768"/>
    <s v="https://pix6.agoda.net/hotelImages/148764/-1/7a6b040e53981aa2e9c110f3b758de96.jpg?s=1024x768"/>
    <s v="https://pix6.agoda.net/hotelImages/148/148764/148764_17112311290059768242.jpg?s=1024x768"/>
    <m/>
    <m/>
    <m/>
  </r>
  <r>
    <n v="139"/>
    <m/>
    <s v="华南"/>
    <n v="285707"/>
    <s v="Grand Skylight International Hotel Guanlan"/>
    <s v="深圳观澜格兰云天大酒店"/>
    <s v="Shenzhen"/>
    <s v="深圳"/>
    <x v="0"/>
    <n v="5"/>
    <n v="8.1999999999999993"/>
    <m/>
    <n v="5231289"/>
    <s v="高级大/双床房"/>
    <s v="8折"/>
    <m/>
    <n v="703"/>
    <n v="518"/>
    <n v="518"/>
    <n v="650"/>
    <n v="0.25482625482625482"/>
    <n v="650"/>
    <n v="0.25482625482625482"/>
    <s v="9/23 ~ 10/14"/>
    <m/>
    <x v="0"/>
    <m/>
    <s v="由著名的KKS日本观光企画社设计，外似莲花绽放，尽显超凡脱俗之美感。毗邻观澜湖高尔夫球会、观澜版画村、山水田园旅游文化园，周边旅游资源丰富。"/>
    <s v="https://pix6.agoda.net/hotelImages/285/285707/285707_16081716290045571926.jpg?s=1024x768"/>
    <s v="https://pix6.agoda.net/hotelImages/285/285707/285707_16081716290045571920.jpg?s=1024x768"/>
    <s v="https://pix6.agoda.net/hotelImages/285/285707/285707_14091814420022235662.jpg?s=1024x768"/>
    <m/>
    <m/>
    <m/>
  </r>
  <r>
    <n v="140"/>
    <m/>
    <s v="华南"/>
    <n v="65400"/>
    <s v="Grand Skylight Garden Hotel"/>
    <s v="深圳花园格兰云天大酒店"/>
    <s v="Shenzhen"/>
    <s v="深圳"/>
    <x v="0"/>
    <n v="5"/>
    <n v="7.6"/>
    <m/>
    <n v="6202759"/>
    <s v="All Room type"/>
    <s v="8折"/>
    <m/>
    <n v="1006"/>
    <m/>
    <m/>
    <m/>
    <e v="#DIV/0!"/>
    <m/>
    <e v="#DIV/0!"/>
    <s v="9/23 ~ 10/14"/>
    <m/>
    <x v="1"/>
    <s v="Room closed"/>
    <s v="地处城市核心商务中心区与繁华商业区华强北交界处，距会展中心、市民中心、皇岗口岸、福田口岸仅咫尺之遥。酒店设计时尚简约，环倚160平方米的绿色中心公园，宛若繁华闹市中的一叶绿舟，景色怡人，视野宽阔。"/>
    <s v="https://pix6.agoda.net/hotelImages/654/65400/65400_17091413140056350324.jpg?s=1024x768"/>
    <s v="https://pix6.agoda.net/hotelImages/654/65400/65400_15061016290029175923.jpg?s=1024x768"/>
    <s v="https://pix6.agoda.net/hotelImages/7455994/0/71a76cd6059c08ce357c71730a6aa6ec.jpg?s=1024x768"/>
    <m/>
    <m/>
    <m/>
  </r>
  <r>
    <n v="140"/>
    <m/>
    <s v="华南"/>
    <n v="109043"/>
    <s v="Shanghai Hotel"/>
    <s v="深圳上海宾馆"/>
    <s v="Shenzhen"/>
    <s v="深圳"/>
    <x v="0"/>
    <n v="4"/>
    <n v="8"/>
    <m/>
    <n v="6202760"/>
    <s v="标准大床房/双床房"/>
    <s v="8折"/>
    <m/>
    <n v="370"/>
    <m/>
    <m/>
    <m/>
    <e v="#DIV/0!"/>
    <m/>
    <e v="#DIV/0!"/>
    <s v="9/23 ~ 10/14"/>
    <m/>
    <x v="1"/>
    <s v="Other promotion lower than SW promo"/>
    <s v="周边有华强北商业街、赛格广场、深圳会展中心、皇岗口岸、罗湖火车站、世界之窗、欢乐谷、华侨城等著名景点；同时与绿树掩映的深圳市中心公园隔路相望。"/>
    <s v="https://pix6.agoda.net/hotelImages/109/109043/109043_16081012290045365141.jpg?s=1024x768"/>
    <s v="https://pix6.agoda.net/hotelImages/109/109043/109043_16081012290045365142.jpg?s=1024x768"/>
    <s v="https://pix6.agoda.net/hotelImages/109/109043/109043_14012012430018106480.jpg?s=1024x768"/>
    <m/>
    <m/>
    <m/>
  </r>
  <r>
    <n v="142"/>
    <m/>
    <s v="华南"/>
    <n v="1062303"/>
    <s v="Zen Tea House Guilin Seven Stars Park"/>
    <s v="桂林船舍茶椐七星公园店"/>
    <s v="Guilin "/>
    <s v="桂林"/>
    <x v="0"/>
    <n v="3"/>
    <n v="9.1999999999999993"/>
    <n v="165758595"/>
    <s v="51304/3145474/1487459"/>
    <s v="All Room Type"/>
    <s v="8折"/>
    <m/>
    <m/>
    <m/>
    <m/>
    <n v="370"/>
    <e v="#DIV/0!"/>
    <m/>
    <e v="#DIV/0!"/>
    <s v="9/23 ~ 10/14"/>
    <m/>
    <x v="1"/>
    <s v="Room closed"/>
    <s v="船舍茶椐民宿(桂林七星公园店)藏匿在施家园小东江畔。建筑以稻草为基底加木质设计风格，用榆木制作榻榻米床，榆木的纹路粗细互现，硬朗中夹杂柔和，亦有小写意之妙。"/>
    <s v="https://pix6.agoda.net/hotelImages/1062303/-1/0d4053bf701fcf68e60337ca5b202ee8.jpg?s=1024x768"/>
    <s v="https://pix6.agoda.net/hotelImages/1062303/-1/e23713cd15371f51ad1800e9b4d7f727.jpg?s=1024x768"/>
    <s v="https://pix6.agoda.net/hotelImages/106/1062303/1062303_16092810150047026581.jpg?s=1024x768"/>
    <m/>
    <m/>
    <m/>
  </r>
  <r>
    <n v="143"/>
    <m/>
    <s v="华南"/>
    <n v="5892417"/>
    <s v="Zen Tea House Elephant Trunk Hill Park Branch"/>
    <s v="桂林船舍茶椐公寓象山公园店"/>
    <s v="Guilin"/>
    <s v="桂林"/>
    <x v="0"/>
    <n v="3"/>
    <n v="9.1"/>
    <n v="165758628"/>
    <s v="2903191/2382719"/>
    <s v="All Room Type"/>
    <s v="8折"/>
    <m/>
    <n v="203"/>
    <n v="203"/>
    <n v="203"/>
    <n v="360"/>
    <n v="0.77339901477832518"/>
    <n v="252"/>
    <n v="0.2413793103448276"/>
    <s v="9/23 ~ 10/14"/>
    <m/>
    <x v="0"/>
    <m/>
    <s v="船舍茶椐民宿(桂林象山公园店)坐落在安新洲，面朝漓江分支，繁华中的宁静。本店客房以简约的日式装修为基地，配合柔和的暖色系软装，给客人以家的温暖。"/>
    <s v="https://pix6.agoda.net/hotelImages/5892417/-1/1ec059626b8bed471b9af356671c1d03.png?s=1024x768"/>
    <s v="https://pix6.agoda.net/hotelImages/5892417/-1/ec35e6ef109d682790676d19f36739b2.png?s=1024x768"/>
    <s v="https://pix6.agoda.net/hotelImages/5892417/-1/1792821c893c546ea388d53130b16ef1.jpg?s=1024x768"/>
    <m/>
    <m/>
    <m/>
  </r>
  <r>
    <n v="144"/>
    <m/>
    <s v="华南"/>
    <n v="1220562"/>
    <s v="Zen Tea House West Street Yang Shuo"/>
    <s v="阳朔老西街客栈"/>
    <s v="Yangshuo"/>
    <s v="阳朔"/>
    <x v="0"/>
    <n v="3"/>
    <n v="8.9"/>
    <n v="165758641"/>
    <s v="1650334/3146245/499434"/>
    <s v="All Room Type"/>
    <s v="8折"/>
    <m/>
    <m/>
    <m/>
    <m/>
    <n v="328"/>
    <e v="#DIV/0!"/>
    <m/>
    <e v="#DIV/0!"/>
    <s v="9/23 ~ 10/14"/>
    <m/>
    <x v="1"/>
    <s v="Room closed"/>
    <s v="阳朔老西街客栈距离西街约60米、漓江约160米。自古以来文人墨客都向往能住在阳朔碧莲峰下，往西街最繁华的地方原始人餐厅斜对面的莲峰中巷（1米宽的小巷子）进去步行不到2分钟便可以到达老西街客栈。"/>
    <s v="https://pix6.agoda.net/hotelImages/1220562/-1/efce669ffc49722e07fcfbc9d4b5f88b.jpg?s=1024x768"/>
    <s v="https://pix6.agoda.net/hotelImages/1220562/-1/627aa3647a318148c3bfa7b4f13e418f.jpg?s=1024x768"/>
    <s v="https://pix6.agoda.net/hotelImages/1220562/-1/2ed625c063970cbfa9aa10ee42ed6acc.jpg?s=1024x768"/>
    <m/>
    <m/>
    <m/>
  </r>
  <r>
    <n v="145"/>
    <m/>
    <s v="华南"/>
    <n v="770205"/>
    <s v="Yangshuo Mountain Nest Boutique Hotel"/>
    <s v="阳朔红楼梦精品酒店"/>
    <s v="Yangshuo"/>
    <s v="阳朔"/>
    <x v="0"/>
    <n v="4"/>
    <n v="9.5"/>
    <n v="165758662"/>
    <n v="61249"/>
    <s v="All Room Type"/>
    <s v="8折"/>
    <m/>
    <n v="378"/>
    <n v="313"/>
    <n v="313"/>
    <n v="480"/>
    <n v="0.5335463258785943"/>
    <n v="336"/>
    <n v="7.3482428115015971E-2"/>
    <s v="9/23 ~ 10/14"/>
    <m/>
    <x v="0"/>
    <m/>
    <s v="阳朔红楼梦酒店位于风景如画的遇龙河景区。客栈以苗族吊脚楼式风格为衣，以江南园林之别致风雅为体，11间客房舒适雅韵适如其名，于每间观景阳台中可远眺青山，近闻水声。楼前可观小桥流水，可赏田园诗画，可感中国传统古典文化，并置身于乡村宁静质朴中。在这里您可以品尝到地道的中西美食，或是漫步田间、垂钓溪边、闲谈于庭院间。读书，发呆，闲聊，让心灵充分享受静谧安宁的一片净土。"/>
    <s v="https://pix6.agoda.net/hotelImages/770205/-1/5d93c6b52084ddaccd0c21d5b7abad90.jpg?s=1024x768"/>
    <s v="https://pix6.agoda.net/hotelImages/770205/-1/7780dd5841e8413e674868479f2e4c35.jpg?s=1024x768"/>
    <s v="https://pix6.agoda.net/hotelImages/770205/-1/73aff7a9fbe86f50199472fde3789d6f.jpg?s=1024x768"/>
    <m/>
    <m/>
    <m/>
  </r>
  <r>
    <n v="146"/>
    <m/>
    <s v="华南"/>
    <n v="1255547"/>
    <s v="Shenzhen Bay Hisoar Hotel"/>
    <s v="深圳湾科技园海尚酒店"/>
    <s v="Shenzhen"/>
    <s v="深圳"/>
    <x v="1"/>
    <n v="4.5"/>
    <n v="8.1"/>
    <n v="165759367"/>
    <n v="6004575"/>
    <s v="高级大床房/高级双床房"/>
    <s v="9折"/>
    <s v="含单早"/>
    <n v="688"/>
    <n v="620"/>
    <n v="620"/>
    <n v="741"/>
    <n v="0.19516129032258064"/>
    <n v="666"/>
    <n v="7.4193548387096769E-2"/>
    <s v="9/23 ~ 10/14"/>
    <m/>
    <x v="0"/>
    <m/>
    <s v="坐落于深圳湾超级总部基地，天虹大厦、中铁大厦、百度、阿里巴巴、腾讯、华润、恒大等500强企业总部林立，更被海岸城、科技园、蛇口和前海自贸区环绕，享深圳湾体育中心（春茧）配套。"/>
    <s v="https://pix6.agoda.net/hotelImages/6548646/0/6bcf99fcde87ba78dc91f0b7729fe71c.jpg?s=1024x768"/>
    <s v="https://pix6.agoda.net/hotelImages/1255547/-1/4288d08b92e3c7171904aec1fdee7046.jpg?s=1024x768"/>
    <s v="https://pix6.agoda.net/hotelImages/125/1255547/1255547_16070110150044328205.jpg?s=1024x768"/>
    <m/>
    <m/>
    <m/>
  </r>
  <r>
    <n v="146"/>
    <m/>
    <s v="华东"/>
    <n v="5348470"/>
    <s v="Sincere Residence Hongqiao"/>
    <s v="上海协信莎玛虹桥服务式公寓"/>
    <s v="Shanghai"/>
    <s v="上海"/>
    <x v="2"/>
    <n v="4"/>
    <n v="7.6083333333333334"/>
    <n v="165754309"/>
    <m/>
    <s v="开放式高级公寓"/>
    <s v="85折"/>
    <m/>
    <n v="578"/>
    <n v="578"/>
    <n v="441"/>
    <n v="612"/>
    <n v="5.8823529411764705E-2"/>
    <n v="567"/>
    <n v="0.2857142857142857"/>
    <s v="9/23 ~ 10/14"/>
    <m/>
    <x v="0"/>
    <m/>
    <s v="上海协信莎玛虹桥服务式公寓位于上海虹桥商务区核心位置，毗邻各大商务楼宇及大型商业中心，在享受专业的商务中心体验的同时，拥有便利的生活配套，便利的交通网络满足商务人士快捷迅速的出行需求。"/>
    <s v="http://pix.agoda.com/hotelimages/5348470/-1/8f18e5d45a8d67b46588def9daae8308.jpg"/>
    <s v="http://pix.agoda.com/hotelimages/5348470/-1/05a763bb7f5167f560194afc1c77151d.jpg"/>
    <s v="http://pix.agoda.com/hotelimages/5348470/-1/5d3fb8517eaa1796f0db296434eaa1f3.jpg"/>
    <s v="mandy.gu@agoda.com"/>
    <s v="B"/>
    <s v="AA"/>
  </r>
  <r>
    <n v="146"/>
    <m/>
    <s v="华东"/>
    <n v="81605"/>
    <s v="Parkyard Hotel Shanghai"/>
    <s v="上海博雅酒店"/>
    <s v="Shanghai"/>
    <s v="上海"/>
    <x v="2"/>
    <n v="5"/>
    <n v="8.2477477477477485"/>
    <n v="165754319"/>
    <m/>
    <s v="所有房型"/>
    <s v="5折"/>
    <m/>
    <n v="622"/>
    <m/>
    <m/>
    <m/>
    <e v="#DIV/0!"/>
    <m/>
    <e v="#DIV/0!"/>
    <s v="9/23 ~ 10/14"/>
    <m/>
    <x v="4"/>
    <s v="B.com has lowest rate"/>
    <s v="上海博雅酒店位于浦东张江高科技园区，毗邻张江高科园区地铁站，距离上海磁悬浮车站和上海新国际博览中心约5分钟车程，距离上海世博园和上海迪斯尼乐园约20分钟车程。"/>
    <s v="https://pix6.agoda.net/hotelImages/6799014/0/2d888ba10ae53b83d7638f2948881b8a.jpg?s=1024x768"/>
    <s v="https://pix6.agoda.net/hotelImages/6799014/0/2b06e2db74644ccc6ba004b417b5c825.jpg?s=1024x768"/>
    <s v="https://pix6.agoda.net/hotelImages/9084863/0/6230e131eda75f287c02e885cb4fac71.jpg?s=1024x768"/>
    <s v="Rosemary.Ding@agoda.com"/>
    <s v="A"/>
    <s v="AA"/>
  </r>
  <r>
    <n v="146"/>
    <m/>
    <s v="华东"/>
    <n v="267719"/>
    <s v="ZTE Hotel Shanghai"/>
    <s v="上海中兴和泰酒店"/>
    <s v="Shanghai"/>
    <s v="上海"/>
    <x v="2"/>
    <n v="4"/>
    <n v="7.2578947368421058"/>
    <n v="6118820"/>
    <n v="6118820"/>
    <s v="豪华双床房/园林景观房"/>
    <s v="4折"/>
    <m/>
    <n v="261"/>
    <n v="187"/>
    <n v="187"/>
    <n v="471"/>
    <n v="1.518716577540107"/>
    <n v="421"/>
    <n v="1.2513368983957218"/>
    <s v="9/23 ~ 10/14"/>
    <m/>
    <x v="0"/>
    <m/>
    <s v="上海中兴和泰酒店位于浦东张江高科技园区的核心地带，附近有地铁二号线张江高科站，毗邻新国际博览中心、磁悬浮车站，距离迪士尼度假区20分钟车程左右；周边生活设施齐全，有集餐饮、KTV、电影院等休闲娱乐为一体的综合性休闲广场。"/>
    <s v="https://pix6.agoda.net/hotelImages/267/267719/267719_16120814460049538550.jpg?s=1024x768"/>
    <s v="https://pix6.agoda.net/hotelImages/267/267719/267719_16120815220049539699.jpg?s=1024x768"/>
    <s v="https://pix6.agoda.net/hotelImages/267/267719/267719_16120814560049538892.jpg?s=1024x768"/>
    <s v="Rosemary.Ding@agoda.com"/>
    <s v="A"/>
    <s v="AA"/>
  </r>
  <r>
    <n v="146"/>
    <m/>
    <s v="华东"/>
    <n v="165330"/>
    <s v="Regal Jinfeng Hotel"/>
    <s v="上海富豪金丰酒店 "/>
    <s v="Shanghai"/>
    <s v="上海"/>
    <x v="2"/>
    <n v="4"/>
    <n v="7.9827586206896566"/>
    <m/>
    <n v="6180337"/>
    <s v="高级房"/>
    <s v="5折"/>
    <m/>
    <n v="480"/>
    <n v="308"/>
    <n v="308"/>
    <n v="530"/>
    <n v="0.72077922077922074"/>
    <n v="510"/>
    <n v="0.6558441558441559"/>
    <s v="9/23 ~ 10/14"/>
    <m/>
    <x v="0"/>
    <m/>
    <s v="上海富豪金丰酒店位于金港路，坐落于浦东金桥出口加工区，临近陆家嘴商业区、外高桥保税区、张江高新科技园。离9号线金桥站步行约10分钟；距离浦东新国际博览中心和龙阳路磁悬浮车站约10分钟；从酒店驱车前往汤臣高尔夫俱乐部和世纪公园及迪士尼乐园都很方便。"/>
    <s v="https://pix6.agoda.net/hotelImages/165330/-1/527baebefd528797d09ea1e8db4834a7.jpg?s=1024x768"/>
    <s v="https://pix6.agoda.net/hotelImages/165/165330/165330_16122008170049792916.jpg?s=1024x768"/>
    <s v="https://pix6.agoda.net/hotelImages/5074910/0/61100386ea3373ebef11b324b025808e.jpg?s=1024x768"/>
    <s v="Rosemary.Ding@agoda.com"/>
    <s v="B"/>
    <s v="AB"/>
  </r>
  <r>
    <n v="146"/>
    <m/>
    <s v="华东"/>
    <n v="798531"/>
    <s v="Senjing Hotel"/>
    <s v="森景大酒店"/>
    <s v="Shanghai"/>
    <s v="上海"/>
    <x v="2"/>
    <n v="4"/>
    <n v="5.333333333333333"/>
    <m/>
    <n v="6182861"/>
    <s v="特价大床房"/>
    <s v="75折"/>
    <m/>
    <n v="304"/>
    <n v="233"/>
    <n v="233"/>
    <n v="291"/>
    <n v="0.24892703862660945"/>
    <n v="291"/>
    <n v="0.24892703862660945"/>
    <s v="9/23 ~ 10/14"/>
    <m/>
    <x v="0"/>
    <m/>
    <s v="上海森景大酒店隶属于香港洲景酒店管理有限公司。位于浦东新区杨高北路3380号，距外高桥、自贸区咫尺之遥，毗邻金桥出口加工区和张江高科技园区。距离浦东新国际博览中心和磁悬浮车站只需要15分钟车程,离浦东机场、上海迪斯尼乐园车程仅需20分钟，到陆家嘴金融区和外滩车程为30分钟；通过翔殷路隧道到五角场商圈车程为15分钟，是众多商旅人士信赖和推荐的理想酒店之选。酒店无线网络全覆盖。酒店设有书吧、健身房、养生茶吧、会议室、森悦轩中餐厅等配套设施。酒店西朝森兰绿地高尔夫球场，酒店六楼阳光平台如沐天然氧吧。(酒店设有电动轿车充电桩二个）"/>
    <s v="https://pix6.agoda.net/hotelImages/798/798531/798531_15080411550033595021.jpg?s=1024x768"/>
    <s v="https://pix6.agoda.net/hotelImages/798531/-1/23a84b4255f52d69f925901067f4656e.jpg?s=1024x768"/>
    <s v="https://pix6.agoda.net/hotelImages/798531/-1/11e2b064c05bb07f7d4e4fe3fdee4262.jpg?s=1024x768"/>
    <s v="Rosemary.Ding@agoda.com"/>
    <s v="B"/>
    <s v="AB"/>
  </r>
  <r>
    <n v="146"/>
    <m/>
    <s v="华东"/>
    <n v="1179166"/>
    <s v="Green Court Place Jin Qiao Middle Ring Shanghai"/>
    <s v="上海金桥中环碧云庭服务公寓"/>
    <s v="Shanghai"/>
    <s v="上海"/>
    <x v="2"/>
    <n v="5"/>
    <n v="8.5241379310344829"/>
    <m/>
    <n v="6122086"/>
    <s v="标准两房"/>
    <s v="66折"/>
    <m/>
    <n v="925"/>
    <n v="688"/>
    <n v="688"/>
    <n v="902"/>
    <n v="0.31104651162790697"/>
    <n v="845"/>
    <n v="0.22819767441860464"/>
    <s v="9/23 ~ 10/14"/>
    <m/>
    <x v="0"/>
    <m/>
    <s v="上海金桥中环碧云庭服务公寓位于浦东新区金桥出口加工区中心，金桥路与张杨路交界处，车辆入口位于枣庄路，距离地铁6号线金桥路站约200米，更有多条公交线路选择，以便你方便快捷地到达目的地。公寓毗邻着金桥国际商业广场，是一家集商业，娱乐与购物为一体的高档住宅社区。"/>
    <s v="https://pix6.agoda.net/hotelImages/117/1179166/1179166_16031413300040740150.jpg?s=1024x768"/>
    <s v="https://pix6.agoda.net/hotelImages/117/1179166/1179166_16031414310040742478.jpg?s=1024x768"/>
    <s v="https://pix6.agoda.net/hotelImages/117/1179166/1179166_16071514230044707638.jpg?s=1024x768"/>
    <s v="Rosemary.Ding@agoda.com"/>
    <s v="B"/>
    <s v="AB"/>
  </r>
  <r>
    <n v="146"/>
    <m/>
    <s v="华东"/>
    <n v="1191849"/>
    <s v="Green Court Residence Jinqiao Diamond Shanghai"/>
    <s v="上海金桥钻石碧云苑服务公寓"/>
    <s v="Shanghai"/>
    <s v="上海"/>
    <x v="2"/>
    <n v="4.5"/>
    <n v="8.8295774647887324"/>
    <m/>
    <n v="6096818"/>
    <s v="豪华一房，豪华两房，家庭房"/>
    <s v="63折"/>
    <m/>
    <n v="784"/>
    <n v="586"/>
    <n v="586"/>
    <n v="856"/>
    <n v="0.46075085324232085"/>
    <n v="723"/>
    <n v="0.23378839590443687"/>
    <s v="9/23 ~ 10/14"/>
    <m/>
    <x v="0"/>
    <m/>
    <s v="公寓位于浦东新区碧云国际社区核心位置，在碧云路和黄杨路的路口,碧云社区是配套最完善的国际社区。从服务公寓出发到金桥出口加工区，外高桥保税区、张江高科技园区都只有十几分钟的车程。距离浦东机场仅有30分钟的车程。 "/>
    <s v="https://pix6.agoda.net/hotelImages/119/1191849/1191849_16112510570049092695.jpg?s=1024x768"/>
    <s v="https://pix6.agoda.net/hotelImages/119/1191849/1191849_19032814490073316357.jpg?s=1024x768"/>
    <s v="https://pix6.agoda.net/hotelImages/119/1191849/1191849_16071416070044679700.jpg?s=1024x768"/>
    <s v="Rosemary.Ding@agoda.com"/>
    <s v="A"/>
    <s v="AB"/>
  </r>
  <r>
    <n v="146"/>
    <m/>
    <s v="华东"/>
    <n v="569216"/>
    <s v="Green Court Premier"/>
    <s v="上海金桥碧云阁服务公寓"/>
    <s v="Shanghai"/>
    <s v="上海"/>
    <x v="2"/>
    <n v="4.5"/>
    <n v="9.1864197530864207"/>
    <m/>
    <n v="6122023"/>
    <s v="豪华一房 "/>
    <s v="65折"/>
    <m/>
    <n v="647"/>
    <n v="647"/>
    <e v="#N/A"/>
    <n v="914"/>
    <n v="0.4126738794435858"/>
    <m/>
    <e v="#N/A"/>
    <s v="9/23 ~ 10/14"/>
    <m/>
    <x v="0"/>
    <m/>
    <s v="上海金桥碧云阁服务公寓地处拥有80%外籍人士居住的碧云社区，作为新型小区式服务公寓，带来全新的碧云式入住体验。公寓是由6栋独立的公寓大楼组成，楼下的开放休闲区内有供孩子玩乐的儿童区域；还能在烧烤区，和朋友、家人一起聊天、一边吃烧烤。这里的每间公寓都装潢精美，冰箱、微波炉、洗衣机和干衣机等生活设施，让你像在家里一样舒适、便捷。闲暇之余，你还能在健身房、游泳池、室内红土网球场，享受运动带来的活力。完善的安保以及前台服务24小时为你提供无微不至的贴心服务。"/>
    <s v="https://pix6.agoda.net/hotelImages/569/569216/569216_16090613580046137976.jpg?s=1024x768"/>
    <s v="https://pix6.agoda.net/hotelImages/569/569216/569216_16090613580046137948.jpg?s=1024x768"/>
    <s v="https://pix6.agoda.net/hotelImages/569/569216/569216_16090614180046139242.jpg?s=1024x768"/>
    <s v="Rosemary.Ding@agoda.com"/>
    <s v="A"/>
    <s v="AB"/>
  </r>
  <r>
    <n v="146"/>
    <m/>
    <s v="华东"/>
    <n v="3109218"/>
    <s v="Amara Signature Shanghai"/>
    <s v="上海安曼纳卓悦酒店"/>
    <s v="Shanghai"/>
    <s v="上海"/>
    <x v="2"/>
    <n v="5"/>
    <n v="8.3633928571428573"/>
    <n v="165754303"/>
    <m/>
    <s v="所有房型"/>
    <s v="6折"/>
    <m/>
    <n v="713"/>
    <n v="713"/>
    <n v="713"/>
    <n v="819"/>
    <n v="0.14866760168302945"/>
    <n v="699"/>
    <n v="-1.9635343618513323E-2"/>
    <s v="9/23 ~ 10/14"/>
    <m/>
    <x v="2"/>
    <m/>
    <s v="酒店的全日制餐厅BLU呈献知名的新加坡美食、日式料理、本地佳肴及各类国际美食，精选了多款特色佳肴，融合沪上本地饮食文化与新加坡南洋经典风味；在时尚简约的大堂酒廊FLO，悠扬的琴声伴随着各种小点心、软饮和酒类，是商务洽谈、好友聚会的不二之选。"/>
    <s v="http://pix.agoda.com/hotelimages/3109218/-1/dddddb025b3d398eceea91403235f21a.jpg"/>
    <s v="http://pix.agoda.com/hotelimages/3109218/-1/9eeee17bb8a8dbe5df7989557d8166d1.jpg"/>
    <s v="http://pix.agoda.com/hotelimages/3109218/-1/da2237be813a6109ff77c5d73e8260ff.jpg"/>
    <s v="mandy.gu@agoda.com"/>
    <s v="A"/>
    <s v="AA"/>
  </r>
  <r>
    <n v="146"/>
    <m/>
    <s v="华东"/>
    <n v="195855"/>
    <s v="The Langham Shanghai Xintiandi"/>
    <s v="上海朗廷新天地酒店"/>
    <s v="Shanghai"/>
    <s v="上海"/>
    <x v="2"/>
    <n v="5"/>
    <n v="9.1"/>
    <n v="165755328"/>
    <m/>
    <s v="All"/>
    <s v="8折"/>
    <m/>
    <n v="1305"/>
    <m/>
    <m/>
    <m/>
    <e v="#DIV/0!"/>
    <m/>
    <e v="#DIV/0!"/>
    <s v="9/23 ~ 10/14"/>
    <m/>
    <x v="4"/>
    <s v="B.com has lowest rate"/>
    <s v="顶级奢华酒店，位于上海时尚地标新天地的入口，临近淮海路商业和购物区，地理位置优越。"/>
    <s v="https://pix6.agoda.net/hotelImages/195855/0/b7fbd303ffdcab55dc2c44c8009d47dd.jpg?s=1024x768"/>
    <s v="https://pix6.agoda.net/hotelImages/195/195855/195855_121218134608699.jpg?s=1024x768"/>
    <s v="https://pix6.agoda.net/hotelImages/195855/-1/a2640f6a61c97579f7178004e673bc60.jpg?s=1024x768"/>
    <s v="Yan.Sun@agoda.com"/>
    <s v="A"/>
    <s v="AA"/>
  </r>
  <r>
    <n v="146"/>
    <m/>
    <s v="华东"/>
    <n v="65355"/>
    <s v="Ramada Plaza Hotel Pudong"/>
    <s v="上海浦东华美达大酒店"/>
    <s v="Shanghai"/>
    <s v="上海"/>
    <x v="2"/>
    <n v="4"/>
    <n v="7.6"/>
    <m/>
    <n v="6179421"/>
    <s v="高级房"/>
    <s v="37折"/>
    <m/>
    <n v="518"/>
    <n v="324"/>
    <n v="324"/>
    <n v="428"/>
    <n v="0.32098765432098764"/>
    <n v="385"/>
    <n v="0.18827160493827161"/>
    <s v="9/23 ~ 10/14"/>
    <m/>
    <x v="0"/>
    <m/>
    <s v="上海浦东华美达大酒店位于金桥出口加工区，毗邻外高桥保税区，陆家嘴金融区和张江高科技园区。距上海新国际博览中心仅10分钟车程，会展期间更有舒适的巴士往返接送。"/>
    <s v="https://pix6.agoda.net/hotelImages/653/65355/65355_17061412480053675368.jpg?s=1024x768"/>
    <s v="https://pix6.agoda.net/hotelImages/653/65355/65355_17011017230050234173.jpg?s=1024x768"/>
    <s v="https://pix6.agoda.net/hotelImages/653/65355/65355_17011017230050234152.jpg?s=1024x768"/>
    <s v="Rosemary.Ding@agoda.com"/>
    <s v="B"/>
    <s v="AB"/>
  </r>
  <r>
    <n v="146"/>
    <m/>
    <s v="华东"/>
    <n v="408690"/>
    <s v="Yiwu Lvgu Hotel"/>
    <s v="义乌绿谷大酒店"/>
    <s v="Yiwu"/>
    <s v="义乌"/>
    <x v="2"/>
    <n v="3"/>
    <n v="7.8180327868852464"/>
    <m/>
    <n v="6150215"/>
    <s v="所有房型"/>
    <s v="95折"/>
    <m/>
    <n v="132"/>
    <n v="132"/>
    <n v="132"/>
    <n v="220"/>
    <n v="0.66666666666666663"/>
    <n v="198"/>
    <n v="0.5"/>
    <s v="9/23 ~ 10/14"/>
    <m/>
    <x v="0"/>
    <m/>
    <s v="义乌绿谷大酒店坐落于亚洲最大的小商品批发市场——义乌国际商贸城三期北侧，靠近银联国际，地理位置优越。义乌绿谷大酒店是一家商务精品酒店，拥有装修风格各异的高级客房。酒店英式现代观光会客大厅附有中西茶水饮品，低调中不乏品味，淡然中彰显身份。酒店客房精品装修，用料奢华，星级太空羽绒被，卫星电视，高档卫浴，宽带，办公睡眠舒适安排。"/>
    <s v="https://pix6.agoda.net/hotelImages/408690/-1/093d63224358451a7daa18a8495be429.jpg?s=1024x768"/>
    <s v="https://pix6.agoda.net/hotelImages/408690/-1/62975f8f837d10d1a9a3ac4c1384ea8a.jpg?s=1024x768"/>
    <s v="https://pix6.agoda.net/hotelImages/408690/-1/678dcecd5fe30beb6ce4813238c47ed0.jpg?s=1024x768"/>
    <s v="Rosemary.Ding@agoda.com"/>
    <s v="B"/>
    <s v="AA"/>
  </r>
  <r>
    <n v="146"/>
    <m/>
    <s v="华东"/>
    <n v="462519"/>
    <s v="Yiwu Best Hotel"/>
    <s v="义乌百思德酒店"/>
    <s v="Yiwu"/>
    <s v="义乌"/>
    <x v="2"/>
    <n v="3"/>
    <n v="9.3470000000000013"/>
    <m/>
    <n v="6122116"/>
    <s v="特价单间/特价双间"/>
    <s v="72折"/>
    <m/>
    <n v="181"/>
    <n v="125"/>
    <n v="125"/>
    <n v="167"/>
    <n v="0.33600000000000002"/>
    <n v="158"/>
    <n v="0.26400000000000001"/>
    <s v="9/23 ~ 10/14"/>
    <m/>
    <x v="0"/>
    <m/>
    <s v="义乌百思德酒店位于义乌市工人北路，毗邻国际商贸城，为百思德连锁酒店旗下第五家分店。这是一家以弘扬中华五千年绚丽文化，突出“春秋、两汉、盛唐、宋朝及近代”各朝代历史特色的主题酒店。一房一主题，移步异景，进入盛世唐朝文化的房间，诗仙李白洒脱、奔放的不羁之诗，抑或诗圣杜甫的写实主义诗歌扑面而来，床背景均配有一幅以唐诗唯美意境为主题的3D画；而步入南北两宋文化的每个房间，您也会邂逅奔放豪迈如苏轼的词，或者您正驻足在浪漫婉约如李清照的词前，床背景同样是对应宋词清新意境的3D画。酒店每个楼层的走廊遍布各历史朝代的名人名句，在酒店各个楼层走上一遍，相当于徜徉了一次华夏历史文化长河。"/>
    <s v="https://pix6.agoda.net/hotelImages/462519/-1/39a0d30f823b4a3a36f7e31232571007.jpg?s=1024x768"/>
    <s v="https://pix6.agoda.net/hotelImages/462/462519/462519_20042411100090089637.jpg?s=1024x768"/>
    <s v="https://pix6.agoda.net/hotelImages/462519/-1/5877c087fc27ff25391e66f52852cff3.jpg?s=1024x768"/>
    <s v="Rosemary.Ding@agoda.com"/>
    <s v="B"/>
    <s v="AA"/>
  </r>
  <r>
    <n v="146"/>
    <m/>
    <s v="西南"/>
    <n v="241347"/>
    <s v="InterContinental Residences Chengdu City Center"/>
    <s v="成都仁恒洲际行政公寓"/>
    <s v="Chengdu"/>
    <s v="成都"/>
    <x v="2"/>
    <n v="5"/>
    <n v="9.1999999999999993"/>
    <m/>
    <m/>
    <s v="除最高房型外"/>
    <m/>
    <s v="Breakfast for 2 pax &amp; free upgrade to higher room type_x000d__x000a_Breakfast for 2 pax &amp; free upgrade to higher room type_x000d__x000a_"/>
    <n v="996"/>
    <s v="996 with breakfast &amp; free upgrade"/>
    <s v="996with breakfast &amp; free upgrade"/>
    <n v="997"/>
    <e v="#VALUE!"/>
    <n v="997"/>
    <e v="#VALUE!"/>
    <s v="Until 31 Dec 2020"/>
    <m/>
    <x v="0"/>
    <m/>
    <s v="公寓坐落于成都仁恒置地广场，毗邻商业购物区春熙路、太古里；每间公寓均配有设施齐全的厨房、冰箱、用餐区及洗衣烘干"/>
    <s v="https://pix6.agoda.net/hotelImages/10665972/0/51b414cd9bacf69016c9e611d81ee3c0.jpg?s=1024x768"/>
    <s v="https://pix6.agoda.net/hotelImages/241347/-1/b43b870799133fd173183cc1798bf433.jpg?s=1024x768"/>
    <s v="https://pix6.agoda.net/hotelImages/241347/-1/6f402918f9f99545cb1b164bb353089a.jpg?s=1024x768"/>
    <s v="murphy.jiang@agoda.com"/>
    <m/>
    <m/>
  </r>
  <r>
    <n v="146"/>
    <m/>
    <s v="华北"/>
    <n v="13887510"/>
    <s v="Hard Rock hotel dalian"/>
    <s v="大连硬石酒店"/>
    <s v="Dalian"/>
    <s v="大连"/>
    <x v="2"/>
    <n v="5"/>
    <n v="7.9"/>
    <n v="165757450"/>
    <s v="all rate plan"/>
    <s v="全部房型"/>
    <s v="9折"/>
    <m/>
    <n v="971"/>
    <n v="988"/>
    <n v="876"/>
    <n v="1015"/>
    <n v="2.7327935222672066E-2"/>
    <n v="913"/>
    <n v="4.2237442922374427E-2"/>
    <s v="9/23 ~ 10/14"/>
    <m/>
    <x v="4"/>
    <m/>
    <s v="海滨摇滚风度假酒店"/>
    <s v="https://pix6.agoda.net/hotelImages/13887510/-1/031b69197e94e390bbdea3233b3fcc6d.jpg?s=1024x768"/>
    <s v="https://pix6.agoda.net/hotelImages/13887510/-1/efd9d47493883094aa9807d0c37c8672.jpg?s=1024x768"/>
    <s v="https://pix6.agoda.net/hotelImages/13887510/-1/e654abf58992e284daab8386493081b6.jpg?s=1024x768"/>
    <s v="Jason.Chen@agoda.com"/>
    <m/>
    <m/>
  </r>
  <r>
    <n v="146"/>
    <m/>
    <s v="华北"/>
    <n v="247856"/>
    <s v="Somerset Heping Shenyang"/>
    <s v="沈阳盛捷和平服务公寓"/>
    <s v="Shenyang"/>
    <s v="沈阳"/>
    <x v="2"/>
    <n v="4"/>
    <n v="8.6999999999999993"/>
    <n v="165756964"/>
    <s v="all rate plan"/>
    <s v="全部房型"/>
    <s v="9折"/>
    <m/>
    <n v="377"/>
    <n v="340"/>
    <n v="340"/>
    <n v="345"/>
    <n v="1.4705882352941176E-2"/>
    <n v="345"/>
    <n v="1.4705882352941176E-2"/>
    <s v="9/23 ~ 10/14"/>
    <m/>
    <x v="4"/>
    <m/>
    <s v="王牌地理位置，全球知名服务公寓品牌"/>
    <s v="https://pix6.agoda.net/hotelImages/4884814/0/4b54105a0d1235981bae331774768430.jpg?s=1024x768"/>
    <s v="https://pix6.agoda.net/hotelImages/4884814/0/bc63ee595e4a315ab2a68de71482c89e.jpg?s=1024x768"/>
    <s v="https://pix6.agoda.net/hotelImages/4884814/0/5acf41e3222a46ae59ae8c7794dc8859.jpg?s=1024x768"/>
    <s v="Jason.Chen@agoda.co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7">
  <r>
    <n v="1"/>
    <m/>
    <x v="0"/>
    <n v="61990"/>
    <s v="New Harbour Service Apartments"/>
    <s v="上海新黄浦酒店公寓"/>
    <s v="Shanghai"/>
    <s v="上海"/>
    <x v="0"/>
    <n v="4"/>
    <n v="8.4"/>
    <m/>
    <n v="110253709"/>
    <s v="一房一厅"/>
    <s v="4折"/>
    <m/>
    <m/>
    <m/>
    <m/>
    <m/>
    <e v="#DIV/0!"/>
    <m/>
    <e v="#DIV/0!"/>
    <s v="9/23 ~ 10/14"/>
    <m/>
    <m/>
    <x v="0"/>
    <s v="failed-YCS setting issue"/>
    <x v="0"/>
    <m/>
    <s v="酒店地处繁华的上海市中心，紧邻淮海路、南京路、豫园及地铁，博物馆、大剧院、外滩建筑群等近在咫尺。"/>
    <s v="https://pix6.agoda.net/hotelImages/61990/-1/acfa4820123a70c984f448875fea7847.jpg?s=1024x768"/>
    <s v="https://pix6.agoda.net/hotelImages/619/61990/61990_17111016480059131195.jpg?s=1024x768"/>
    <s v="https://pix6.agoda.net/hotelImages/619/61990/61990_17111016480059131241.jpg?s=1024x768"/>
    <s v="sophia.zhang@agoda.com"/>
    <s v="A"/>
    <s v="AA"/>
  </r>
  <r>
    <n v="5"/>
    <m/>
    <x v="0"/>
    <n v="70219"/>
    <s v="Rayfont Celebrity Hotel &amp; Apartment"/>
    <s v="上海鼎园瑞峰公寓酒店 "/>
    <s v="Shanghai"/>
    <s v="上海"/>
    <x v="0"/>
    <n v="4"/>
    <n v="6.6"/>
    <m/>
    <n v="6166683"/>
    <s v="标准大床房"/>
    <n v="368"/>
    <m/>
    <n v="316"/>
    <n v="316"/>
    <n v="302"/>
    <n v="389"/>
    <n v="0.23101265822784811"/>
    <n v="392"/>
    <n v="0.29801324503311261"/>
    <s v="9/23 ~ 10/14"/>
    <m/>
    <m/>
    <x v="1"/>
    <m/>
    <x v="0"/>
    <m/>
    <s v="AGP酒店！交通四通八达，占尽地利之便。"/>
    <s v="https://pix6.agoda.net/hotelImages/702/70219/70219_14052712570019585988.jpg?s=1024x768"/>
    <s v="https://pix6.agoda.net/hotelImages/702/70219/70219_16062316520044025382.jpg?s=1024x768"/>
    <s v="https://pix6.agoda.net/hotelImages/702/70219/70219_16062316480044025209.jpg?s=1024x768"/>
    <s v="Yan.Sun@agoda.com"/>
    <s v="A"/>
    <s v="AA"/>
  </r>
  <r>
    <n v="6"/>
    <m/>
    <x v="0"/>
    <n v="96520"/>
    <s v="Ambassador Hotel"/>
    <s v="上海吉臣酒店_x000d__x000a_"/>
    <s v="Shanghai"/>
    <s v="上海"/>
    <x v="0"/>
    <n v="4"/>
    <n v="8.9"/>
    <m/>
    <n v="6169127"/>
    <s v="所有房型"/>
    <s v="66折"/>
    <m/>
    <n v="536"/>
    <n v="356"/>
    <n v="356"/>
    <n v="566"/>
    <n v="0.5898876404494382"/>
    <n v="566"/>
    <n v="0.5898876404494382"/>
    <s v="9/23 ~ 10/14"/>
    <m/>
    <m/>
    <x v="1"/>
    <m/>
    <x v="0"/>
    <m/>
    <s v="上海吉臣酒店位于万航渡路康定路口，地处静安区、长宁区和普陀区三区交汇的中心点——曹家渡商圈，毗邻中山公园、静安寺商业圈，距离南京西路商务区、上海展览中心仅2公里，周边餐饮、购物、娱乐设施完善。"/>
    <s v="https://pix6.agoda.net/hotelImages/965/96520/96520_14073008140020562307.jpg?s=1024x768"/>
    <s v="https://pix6.agoda.net/hotelImages/965/96520/96520_14073008140020562294.jpg?s=1024x768"/>
    <s v="https://pix6.agoda.net/hotelImages/965/96520/96520_16062508450044087496.jpg?s=1024x768"/>
    <s v="mandy.gu@agoda.com"/>
    <s v="B"/>
    <s v="AB"/>
  </r>
  <r>
    <n v="7"/>
    <m/>
    <x v="0"/>
    <n v="45513"/>
    <s v="Merry Hotel Shanghai"/>
    <s v="上海美丽园大酒店"/>
    <s v="Shanghai"/>
    <s v="上海"/>
    <x v="0"/>
    <n v="4"/>
    <n v="8.1"/>
    <m/>
    <n v="6169536"/>
    <s v="标准房"/>
    <s v="75折"/>
    <m/>
    <n v="404"/>
    <n v="356"/>
    <n v="356"/>
    <n v="467"/>
    <n v="0.31179775280898875"/>
    <n v="467"/>
    <n v="0.31179775280898875"/>
    <s v="9/23 ~ 10/14"/>
    <m/>
    <m/>
    <x v="1"/>
    <m/>
    <x v="0"/>
    <m/>
    <s v="酒店毗邻静安寺商圈，周边有许多著名景点，无论您是商务活动还是个人休闲旅行，均可尽享无限便利。从酒店出发，步行到南京路只需5分钟，步行至江苏路地铁站只需8分钟，驱车前往外滩、新天地、豫园和人民广场等热门景点也费时不多。"/>
    <s v="https://pix6.agoda.net/hotelImages/45513/-1/4b227d9df95f57225add19a8cd03c639.jpg?s=1024x768"/>
    <s v="https://pix6.agoda.net/hotelImages/45513/-1/891c09f99342454f08e19beda6560d37.jpg?s=1024x768"/>
    <s v="https://pix6.agoda.net/hotelImages/45513/-1/0ef2329c308f640f9feacb5a24159b26.jpg?s=1024x768"/>
    <s v="mandy.gu@agoda.com"/>
    <s v="A"/>
    <s v="AB"/>
  </r>
  <r>
    <n v="8"/>
    <m/>
    <x v="0"/>
    <n v="76884"/>
    <s v="Hundred Centuries Hotel"/>
    <s v="世和酒店"/>
    <s v="Shanghai"/>
    <s v="上海"/>
    <x v="0"/>
    <n v="4"/>
    <n v="6.6"/>
    <m/>
    <n v="6171697"/>
    <s v="高级大床房（无窗），高级双床房（无窗）"/>
    <s v="8折"/>
    <m/>
    <n v="347"/>
    <n v="338"/>
    <n v="338"/>
    <n v="398"/>
    <n v="0.17751479289940827"/>
    <n v="378"/>
    <n v="0.11834319526627218"/>
    <s v="9/23 ~ 10/14"/>
    <m/>
    <m/>
    <x v="1"/>
    <m/>
    <x v="0"/>
    <m/>
    <s v="地理位置绝佳！距淮海路、豫园、新天地、人民广场、上海大剧院等地约10分钟车程，周围交通使得，地理位置优越。"/>
    <s v="https://pix6.agoda.net/hotelImages/76884/-1/d72610f5439cee6c6a646d0aea9214b0.jpg?s=1024x768"/>
    <s v="https://pix6.agoda.net/hotelImages/76884/-1/49f5ea79a06c84245bf327b89d3154e4.jpg?s=1024x768"/>
    <s v="https://pix6.agoda.net/hotelImages/768/76884/76884_15031909580026237201.jpg?s=1024x768"/>
    <s v="Yan.Sun@agoda.com"/>
    <s v="B"/>
    <s v="AB"/>
  </r>
  <r>
    <n v="11"/>
    <m/>
    <x v="0"/>
    <n v="89701"/>
    <s v="Jinjiang Metropolo Hotel Classiq YMCA People Square"/>
    <s v="锦江都城经典上海青年会人民广场酒店"/>
    <s v="Shanghai"/>
    <s v="上海"/>
    <x v="0"/>
    <n v="4"/>
    <n v="8.5"/>
    <m/>
    <n v="6179735"/>
    <s v="精致大床房"/>
    <s v="9折"/>
    <m/>
    <n v="584"/>
    <m/>
    <m/>
    <m/>
    <e v="#DIV/0!"/>
    <m/>
    <e v="#DIV/0!"/>
    <s v="9/23 ~ 10/14"/>
    <m/>
    <m/>
    <x v="0"/>
    <s v="failed-YCS setting issue"/>
    <x v="0"/>
    <m/>
    <s v="酒店是一座具有80多年历史、中西合璧的近代优秀保护建筑。 "/>
    <s v="https://pix6.agoda.net/hotelImages/89701/-1/943a1fa22dff00991267c2c0d2ad0e1d.jpg?s=1024x768"/>
    <s v="https://pix6.agoda.net/hotelImages/897/89701/89701_17111411400059280164.jpg?s=1024x768"/>
    <s v="https://pix6.agoda.net/hotelImages/897/89701/89701_19070301050077277752.jpg?s=1024x768"/>
    <s v="sophia.zhang@agoda.com"/>
    <s v="A"/>
    <s v="AA"/>
  </r>
  <r>
    <n v="13"/>
    <m/>
    <x v="0"/>
    <n v="239681"/>
    <s v="New Century Manju Hotel Shanghai Railway Station"/>
    <s v="开元曼居上海火车站店"/>
    <s v="Shanghai"/>
    <s v="上海"/>
    <x v="0"/>
    <n v="3"/>
    <n v="7.6"/>
    <m/>
    <n v="165756578"/>
    <s v="所有房型"/>
    <s v="7折"/>
    <m/>
    <n v="299"/>
    <n v="263"/>
    <n v="263"/>
    <n v="376"/>
    <n v="0.42965779467680609"/>
    <n v="262"/>
    <n v="-3.8022813688212928E-3"/>
    <s v="9/23 ~ 10/14"/>
    <m/>
    <m/>
    <x v="0"/>
    <m/>
    <x v="0"/>
    <m/>
    <s v="上海虹桥康得思酒店位于申虹路，毗邻众多知名企业集团进驻的商务办公区和会议中心；从酒店出发，约15分钟车程或乘坐1站地铁即可前往国家会展中心（上海）；保障客人可以轻松从这个充满活力的城市出发，同步无间地前往任何国内国际目的地。"/>
    <s v="http://pix.agoda.com/hotelimages/2071358/-1/78c0bf609408f020cc85fa7c920b03e0.jpg"/>
    <s v="http://pix.agoda.com/hotelimages/207/2071358/2071358_17082317180055641535.jpg"/>
    <s v="http://pix.agoda.com/hotelimages/207/2071358/2071358_17082317180055641534.jpg"/>
    <s v="mandy.gu@agoda.com"/>
    <s v="B"/>
    <s v="AB"/>
  </r>
  <r>
    <n v="15"/>
    <m/>
    <x v="0"/>
    <n v="1164474"/>
    <s v="Shanghai Jinchen Hotel"/>
    <s v="上海金辰大酒店"/>
    <s v="Shanghai"/>
    <s v="上海"/>
    <x v="0"/>
    <n v="3"/>
    <n v="8.3000000000000007"/>
    <m/>
    <n v="6185003"/>
    <s v="大床房，大床城景房，全景景观房，甜蜜时刻房，双床城景房"/>
    <s v="8折"/>
    <m/>
    <n v="316"/>
    <n v="316"/>
    <n v="316"/>
    <n v="356"/>
    <n v="0.12658227848101267"/>
    <n v="341"/>
    <n v="7.9113924050632917E-2"/>
    <s v="9/23 ~ 10/14"/>
    <m/>
    <m/>
    <x v="1"/>
    <m/>
    <x v="0"/>
    <m/>
    <s v="是上海百年淮海路上的老字号酒店，毗邻新天地、田子坊、K11等时尚地标，能轻松到达外滩、城隍庙等上海著名景点"/>
    <s v="https://pix6.agoda.net/hotelImages/116/1164474/1164474_16022210430040086249.jpg?s=1024x768"/>
    <s v="https://pix6.agoda.net/hotelImages/116/1164474/1164474_16022209440040084958.jpg?s=160x120"/>
    <s v="https://pix6.agoda.net/hotelImages/116/1164474/1164474_16022209430040084954.jpg?s=160x120"/>
    <s v="Yan.Sun@agoda.com"/>
    <s v="A"/>
    <s v="AA"/>
  </r>
  <r>
    <n v="16"/>
    <m/>
    <x v="0"/>
    <n v="10305"/>
    <s v="Jin Jiang Tower Hotel"/>
    <s v="新锦江大酒店"/>
    <s v="Shanghai"/>
    <s v="上海"/>
    <x v="0"/>
    <n v="5"/>
    <n v="7.7"/>
    <m/>
    <n v="3046631"/>
    <s v="高级大床房，高级双床房"/>
    <s v="68折"/>
    <m/>
    <n v="737"/>
    <n v="737"/>
    <n v="737"/>
    <n v="830"/>
    <n v="0.12618724559023067"/>
    <n v="795"/>
    <n v="7.8697421981004073E-2"/>
    <s v="9/23 ~ 10/14"/>
    <m/>
    <m/>
    <x v="1"/>
    <m/>
    <x v="0"/>
    <m/>
    <s v="酒店坐落于繁华的淮海路商业街区，毗邻新天地、田子坊等时尚中心和人民广场、外滩等城市中心。楼高43层，登高远眺，摩登都市与百年民居尽收眼底。拥"/>
    <s v="https://pix6.agoda.net/hotelImages/10305/-1/c9802061cbefaf187275923f5a8aff1e.jpg?s=1024x768"/>
    <s v="https://pix6.agoda.net/hotelImages/103/10305/10305_15072008450032583715.jpg?s=1024x768"/>
    <s v="https://pix6.agoda.net/hotelImages/103/10305/10305_15072008450032583692.jpg?s=1024x768"/>
    <s v="Yan.Sun@agoda.com"/>
    <s v="A"/>
    <s v="AB"/>
  </r>
  <r>
    <n v="17"/>
    <m/>
    <x v="0"/>
    <n v="109153"/>
    <s v="Elegance Bund Hotel"/>
    <s v="上海宜兰贵斯酒店"/>
    <s v="Shanghai"/>
    <s v="上海"/>
    <x v="0"/>
    <n v="3.5"/>
    <n v="5.8"/>
    <s v="165756752 &amp; 165756749"/>
    <m/>
    <s v="特惠房，商务大床房，商务双床房"/>
    <s v="9月6折，10月75折"/>
    <m/>
    <n v="227"/>
    <n v="227"/>
    <n v="227"/>
    <n v="302"/>
    <n v="0.33039647577092512"/>
    <n v="302"/>
    <n v="0.33039647577092512"/>
    <s v="9/23 ~ 10/14"/>
    <m/>
    <m/>
    <x v="1"/>
    <m/>
    <x v="0"/>
    <m/>
    <s v="位于风景优美的外滩区，从上海宜兰贵斯酒店 可俯瞰上海，是享受购物中心, 餐饮美食, 观光的绝佳选择。 对于喜欢探险的游客来说，金陵东路渡口商城, 黄浦江外滩,外滩万国建筑博览群，南京东路步行街再适合不过了。性价比超高"/>
    <s v="https://pix6.agoda.net/hotelImages/109/109153/109153_13081308470014255151.jpg?s=1024x768"/>
    <s v="https://pix6.agoda.net/hotelImages/109/109153/109153_13081308470014255146.jpg?s=1024x768"/>
    <s v="https://q-xx.bstatic.com/xdata/images/hotel/840x460/108335103.jpg?k=fb336ff2dc52a46c41649be2e23d49505ec7181b3868f701e31be927f719df27&amp;o="/>
    <s v="Tracy.Chen@agoda.com"/>
    <s v="A"/>
    <s v="AA"/>
  </r>
  <r>
    <n v="18"/>
    <m/>
    <x v="0"/>
    <n v="519392"/>
    <s v="Huana Hotel Minhang Shanghai"/>
    <s v="上海华纳风格酒店"/>
    <s v="Shanghai"/>
    <s v="上海"/>
    <x v="0"/>
    <n v="5"/>
    <n v="7.3"/>
    <m/>
    <n v="6186165"/>
    <s v="所有房型"/>
    <s v="85折"/>
    <m/>
    <n v="601"/>
    <n v="601"/>
    <n v="601"/>
    <n v="698"/>
    <n v="0.16139767054908485"/>
    <n v="678"/>
    <n v="0.1281198003327787"/>
    <s v="9/23 ~ 10/14"/>
    <m/>
    <m/>
    <x v="1"/>
    <m/>
    <x v="0"/>
    <m/>
    <s v="上海华纳风格大酒店地处漕河泾开发区，毗邻虹桥开发区，世贸商城和光大会展中心。附近有地铁1号线、3号线和9号线，到虹桥机场约15分钟，交通便捷。"/>
    <s v="http://pix.agoda.com/hotelimages/519/519392/519392_14021916340018389828.jpg"/>
    <s v="http://pix.agoda.com/hotelimages/519392/-1/56167fa1fc452bc2a3242e98f78c5b2f.jpg"/>
    <s v="http://pix.agoda.com/hotelimages/519392/-1/d6aeb0df1377b45c6806bf0ed3fe3d19.jpg"/>
    <s v="mandy.gu@agoda.com"/>
    <s v="B"/>
    <s v="AB"/>
  </r>
  <r>
    <n v="19"/>
    <m/>
    <x v="0"/>
    <n v="1160"/>
    <s v="Radisson Blu Plaza Xing Guo Hotel Shanghai"/>
    <s v="丽笙上海兴国宾馆"/>
    <s v="Shanghai"/>
    <s v="上海"/>
    <x v="0"/>
    <n v="4.5"/>
    <n v="9"/>
    <m/>
    <n v="1486273"/>
    <s v="经典花园房"/>
    <s v="6折"/>
    <s v="含双早"/>
    <n v="1680"/>
    <n v="899"/>
    <n v="809"/>
    <n v="1680"/>
    <n v="0.86874304783092327"/>
    <n v="1072"/>
    <n v="0.32509270704573545"/>
    <s v="9/23 ~ 10/14"/>
    <m/>
    <m/>
    <x v="1"/>
    <m/>
    <x v="0"/>
    <m/>
    <s v="上海兴国宾馆位于领馆区高雅地段，坐拥市中心70,000平方米的大花园内，酒店由二十多幢风格迥异的欧美老别墅及一栋16层高的现代化楼宇组成，环境优美，静谧幽雅，并配备了避免二次污染的中央吸尘系统，被誉为“真正的绿色花园酒店”"/>
    <s v="https://pix6.agoda.net/hotelImages/116/1160/1160_18021113460061701170.jpg"/>
    <s v="https://pix6.agoda.net/hotelImages/116/1160/1160_14052013490019489861.jpg?s=1024x768"/>
    <s v="https://pix6.agoda.net/hotelImages/116/1160/1160_14052013490019489861.jpg?s=1024x768"/>
    <s v="Tracy.Chen@agoda.com"/>
    <s v="B"/>
    <s v="AB"/>
  </r>
  <r>
    <n v="20"/>
    <m/>
    <x v="0"/>
    <n v="70299"/>
    <s v="The Longemont Shanghai Hotel"/>
    <s v="上海龙之梦大酒店 "/>
    <s v="Shanghai"/>
    <s v="上海"/>
    <x v="0"/>
    <n v="5"/>
    <n v="7.9"/>
    <n v="165756802"/>
    <m/>
    <s v="豪华房"/>
    <s v="8折"/>
    <m/>
    <n v="664"/>
    <n v="664"/>
    <n v="664"/>
    <n v="867"/>
    <n v="0.30572289156626509"/>
    <n v="847"/>
    <n v="0.2756024096385542"/>
    <s v="9/23 ~ 10/14"/>
    <m/>
    <m/>
    <x v="1"/>
    <m/>
    <x v="0"/>
    <m/>
    <s v="位于上海的上海龙之梦大酒店是欢度假期的理想圣地。 饭店每一间511间客房,均能保持水平,提供饭店被期望的舒适。"/>
    <s v="https://pix6.agoda.net/hotelImages/4868658/0/1559baf9fdec412e3b0f08d0b9520f06.jpg?s=1024x768"/>
    <s v="https://q-xx.bstatic.com/xdata/images/hotel/840x460/263630747.jpg?k=d8d656a4e25e3d62519d63285dad4450d043b06231ff1a0664a85b10c23e0fdc&amp;o="/>
    <s v="https://pix6.agoda.net/hotelImages/702/70299/70299_16062310450044003247.jpg?s=1024x768"/>
    <s v="Tracy.Chen@agoda.com"/>
    <s v="A"/>
    <s v="AA"/>
  </r>
  <r>
    <n v="21"/>
    <m/>
    <x v="0"/>
    <n v="574512"/>
    <s v="Starr Hotel Shanghai"/>
    <s v="上海寰星酒店"/>
    <s v="Shanghai"/>
    <s v="上海"/>
    <x v="0"/>
    <n v="4.5"/>
    <n v="8.2418918918918909"/>
    <n v="165757635"/>
    <m/>
    <s v="特价房，豪华房，高级豪华房"/>
    <s v="9折"/>
    <m/>
    <n v="523"/>
    <n v="467"/>
    <n v="467"/>
    <n v="588"/>
    <n v="0.25910064239828695"/>
    <n v="562"/>
    <n v="0.20342612419700215"/>
    <s v="9/23 ~ 10/14"/>
    <m/>
    <m/>
    <x v="1"/>
    <m/>
    <x v="0"/>
    <m/>
    <s v="上海寰星酒店位于静安区，毗邻地铁一号线中山北路站，闹中取静，出行便利。酒店简约的室内风格和专配的小厨房，为各类居住提供方便。"/>
    <s v="http://pix.agoda.com/hotelimages/574512/-1/91166c9d72608a6058c10cfe3a5c8c50.jpg"/>
    <s v="http://pix.agoda.com/hotelimages/574512/-1/437f928ef839e48c7698a962a1bed70f.jpg"/>
    <s v="http://pix.agoda.com/hotelimages/574/574512/574512_15062515410030829068.jpg"/>
    <s v="mandy.gu@agoda.com"/>
    <s v="A"/>
    <s v="AA"/>
  </r>
  <r>
    <n v="22"/>
    <m/>
    <x v="0"/>
    <n v="291212"/>
    <s v="LVSHOU Hotel Shanghai"/>
    <s v="上海绿瘦酒店"/>
    <s v="Shanghai"/>
    <s v="上海 "/>
    <x v="0"/>
    <n v="4.5"/>
    <n v="8.4"/>
    <m/>
    <n v="6200415"/>
    <s v="商务双床房"/>
    <s v="65折"/>
    <m/>
    <n v="596"/>
    <n v="432"/>
    <n v="432"/>
    <n v="891"/>
    <n v="1.0625"/>
    <n v="718"/>
    <n v="0.66203703703703709"/>
    <s v="9/23 ~ 10/14"/>
    <m/>
    <m/>
    <x v="1"/>
    <m/>
    <x v="0"/>
    <m/>
    <s v="酒店位于具有悠久文化传承的七宝古镇，坐落于虹桥经济区的中心地带，交通极其便利，驾车10分钟就能到达虹桥国际机场和虹桥高铁站"/>
    <s v="https://pix6.agoda.net/hotelImages/291/291212/291212_15082817180035302488.jpg?s=1024x768"/>
    <s v="https://pix6.agoda.net/hotelImages/291212/-1/68f35ead2858bfa178f4f707fd79e8a4.jpg?s=1024x768"/>
    <s v="https://pix6.agoda.net/hotelImages/291212/-1/9da888f8e8c1cd4dcc69779aca2e8129.jpg?s=1024x768"/>
    <s v="Yan.Sun@agoda.com"/>
    <s v="B"/>
    <s v="AA"/>
  </r>
  <r>
    <n v="23"/>
    <m/>
    <x v="0"/>
    <n v="97379"/>
    <s v="Grand Skylight Gardens Hotel"/>
    <s v="园林格兰云天大酒店 "/>
    <s v="Shanghai"/>
    <s v="上海 "/>
    <x v="0"/>
    <n v="4"/>
    <n v="7.5"/>
    <m/>
    <s v="6200680/6200685"/>
    <s v="高级大床房，高级双床房，行政大床房，行政双床房"/>
    <m/>
    <s v="行政房含单双早"/>
    <n v="574"/>
    <n v="492"/>
    <n v="492"/>
    <n v="671"/>
    <n v="0.36382113821138212"/>
    <n v="547"/>
    <n v="0.11178861788617886"/>
    <s v="9/23 ~ 10/14"/>
    <m/>
    <m/>
    <x v="1"/>
    <m/>
    <x v="0"/>
    <m/>
    <s v="拥有一流地理位置的格兰云天大酒店背靠上海植物园，是距离上海世博会主场馆最近的一家拥有别墅的商务精品酒店。酒店提供148间精美时尚的园景房，以及30套加拿大木式结构别墅。格兰云天大酒店不仅环境优美宜人，交通也极为便利"/>
    <s v="https://pix6.agoda.net/hotelImages/97379/-1/c7789eea615c71b0e3264ef50a9b5528.jpg?s=1024x768"/>
    <s v="https://pix6.agoda.net/hotelImages/973/97379/97379_15030416210025795427.jpg?s=1024x768"/>
    <s v="https://pix6.agoda.net/hotelImages/97379/-1/79a3269cc7fe7b1f9058c78a7a67eb0a.jpg?s=160x120"/>
    <s v="Yan.Sun@agoda.com"/>
    <s v="B"/>
    <s v="AB"/>
  </r>
  <r>
    <n v="25"/>
    <m/>
    <x v="0"/>
    <n v="61912"/>
    <s v="Jinling Mandarin Garden Hotel Nanjing "/>
    <s v="南京金陵状元楼大酒店 "/>
    <s v="Nanjing"/>
    <s v="南京"/>
    <x v="0"/>
    <n v="5"/>
    <n v="8.1"/>
    <m/>
    <n v="5695369"/>
    <s v="标准双床房/标准大床房"/>
    <s v="8折"/>
    <m/>
    <n v="0"/>
    <m/>
    <m/>
    <m/>
    <e v="#DIV/0!"/>
    <m/>
    <e v="#DIV/0!"/>
    <s v="9/23 ~ 10/14"/>
    <m/>
    <m/>
    <x v="2"/>
    <s v="Room closed"/>
    <x v="0"/>
    <m/>
    <s v="地理位置绝佳！位于中国古城南京著名的秦淮风光带中心区域——夫子庙，是一座具有浓郁民族特色的大饭店"/>
    <s v="https://pix6.agoda.net/hotelImages/61912/-1/5d99bc83cf0b1a90f119035fa538b764.jpg?s=1024x768"/>
    <s v="https://pix6.agoda.net/hotelImages/619/61912/61912_16090215040046051295.jpg?s=1024x768"/>
    <s v="https://pix6.agoda.net/hotelImages/619/61912/61912_16090215140046052051.jpg?s=1024x768"/>
    <s v="Yan.Sun@agoda.com"/>
    <s v="B"/>
    <s v="AB"/>
  </r>
  <r>
    <n v="27"/>
    <m/>
    <x v="0"/>
    <n v="6164839"/>
    <s v="Marco Polo Changzhou"/>
    <s v="常州马哥孛罗酒店"/>
    <s v="Changzhou"/>
    <s v="常州"/>
    <x v="0"/>
    <n v="5"/>
    <n v="8.6"/>
    <n v="165738940"/>
    <m/>
    <s v="所有房型"/>
    <s v="9折"/>
    <m/>
    <n v="830"/>
    <n v="829"/>
    <n v="829"/>
    <n v="979"/>
    <n v="0.18094089264173704"/>
    <n v="924"/>
    <n v="0.11459589867310012"/>
    <s v="9/23 ~ 10/14"/>
    <m/>
    <m/>
    <x v="3"/>
    <m/>
    <x v="0"/>
    <m/>
    <s v="酒店外观宏伟气派，设计高雅奢华。配套设施齐全，交通便利，毗邻恐龙园，服务周到，是您商务出行的理想选择。"/>
    <s v="https://pix6.agoda.net/hotelImages/6164839/-1/7a22bd2864e2b6c5be0c296d02a4b67e.jpg?s=1024x768"/>
    <s v="https://pix6.agoda.net/hotelImages/6164839/-1/7b8eaf725ca45d3a26a5160a4a26138d.jpg?s=1024x768"/>
    <s v="https://pix6.agoda.net/hotelImages/6164839/-1/ced749fbea1343bc9bb8816c3ffc84d7.jpg?s=1024x768"/>
    <s v="Yan.Sun@agoda.com"/>
    <s v="B"/>
    <s v="AB"/>
  </r>
  <r>
    <n v="28"/>
    <m/>
    <x v="0"/>
    <n v="5902292"/>
    <s v="The Qube Xuzhou"/>
    <s v="徐州东区绿地铂骊酒店"/>
    <s v="Xuzhou"/>
    <s v="徐州"/>
    <x v="0"/>
    <n v="4"/>
    <n v="9.8652542372881342"/>
    <m/>
    <n v="6149414"/>
    <s v="商务大床房/商务双床房"/>
    <s v="9折"/>
    <m/>
    <n v="467"/>
    <n v="412"/>
    <n v="412"/>
    <n v="528"/>
    <n v="0.28155339805825241"/>
    <n v="498"/>
    <n v="0.20873786407766989"/>
    <s v="9/23 ~ 10/14"/>
    <m/>
    <m/>
    <x v="1"/>
    <m/>
    <x v="0"/>
    <m/>
    <s v="酒店位于经济技术开发区站南路，地理位置优越，出行便捷 。点评9.9分"/>
    <s v="https://pix6.agoda.net/hotelImages/5902292/-1/e98cb9db57d262f6d71c52ecf4148578.jpg?s=1024x768"/>
    <s v="https://pix6.agoda.net/hotelImages/590/5902292/5902292_18112314190069878689.jpg?s=1024x768"/>
    <s v="https://pix6.agoda.net/hotelImages/5902292/-1/5a70cda616b0fdbb68347df5c0e08f55.jpg?s=160x120"/>
    <s v="Yan.Sun@agoda.com"/>
    <s v="B"/>
    <s v="AA"/>
  </r>
  <r>
    <n v="29"/>
    <m/>
    <x v="0"/>
    <n v="407105"/>
    <s v="Wyndham Xuzhou East Hotel"/>
    <s v="徐州博顿温德姆酒店 "/>
    <s v="Xuzhou"/>
    <s v="徐州"/>
    <x v="0"/>
    <n v="5"/>
    <n v="9.4"/>
    <m/>
    <n v="6185238"/>
    <s v="高级大床房，高级双床房，豪华大床房"/>
    <s v="75折"/>
    <m/>
    <n v="588"/>
    <n v="438"/>
    <n v="438"/>
    <n v="588"/>
    <n v="0.34246575342465752"/>
    <n v="588"/>
    <n v="0.34246575342465752"/>
    <s v="9/23 ~ 10/14"/>
    <m/>
    <m/>
    <x v="1"/>
    <m/>
    <x v="0"/>
    <m/>
    <s v="酒店位于徐州经济技术开发区金龙湖畔，环境优美，交通方便，地处徐州高铁商务圈的核心位置，紧邻徐州经济技术开发区管委会行政大厦、徐州医科大学，距离宜家购物、奥特莱斯、麦德龙购物中心步行约5分钟，酒店靠近珠山宕口遗址公园、狮子山楚王陵、宝莲寺景区。"/>
    <s v="https://pix6.agoda.net/hotelImages/407/407105/407105_17022311020051205828.jpg?s=1024x768"/>
    <s v="https://pix6.agoda.net/hotelImages/2289437/0/bd1c97351bbf18772f5bc0745fc1c243.jpg?s=1024x768"/>
    <s v="https://pix6.agoda.net/hotelImages/407/407105/407105_17022714450051269520.jpg?s=1024x768"/>
    <s v="Yan.Sun@agoda.com"/>
    <s v="B"/>
    <s v="AA"/>
  </r>
  <r>
    <n v="30"/>
    <m/>
    <x v="0"/>
    <n v="45122"/>
    <s v="Grand Park Wuxi"/>
    <s v="无锡君乐大酒店"/>
    <s v="Wuxi"/>
    <s v="无锡 "/>
    <x v="0"/>
    <n v="5"/>
    <n v="8.3925133689839573"/>
    <m/>
    <n v="5827487"/>
    <s v="高级房"/>
    <s v="7折"/>
    <m/>
    <n v="278"/>
    <n v="275"/>
    <n v="282"/>
    <n v="363"/>
    <n v="0.32"/>
    <n v="317"/>
    <n v="0.12411347517730496"/>
    <s v="9/23 ~ 10/14"/>
    <m/>
    <m/>
    <x v="1"/>
    <m/>
    <x v="0"/>
    <m/>
    <s v="位于无锡市繁华的核心商业区中心，距离地铁站约2分钟，位置优越，交通便捷。将江南秀丽的特色与现代化服务设施糅合为一体，是您商务差旅和休闲旅游的休憩之所"/>
    <s v="https://pix6.agoda.net/hotelImages/4871020/0/f17a2528ceff03114b43bb32910413e3.jpg?s=1024x768"/>
    <s v="https://pix6.agoda.net/hotelImages/451/45122/45122_16063013570044291702.jpg?s=1024x768"/>
    <s v="https://pix6.agoda.net/hotelImages/451/45122/45122_16063013580044291707.jpg?s=1024x768"/>
    <s v="Yan.Sun@agoda.com"/>
    <s v="B"/>
    <s v="AB"/>
  </r>
  <r>
    <n v="32"/>
    <m/>
    <x v="0"/>
    <n v="502013"/>
    <s v="Hangzhou Bokai Westlake Hotel"/>
    <s v="杭州博凯西湖酒店"/>
    <s v="Hangzhou"/>
    <s v="杭州"/>
    <x v="0"/>
    <n v="3"/>
    <n v="7.6709523809523796"/>
    <n v="165754271"/>
    <m/>
    <s v="特惠大床房"/>
    <s v="8折"/>
    <m/>
    <n v="258"/>
    <m/>
    <m/>
    <m/>
    <e v="#DIV/0!"/>
    <m/>
    <e v="#DIV/0!"/>
    <s v="9/23 ~ 10/14"/>
    <m/>
    <m/>
    <x v="2"/>
    <s v="B.com has lowest rate"/>
    <x v="0"/>
    <m/>
    <s v="酒店位于风景优美的西湖区-湖滨商圈区，是享受餐饮美食, 观光, 文化古迹的绝佳选择。"/>
    <s v="https://pix6.agoda.net/hotelImages/502013/-1/59b3dfb292cdef1517f58ec56b03ec62.jpg?s=1024x768"/>
    <s v="https://pix6.agoda.net/hotelImages/502013/-1/d29c3b05a9f39bdfca31f91e2f4ea975.jpg?s=1024x768"/>
    <s v="https://pix6.agoda.net/hotelImages/502/502013/502013_19031414290072997506.jpg?s=1024x768"/>
    <s v="sophia.zhang@agoda.com"/>
    <s v="B"/>
    <s v="AA"/>
  </r>
  <r>
    <n v="33"/>
    <m/>
    <x v="0"/>
    <n v="5876910"/>
    <s v="Pleasant Daily Rental"/>
    <s v="杭州鸣悦公寓海创园店"/>
    <s v="Hangzhou"/>
    <s v="杭州"/>
    <x v="0"/>
    <n v="3"/>
    <n v="8.5439999999999987"/>
    <n v="165688186"/>
    <m/>
    <s v="所有房型"/>
    <s v="8折"/>
    <m/>
    <n v="205"/>
    <n v="185"/>
    <n v="185"/>
    <n v="458"/>
    <n v="1.4756756756756757"/>
    <n v="274"/>
    <n v="0.48108108108108111"/>
    <s v="9/23 ~ 10/14"/>
    <m/>
    <m/>
    <x v="3"/>
    <m/>
    <x v="0"/>
    <m/>
    <s v="酒店位于余杭区，商务和休闲旅游游客而设计。"/>
    <s v="https://pix6.agoda.net/hotelImages/587/5876910/5876910_18101701300068523555.jpg?s=1024x768"/>
    <s v="https://pix6.agoda.net/hotelImages/587/5876910/5876910_18101701300068523559.jpg?s=1024x768"/>
    <s v="https://pix6.agoda.net/hotelImages/587/5876910/5876910_18101701390068523616.jpg?s=1024x768"/>
    <s v="sophia.zhang@agoda.com"/>
    <s v="B"/>
    <s v="AB"/>
  </r>
  <r>
    <n v="36"/>
    <m/>
    <x v="1"/>
    <n v="399988"/>
    <s v="Sheraton Grand Beijing Dongcheng Hotel"/>
    <s v="北京金隅喜来登大酒店"/>
    <s v="Beijing"/>
    <s v="北京"/>
    <x v="0"/>
    <n v="5"/>
    <n v="8.6"/>
    <m/>
    <n v="2344761"/>
    <s v="全部房型"/>
    <m/>
    <s v="含双人早餐，部分房型免费升一级，最高可升级至高级套房，早10点起提前入住，延迟退房到下午2点"/>
    <s v="N/A"/>
    <s v="N/A"/>
    <s v="N/A"/>
    <s v="N/A"/>
    <e v="#VALUE!"/>
    <s v="N/A"/>
    <e v="#VALUE!"/>
    <s v="9/23 ~ 10/14"/>
    <s v="extra benefit"/>
    <m/>
    <x v="4"/>
    <m/>
    <x v="0"/>
    <m/>
    <m/>
    <s v="https://pix6.agoda.net/hotelImages/399988/-1/b79a891b7117c6e85b16cdfad919f257.jpg?s=1024x768"/>
    <s v="Https://pix6.agoda.net/hotelImages/399988/-1/11f68bcf12c2cf040123574e1070f93a.jpg?s=1024x768"/>
    <s v="Https://pix6.agoda.net/hotelImages/399/399988/399988_16060918560043352947.jpg?s=1024x768"/>
    <s v="eva.zhang@agoda.com"/>
    <m/>
    <m/>
  </r>
  <r>
    <n v="37"/>
    <m/>
    <x v="1"/>
    <n v="9099"/>
    <s v="Capital Hotel"/>
    <s v="北京首都宾馆"/>
    <s v="Beijing"/>
    <s v="北京"/>
    <x v="0"/>
    <n v="5"/>
    <n v="8"/>
    <n v="144592010"/>
    <n v="489709"/>
    <s v="B座高级客房"/>
    <s v="75折"/>
    <m/>
    <n v="736"/>
    <n v="734"/>
    <n v="734"/>
    <n v="908"/>
    <n v="0.23705722070844687"/>
    <n v="817"/>
    <n v="0.11307901907356949"/>
    <s v="9/23 ~ 10/14"/>
    <m/>
    <m/>
    <x v="3"/>
    <m/>
    <x v="0"/>
    <m/>
    <s v="位于历史积淀厚重的东交民巷，毗邻王府井商业区，步行即可到达天安门、国家博物馆、故宫等北京必去景点。"/>
    <s v="https://pix6.agoda.net/hotelImages/9099/-1/4c3b90399423c86827ac66f84ee9bd93.jpg?s=1024x768"/>
    <s v="https://pix6.agoda.net/hotelImages/9099/-1/17b410d77b51868cb0f5369f6cf0b58a.jpg?s=1024x768"/>
    <s v="https://pix6.agoda.net/hotelImages/909/9099/9099_18020813400061630221.jpg?s=1024x768"/>
    <s v="ivy.shi@agoda.com"/>
    <m/>
    <m/>
  </r>
  <r>
    <n v="38"/>
    <m/>
    <x v="1"/>
    <n v="70268"/>
    <s v="Kuntai Royal Hotel"/>
    <s v="北京昆泰嘉华酒店"/>
    <s v="Beijing"/>
    <s v="北京"/>
    <x v="0"/>
    <n v="5"/>
    <n v="8.5"/>
    <n v="165754923"/>
    <n v="490224"/>
    <s v="标准双床间/豪华大床间/行政大床间"/>
    <s v="7折"/>
    <m/>
    <n v="686"/>
    <n v="655"/>
    <n v="655"/>
    <n v="798"/>
    <n v="0.21832061068702291"/>
    <n v="757"/>
    <n v="0.15572519083969466"/>
    <s v="9/23 ~ 10/14"/>
    <m/>
    <m/>
    <x v="3"/>
    <m/>
    <x v="0"/>
    <m/>
    <s v="位于朝外大街，毗邻悠唐购物中心，蓝岛购物中心，东岳庙，外交部以及使馆区。"/>
    <s v="https://pix6.agoda.net/hotelImages/702/70268/70268_15072311060032859536.jpg?s=1024x768"/>
    <s v="https://pix6.agoda.net/hotelImages/702/70268/70268_15072311060032859520.jpg?s=1024x768"/>
    <s v="https://pix6.agoda.net/hotelImages/70268/-1/75230702208442b40107977b9772081b.jpg?s=1024x768"/>
    <s v="ivy.shi@agoda.com"/>
    <m/>
    <m/>
  </r>
  <r>
    <n v="39"/>
    <m/>
    <x v="1"/>
    <n v="407775"/>
    <s v="Hotel Eclat Beijing"/>
    <s v="北京怡亨酒店"/>
    <s v="Beijing"/>
    <s v="北京"/>
    <x v="0"/>
    <n v="5"/>
    <n v="9.1999999999999993"/>
    <n v="165756320"/>
    <n v="80752"/>
    <s v="全部房型"/>
    <s v="85折"/>
    <s v="含双人早餐，免费迷你吧，免费下午茶"/>
    <n v="1888"/>
    <n v="1435"/>
    <n v="1435"/>
    <n v="1795"/>
    <n v="0.25087108013937282"/>
    <n v="1615"/>
    <n v="0.12543554006968641"/>
    <s v="9/23 ~ 10/14"/>
    <m/>
    <m/>
    <x v="3"/>
    <m/>
    <x v="0"/>
    <m/>
    <s v="全球奢华精品酒店(Small Luxury Hotels of the World, SLH)成员之一，位于北京CBD中心区域的侨福芳草地购物中心，为宾客提供绝无仅有的极致住宿体验。丰富而珍贵的艺术收藏，展览于客房和公共空间内。藏品多达超过100件，包括多位艺术大师的雕塑及画作真迹，如萨尔瓦多‧达利、安迪‧沃霍尔、皮埃尔‧马特、张国龙、陈文令、高孝午和邹亮等。"/>
    <s v="https://pix6.agoda.net/hotelImages/6796355/0/5d724fb559b9d115ebe11fd0fdc00ffd.jpg?s=1024x768"/>
    <s v="https://pix6.agoda.net/hotelImages/407/407775/407775_14050813210019344297.jpg?s=1024x768"/>
    <s v="https://pix6.agoda.net/hotelImages/6796355/0/a144fbb22d6bf0507ddde4f068545c76.jpg?s=1024x768"/>
    <s v="ivy.shi@agoda.com"/>
    <m/>
    <m/>
  </r>
  <r>
    <n v="40"/>
    <m/>
    <x v="1"/>
    <n v="304981"/>
    <s v="Ming Courtyard"/>
    <s v="北京名胜酒店"/>
    <s v="Beijing"/>
    <s v="北京"/>
    <x v="0"/>
    <n v="3"/>
    <n v="7.6"/>
    <n v="165756339"/>
    <n v="19852"/>
    <s v="全部房型"/>
    <s v="9折"/>
    <m/>
    <n v="204"/>
    <n v="184"/>
    <n v="184"/>
    <n v="258"/>
    <n v="0.40217391304347827"/>
    <n v="178"/>
    <n v="-3.2608695652173912E-2"/>
    <s v="9/23 ~ 10/14"/>
    <m/>
    <m/>
    <x v="5"/>
    <m/>
    <x v="0"/>
    <m/>
    <s v="四合院主题特色酒店，紧邻簋街，步行即可到达地铁5号线的北新桥站、地铁2号线以及东直门交通枢纽，可便捷到达机场。"/>
    <s v="https://pix6.agoda.net/hotelImages/304/304981/304981_14051318040019406391.jpg?s=1024x768"/>
    <s v="https://pix6.agoda.net/hotelImages/304981/-1/19236ea263cd4e8615d1a8fafa609706.jpg?s=1024x768"/>
    <s v="https://pix6.agoda.net/hotelImages/304981/-1/f9e6105edfe54d1ca210561b0430b278.jpg?s=1024x768"/>
    <s v="ivy.shi@agoda.com"/>
    <m/>
    <m/>
  </r>
  <r>
    <n v="41"/>
    <m/>
    <x v="1"/>
    <n v="1618081"/>
    <s v="Oakwood Residence Damei Beijing"/>
    <s v="北京达美奥克伍德华庭酒店公寓"/>
    <s v="Beijing"/>
    <s v="北京"/>
    <x v="0"/>
    <n v="4.5"/>
    <n v="8.6999999999999993"/>
    <n v="165721556"/>
    <s v="576404，1293127"/>
    <s v="行政开间，高级一居室，豪华一居室，豪华开间"/>
    <s v="43折"/>
    <m/>
    <n v="1222"/>
    <n v="943"/>
    <n v="946"/>
    <n v="1361"/>
    <n v="0.44326617179215272"/>
    <n v="1361"/>
    <n v="0.43868921775898523"/>
    <s v="9/23 ~ 10/14"/>
    <m/>
    <m/>
    <x v="3"/>
    <m/>
    <x v="0"/>
    <m/>
    <s v="公寓位于CBD的东括区域，地处朝阳区中心地段，步行可至地铁6号线。周边有朝阳大悦城、家乐福、永旺等大型购物中心，朝阳公园与红领巾公园。乘坐酒店内的班车，可直达国贸商圈、望京商圈。拥有自己的天然温泉水入户，为入住的客人提供高品质居住环境。楼层高度在23-35层，室内高大的落地窗让您拥有开阔的视野俯瞰都市风景。"/>
    <s v="https://pix6.agoda.net/hotelImages/161/1618081/1618081_16112212530048969839.jpg?s=1024x768"/>
    <s v="https://pix6.agoda.net/hotelImages/161/1618081/1618081_16102016480047976817.jpg?s=1024x768"/>
    <s v="https://pix6.agoda.net/hotelImages/161/1618081/1618081_16102016480047976826.jpg?s=1024x768"/>
    <s v="ivy.shi@agoda.com"/>
    <m/>
    <m/>
  </r>
  <r>
    <n v="42"/>
    <m/>
    <x v="1"/>
    <n v="711631"/>
    <s v="Apple Art Hotel Apartment Beijing"/>
    <s v="北京艺吧苹果酒店公寓"/>
    <s v="Beijing"/>
    <s v="北京"/>
    <x v="0"/>
    <n v="4"/>
    <n v="8.3000000000000007"/>
    <m/>
    <n v="6088016"/>
    <s v="大床房"/>
    <s v="8.5折"/>
    <m/>
    <n v="273"/>
    <m/>
    <m/>
    <n v="443"/>
    <e v="#DIV/0!"/>
    <n v="363"/>
    <e v="#DIV/0!"/>
    <s v="9/23 ~ 10/14"/>
    <s v="Fix Rate"/>
    <m/>
    <x v="2"/>
    <s v="incorrect rate plan date set up"/>
    <x v="0"/>
    <m/>
    <s v="北京艺吧苹果酒店公寓为商务和休闲旅游游客而设计，位于得天独厚的中心商务区地区，是本市广受欢迎的酒店之一。 这家酒店离市中心不远，仅有7.4 km之遥，去机场也仅需要50分钟。 酒店住宿优越的位置能够方便住客前往市区内的热门景点。"/>
    <s v="https://pix6.agoda.net/hotelImages/711631/-1/9a2002988793c7884126ee6e1df47dce.jpg?s=1024x768"/>
    <s v="https://pix6.agoda.net/hotelImages/711631/-1/1a5e79d247b136a1b4b8a35e61412e4d.jpg?s=1024x768"/>
    <m/>
    <s v="Sophia.han@agoda.com"/>
    <m/>
    <m/>
  </r>
  <r>
    <n v="43"/>
    <m/>
    <x v="1"/>
    <n v="194310"/>
    <s v="Gotel Capital"/>
    <s v="北京国泰饭店"/>
    <s v="Beijing"/>
    <s v="北京"/>
    <x v="0"/>
    <n v="4"/>
    <n v="7.8"/>
    <n v="165748068"/>
    <n v="1525232"/>
    <s v="经典大床房"/>
    <s v="8.5折"/>
    <m/>
    <n v="330"/>
    <n v="310"/>
    <n v="310"/>
    <n v="455"/>
    <n v="0.46774193548387094"/>
    <n v="455"/>
    <n v="0.46774193548387094"/>
    <s v="9/23 ~ 10/14"/>
    <m/>
    <m/>
    <x v="3"/>
    <m/>
    <x v="0"/>
    <m/>
    <s v="位于国贸商圈内的4星级酒店，地理位置优越，交通便利，步行可至地铁1号线永安里站"/>
    <s v="https://pix6.agoda.net/hotelImages/194/194310/194310_19071000220077995489.jpg?s=1024x768"/>
    <s v="https://pix6.agoda.net/hotelImages/194/194310/194310_15052609500027779212.jpg?s=1024x768"/>
    <s v="https://pix6.agoda.net/hotelImages/194310/-1/aa2c450e28bf409f9657c3fc67c9db26.jpg?s=1024x768"/>
    <s v="Sophia.han@agoda.com"/>
    <m/>
    <m/>
  </r>
  <r>
    <n v="44"/>
    <m/>
    <x v="1"/>
    <n v="186291"/>
    <s v="Zhanghe Beijing Temple of Heaven"/>
    <s v="漳禾酒店北京天坛店"/>
    <s v="Beijing"/>
    <s v="北京"/>
    <x v="0"/>
    <n v="2"/>
    <n v="7.3"/>
    <n v="165742940"/>
    <n v="136655"/>
    <s v="大床房B"/>
    <s v="5.6折"/>
    <m/>
    <n v="100"/>
    <m/>
    <m/>
    <n v="369"/>
    <e v="#DIV/0!"/>
    <n v="369"/>
    <e v="#DIV/0!"/>
    <s v="9/23 ~ 10/14"/>
    <m/>
    <m/>
    <x v="2"/>
    <s v="incorrect Promotion date set up"/>
    <x v="0"/>
    <m/>
    <s v="漳禾酒店北京天坛公园酒店位于北京的前门及天坛，是十分受旅客欢迎的订房选择。 离市中心仅不到2公里的路程，能确保游人快速方便地前往当地的旅游景点。"/>
    <s v="https://pix6.agoda.net/hotelImages/186291/-1/53f0268ed451b3199c3effb6afcb3b68.jpg?s=1024x768"/>
    <s v="https://pix6.agoda.net/hotelImages/186291/-1/022ce860d963d83a345d36e893315832.jpg?s=1024x768"/>
    <s v="https://pix6.agoda.net/hotelImages/186291/-1/0a2d84f302e9eeb9eacb7acd87c66044.jpg?s=1024x768"/>
    <s v="Sophia.han@agoda.com"/>
    <m/>
    <m/>
  </r>
  <r>
    <n v="45"/>
    <m/>
    <x v="1"/>
    <n v="291208"/>
    <s v="Happy Dragon Backpackers Hostel"/>
    <s v="北京隆福天缘宾馆"/>
    <s v="Beijing"/>
    <s v="北京"/>
    <x v="0"/>
    <n v="2"/>
    <n v="7.2"/>
    <n v="165756985"/>
    <s v="_x000d_492212"/>
    <s v="大床间"/>
    <s v="9折"/>
    <m/>
    <n v="0"/>
    <m/>
    <m/>
    <m/>
    <e v="#DIV/0!"/>
    <m/>
    <e v="#DIV/0!"/>
    <s v="9/23 ~ 10/14"/>
    <m/>
    <m/>
    <x v="2"/>
    <s v="failed-YCS setting issue"/>
    <x v="0"/>
    <m/>
    <s v="住客们可轻松前往市区内各大旅游、购物、餐饮地点。 酒店住宿优越的位置能够方便住客前往市区内的热门景点。_x000d_"/>
    <s v="https://pix6.agoda.net/hotelImages/291/291208/291208_17010514400050142118.jpg?s=1024x768"/>
    <s v="https://pix6.agoda.net/hotelImages/291/291208/291208_17010514400050142117.jpg?s=1024x768"/>
    <s v="https://pix6.agoda.net/hotelImages/291/291208/291208_17010514400050142121.jpg?s=1024x768"/>
    <s v="Sophia.han@agoda.com"/>
    <m/>
    <m/>
  </r>
  <r>
    <n v="46"/>
    <m/>
    <x v="1"/>
    <n v="399531"/>
    <s v="Bestay Hotel Express Beijing Temple of Heaven"/>
    <s v="百时快捷酒店北京天坛店"/>
    <s v="Beijing"/>
    <s v="北京"/>
    <x v="0"/>
    <n v="2"/>
    <n v="7"/>
    <n v="165756705"/>
    <s v="20613_x000d_"/>
    <s v="全部房型"/>
    <s v="6折"/>
    <m/>
    <n v="81"/>
    <n v="80"/>
    <n v="80"/>
    <n v="129"/>
    <n v="0.61250000000000004"/>
    <n v="100"/>
    <n v="0.25"/>
    <s v="9/23 ~ 10/14"/>
    <m/>
    <m/>
    <x v="3"/>
    <m/>
    <x v="0"/>
    <m/>
    <s v="百时快捷酒店北京天坛店距离市中心仅1.3 Km，便于游客出行。 距离市中心各大知名旅游景点均有便利的交通，是来北京出行快捷酒店的不二之选。"/>
    <s v="https://pix6.agoda.net/hotelImages/399531/-1/7cfc5cf5ed40026c51dac27fbfef7963.jpg?s=1024x768"/>
    <s v="https://pix6.agoda.net/hotelImages/399531/-1/551e26a6f1a1b4c0a0f792f9babcc1c7.jpg?s=1024x768"/>
    <s v="https://pix6.agoda.net/hotelImages/399/399531/399531_19070902090077970904.jpg?s=1024x768"/>
    <s v="Sophia.han@agoda.com"/>
    <m/>
    <m/>
  </r>
  <r>
    <n v="47"/>
    <m/>
    <x v="2"/>
    <n v="266528"/>
    <s v="Galaxy Minyoun Chengdu Hotel"/>
    <s v="成都明宇尚雅饭店"/>
    <s v="Chengdu"/>
    <s v="成都"/>
    <x v="0"/>
    <n v="5"/>
    <n v="8.5"/>
    <n v="165756397"/>
    <n v="491736"/>
    <s v="全部房型"/>
    <s v="85折"/>
    <m/>
    <n v="487"/>
    <n v="456"/>
    <n v="456"/>
    <n v="558"/>
    <n v="0.22368421052631579"/>
    <n v="510"/>
    <n v="0.11842105263157894"/>
    <s v="9/23 ~ 10/14"/>
    <m/>
    <m/>
    <x v="3"/>
    <m/>
    <x v="0"/>
    <m/>
    <s v="酒店地处春熙路商圈，交通便利，地理位置优越，酒店房间宽敞"/>
    <s v="https://pix6.agoda.net/hotelImages/266528/-1/61d9f64d74d9bb772d0f0096a2354358.jpg?s=1024x768"/>
    <s v="https://pix6.agoda.net/hotelImages/266/266528/266528_16051014560042196144.jpg?s=1024x768"/>
    <s v="https://pix6.agoda.net/hotelImages/266528/-1/5f72353c30a11ffeaadb63f8f30145ae.jpg?s=1024x768"/>
    <s v="blair.wu@agoda.com"/>
    <m/>
    <m/>
  </r>
  <r>
    <n v="48"/>
    <m/>
    <x v="2"/>
    <n v="181793"/>
    <s v="Somerset Riverview Chengdu"/>
    <s v="成都盛捷江畔服务公寓"/>
    <s v="Chengdu"/>
    <s v="成都"/>
    <x v="0"/>
    <n v="4.5"/>
    <n v="8.6"/>
    <m/>
    <n v="6185001"/>
    <s v="全部房型"/>
    <s v="8折"/>
    <m/>
    <n v="480"/>
    <m/>
    <m/>
    <n v="518"/>
    <e v="#DIV/0!"/>
    <n v="432"/>
    <e v="#DIV/0!"/>
    <s v="9/23 ~ 10/14"/>
    <m/>
    <m/>
    <x v="2"/>
    <s v="incorrect rate plan date set up"/>
    <x v="0"/>
    <m/>
    <s v="酒店坐拥豪华江景，毗邻武侯祠和春熙路两个商圈，地理位置优越"/>
    <s v="https://pix6.agoda.net/hotelImages/181793/-1/a39d3a6bd7d95b536f8a533c60a4943d.jpg?s=1024x768"/>
    <s v="https://pix6.agoda.net/hotelImages/181793/0/44ddde29815d66adeca7717bdf6bb428.jpg?s=1024x768"/>
    <s v="https://pix6.agoda.net/hotelImages/181793/0/4b629e781ef3d21f120f79520d5a4a75.jpg?s=1024x768"/>
    <s v="blair.wu@agoda.com"/>
    <m/>
    <m/>
  </r>
  <r>
    <n v="49"/>
    <m/>
    <x v="0"/>
    <n v="288957"/>
    <s v="Country Garden Phoenix Hotel Chizhou"/>
    <s v="池州碧桂园凤凰酒店"/>
    <s v="Chizhou"/>
    <s v="池州"/>
    <x v="0"/>
    <n v="4"/>
    <n v="7.1"/>
    <n v="165757831"/>
    <s v="all rate plan"/>
    <s v="全部房型"/>
    <s v="85折"/>
    <m/>
    <n v="346"/>
    <n v="232"/>
    <n v="232"/>
    <n v="333"/>
    <n v="0.43534482758620691"/>
    <n v="299"/>
    <n v="0.28879310344827586"/>
    <s v="9/23 ~ 10/14"/>
    <m/>
    <m/>
    <x v="3"/>
    <m/>
    <x v="0"/>
    <m/>
    <m/>
    <m/>
    <m/>
    <m/>
    <s v="Gillian.Feng@agoda.com"/>
    <m/>
    <m/>
  </r>
  <r>
    <n v="50"/>
    <m/>
    <x v="2"/>
    <n v="173393"/>
    <s v="Glenview ITC Plaza Chongqing"/>
    <s v="国贸格兰维大酒店"/>
    <s v="Chongqing"/>
    <s v="重庆"/>
    <x v="0"/>
    <n v="5"/>
    <n v="9.1999999999999993"/>
    <n v="165754274"/>
    <n v="5177800"/>
    <s v="Deluxe Suite"/>
    <s v="8折"/>
    <m/>
    <n v="926"/>
    <n v="918"/>
    <n v="918"/>
    <n v="1772"/>
    <n v="0.93028322440087141"/>
    <n v="1750"/>
    <n v="0.90631808278867099"/>
    <s v="9/23 ~ 10/14"/>
    <m/>
    <m/>
    <x v="3"/>
    <m/>
    <x v="0"/>
    <m/>
    <s v="坐拥重庆繁华商圈，地理位置优越，交通便利"/>
    <s v="https://q-xx.bstatic.com/xdata/images/hotel/840x460/213245888.jpg?k=c3b49f77e602618652879ad7d545c8e0f75c1e1ab54254ad632f4bda2e0a2aff&amp;o="/>
    <s v="https://pix6.agoda.net/hotelImages/173/173393/173393_15072715290033104621.jpg?s=1024x768"/>
    <s v="https://pix6.agoda.net/hotelImages/173/173393/173393_19082912400080145990.jpg?s=1024x768"/>
    <s v="blair.wu@agoda.com"/>
    <m/>
    <m/>
  </r>
  <r>
    <n v="51"/>
    <m/>
    <x v="3"/>
    <n v="479414"/>
    <s v="China Old Story Inns Dali Ancient Town"/>
    <s v="老故事客栈大理古城店"/>
    <s v="Dali"/>
    <s v="大理"/>
    <x v="0"/>
    <n v="4"/>
    <n v="8.4"/>
    <n v="165757890"/>
    <s v="all rate plan"/>
    <s v="全部房型"/>
    <s v="85折"/>
    <m/>
    <n v="160"/>
    <n v="151"/>
    <n v="151"/>
    <n v="515"/>
    <n v="2.4105960264900661"/>
    <n v="205"/>
    <n v="0.35761589403973509"/>
    <s v="9/23 ~ 10/14"/>
    <m/>
    <m/>
    <x v="3"/>
    <m/>
    <x v="0"/>
    <m/>
    <m/>
    <m/>
    <m/>
    <m/>
    <s v="Gillian.Feng@agoda.com"/>
    <m/>
    <m/>
  </r>
  <r>
    <n v="52"/>
    <m/>
    <x v="3"/>
    <n v="401086"/>
    <s v="Dali Lily Pad Inn &amp; International Guest House"/>
    <s v="大理百合国际青年旅舍"/>
    <s v="Dali"/>
    <s v="大理"/>
    <x v="0"/>
    <n v="3"/>
    <n v="8.3000000000000007"/>
    <n v="165757771"/>
    <s v="all rate plan"/>
    <s v="全部房型"/>
    <s v="85折"/>
    <m/>
    <n v="95"/>
    <n v="92"/>
    <n v="92"/>
    <n v="222"/>
    <n v="1.4130434782608696"/>
    <n v="135"/>
    <n v="0.46739130434782611"/>
    <s v="9/23 ~ 10/14"/>
    <m/>
    <m/>
    <x v="3"/>
    <m/>
    <x v="0"/>
    <m/>
    <m/>
    <m/>
    <m/>
    <m/>
    <s v="Gillian.Feng@agoda.com"/>
    <m/>
    <m/>
  </r>
  <r>
    <n v="53"/>
    <m/>
    <x v="1"/>
    <n v="61595"/>
    <s v="Furama Hotel Dalian"/>
    <s v="大连富丽华大酒店"/>
    <s v="Dalian"/>
    <s v="大连"/>
    <x v="0"/>
    <n v="5"/>
    <n v="8.3000000000000007"/>
    <n v="165732023"/>
    <n v="6186903"/>
    <s v="全部房型"/>
    <s v="9折"/>
    <m/>
    <n v="332"/>
    <n v="329"/>
    <n v="329"/>
    <n v="437"/>
    <n v="0.32826747720364741"/>
    <n v="370"/>
    <n v="0.12462006079027356"/>
    <s v="9/23 ~ 10/14"/>
    <m/>
    <m/>
    <x v="3"/>
    <m/>
    <x v="0"/>
    <m/>
    <s v="市中心，老牌五星，高性价比"/>
    <s v="https://pix6.agoda.net/hotelImages/615/61595/61595_16092016270046677711.jpg?s=1024x768"/>
    <s v="https://pix6.agoda.net/hotelImages/5083286/0/ec3c22fb252dd0e5d51ae8d47bd2e2ce.jpg?s=1024x768"/>
    <s v="https://pix6.agoda.net/hotelImages/615/61595/61595_16092016270046677741.jpg?s=1024x768"/>
    <s v="Jason.Chen@agoda.com"/>
    <m/>
    <m/>
  </r>
  <r>
    <n v="54"/>
    <m/>
    <x v="3"/>
    <n v="648797"/>
    <s v="Shangri-La Bodhi Inn"/>
    <s v="菩提心院精品客栈"/>
    <s v="Deqen"/>
    <s v="德钦"/>
    <x v="0"/>
    <n v="3.5"/>
    <n v="9.1999999999999993"/>
    <n v="165757918"/>
    <s v="all rate plan"/>
    <s v="全部房型"/>
    <s v="85折"/>
    <m/>
    <n v="119"/>
    <n v="102"/>
    <n v="104"/>
    <n v="168"/>
    <n v="0.6470588235294118"/>
    <n v="134"/>
    <n v="0.28846153846153844"/>
    <s v="9/23 ~ 10/14"/>
    <m/>
    <m/>
    <x v="3"/>
    <m/>
    <x v="0"/>
    <m/>
    <m/>
    <m/>
    <m/>
    <m/>
    <s v="Gillian.Feng@agoda.com"/>
    <m/>
    <m/>
  </r>
  <r>
    <n v="55"/>
    <m/>
    <x v="4"/>
    <n v="624934"/>
    <s v="The North International Youth Hostel"/>
    <s v="哈尔滨北方国际青年旅舍"/>
    <s v="Harbin"/>
    <s v="哈尔滨"/>
    <x v="0"/>
    <n v="2"/>
    <n v="8.1"/>
    <n v="165756863"/>
    <s v="all rate plan"/>
    <s v="全部房型"/>
    <s v="85折"/>
    <m/>
    <n v="72"/>
    <n v="72"/>
    <n v="72"/>
    <n v="89"/>
    <n v="0.2361111111111111"/>
    <n v="80"/>
    <n v="0.1111111111111111"/>
    <s v="9/23 ~ 10/14"/>
    <m/>
    <m/>
    <x v="3"/>
    <m/>
    <x v="0"/>
    <m/>
    <m/>
    <m/>
    <m/>
    <m/>
    <s v="Gillian.Feng@agoda.com"/>
    <m/>
    <m/>
  </r>
  <r>
    <n v="56"/>
    <m/>
    <x v="0"/>
    <n v="8087246"/>
    <s v="Mild Spring Boutique Hotel"/>
    <s v="黄山和春精品客栈"/>
    <s v="Huangshan"/>
    <s v="黄山"/>
    <x v="0"/>
    <n v="3"/>
    <n v="9.6"/>
    <n v="165757840"/>
    <s v="all rate plan"/>
    <s v="全部房型"/>
    <s v="85折"/>
    <m/>
    <n v="650"/>
    <n v="554"/>
    <n v="554"/>
    <n v="756"/>
    <n v="0.36462093862815886"/>
    <n v="756"/>
    <n v="0.36462093862815886"/>
    <s v="9/23 ~ 10/14"/>
    <m/>
    <m/>
    <x v="3"/>
    <m/>
    <x v="0"/>
    <m/>
    <m/>
    <m/>
    <m/>
    <m/>
    <s v="Gillian.Feng@agoda.com"/>
    <m/>
    <m/>
  </r>
  <r>
    <n v="57"/>
    <m/>
    <x v="0"/>
    <n v="338804"/>
    <s v="Huangshan Cheng Jin Hotel"/>
    <s v="黄山程锦精品酒店"/>
    <s v="Huangshan"/>
    <s v="黄山"/>
    <x v="0"/>
    <n v="4"/>
    <n v="9.3000000000000007"/>
    <n v="165757706"/>
    <s v="all rate plan"/>
    <s v="全部房型"/>
    <s v="85折"/>
    <m/>
    <n v="302"/>
    <n v="238"/>
    <n v="240"/>
    <n v="432"/>
    <n v="0.81512605042016806"/>
    <n v="384"/>
    <n v="0.6"/>
    <s v="9/23 ~ 10/14"/>
    <m/>
    <m/>
    <x v="3"/>
    <m/>
    <x v="0"/>
    <m/>
    <m/>
    <m/>
    <m/>
    <m/>
    <s v="Gillian.Feng@agoda.com"/>
    <m/>
    <m/>
  </r>
  <r>
    <n v="58"/>
    <m/>
    <x v="3"/>
    <n v="6428424"/>
    <s v="The Hump Hostel"/>
    <s v="昆明驼峰客栈"/>
    <s v="Kunming"/>
    <s v="昆明"/>
    <x v="0"/>
    <n v="3"/>
    <n v="9.1"/>
    <n v="165757914"/>
    <s v="all rate plan"/>
    <s v="全部房型"/>
    <s v="65折"/>
    <m/>
    <n v="230"/>
    <n v="214"/>
    <n v="214"/>
    <n v="277"/>
    <n v="0.29439252336448596"/>
    <n v="222"/>
    <n v="3.7383177570093455E-2"/>
    <s v="9/23 ~ 10/14"/>
    <m/>
    <m/>
    <x v="5"/>
    <m/>
    <x v="0"/>
    <m/>
    <m/>
    <m/>
    <m/>
    <m/>
    <s v="Gillian.Feng@agoda.com"/>
    <m/>
    <m/>
  </r>
  <r>
    <n v="59"/>
    <m/>
    <x v="3"/>
    <n v="860816"/>
    <s v="Mulan Guest House"/>
    <s v="昆明驼峰客栈花木蓝店"/>
    <s v="Kunming"/>
    <s v="昆明"/>
    <x v="0"/>
    <n v="3"/>
    <n v="9"/>
    <n v="165757897"/>
    <s v="all rate plan"/>
    <s v="全部房型"/>
    <s v="85折"/>
    <m/>
    <n v="174"/>
    <n v="133"/>
    <n v="135"/>
    <s v="N/A"/>
    <e v="#VALUE!"/>
    <s v="N/A"/>
    <e v="#VALUE!"/>
    <s v="9/23 ~ 10/14"/>
    <m/>
    <m/>
    <x v="3"/>
    <m/>
    <x v="0"/>
    <m/>
    <m/>
    <m/>
    <m/>
    <m/>
    <s v="Gillian.Feng@agoda.com"/>
    <m/>
    <m/>
  </r>
  <r>
    <n v="60"/>
    <m/>
    <x v="3"/>
    <n v="373"/>
    <s v="Grand Park Kunming Hotel"/>
    <s v="昆明君乐酒店"/>
    <s v="Kunming"/>
    <s v="昆明"/>
    <x v="0"/>
    <n v="5"/>
    <n v="8.1999999999999993"/>
    <n v="165757850"/>
    <n v="489579"/>
    <s v="全部房型"/>
    <s v="85折"/>
    <m/>
    <n v="456"/>
    <n v="451"/>
    <n v="455"/>
    <n v="490"/>
    <n v="8.6474501108647447E-2"/>
    <n v="416"/>
    <n v="-8.5714285714285715E-2"/>
    <s v="9/23 ~ 10/14"/>
    <m/>
    <m/>
    <x v="5"/>
    <m/>
    <x v="0"/>
    <m/>
    <m/>
    <m/>
    <m/>
    <m/>
    <s v="Gillian.Feng@agoda.com"/>
    <m/>
    <m/>
  </r>
  <r>
    <n v="61"/>
    <m/>
    <x v="3"/>
    <n v="2172355"/>
    <s v="Jian She"/>
    <s v="丽江简舍客栈"/>
    <s v="Lijiang"/>
    <s v="丽江"/>
    <x v="0"/>
    <n v="3"/>
    <n v="9.6"/>
    <n v="165758024"/>
    <s v="all rate plan"/>
    <s v="全部房型"/>
    <s v="85折"/>
    <m/>
    <n v="0"/>
    <m/>
    <m/>
    <m/>
    <e v="#DIV/0!"/>
    <m/>
    <e v="#DIV/0!"/>
    <s v="9/23 ~ 10/14"/>
    <m/>
    <m/>
    <x v="2"/>
    <s v="Low rate not YCS inventories"/>
    <x v="0"/>
    <m/>
    <m/>
    <m/>
    <m/>
    <m/>
    <s v="Gillian.Feng@agoda.com"/>
    <m/>
    <m/>
  </r>
  <r>
    <n v="62"/>
    <m/>
    <x v="3"/>
    <n v="5702736"/>
    <s v="Lijiang Bayou Youth Hostel"/>
    <s v="丽江吧友国际青年旅舍"/>
    <s v="Lijiang"/>
    <s v="丽江"/>
    <x v="0"/>
    <n v="3"/>
    <n v="8.8000000000000007"/>
    <n v="165758019"/>
    <s v="all rate plan"/>
    <s v="全部房型"/>
    <s v="85折"/>
    <m/>
    <n v="0"/>
    <m/>
    <m/>
    <m/>
    <e v="#DIV/0!"/>
    <m/>
    <e v="#DIV/0!"/>
    <s v="9/23 ~ 10/14"/>
    <m/>
    <m/>
    <x v="2"/>
    <s v="Low rate not YCS inventories"/>
    <x v="0"/>
    <m/>
    <m/>
    <m/>
    <m/>
    <m/>
    <s v="Gillian.Feng@agoda.com"/>
    <m/>
    <m/>
  </r>
  <r>
    <n v="63"/>
    <m/>
    <x v="3"/>
    <n v="761627"/>
    <s v="Lijiang Liman Wenzhi Hotel"/>
    <s v="丽镘.文治一号度假酒店"/>
    <s v="Lijiang"/>
    <s v="丽江"/>
    <x v="0"/>
    <n v="5"/>
    <n v="9.3000000000000007"/>
    <n v="165757998"/>
    <s v="all rate plan"/>
    <s v="全部房型"/>
    <s v="95折"/>
    <m/>
    <n v="460"/>
    <n v="437"/>
    <n v="437"/>
    <s v="N/A"/>
    <e v="#VALUE!"/>
    <s v="N/A"/>
    <e v="#VALUE!"/>
    <s v="9/23 ~ 10/14"/>
    <m/>
    <m/>
    <x v="3"/>
    <m/>
    <x v="0"/>
    <m/>
    <m/>
    <m/>
    <m/>
    <m/>
    <s v="Gillian.Feng@agoda.com"/>
    <m/>
    <m/>
  </r>
  <r>
    <n v="64"/>
    <m/>
    <x v="3"/>
    <n v="7176647"/>
    <s v="Lijiang Muqian Hotel"/>
    <s v="丽江牧谦客栈"/>
    <s v="Lijiang"/>
    <s v="丽江"/>
    <x v="0"/>
    <n v="5"/>
    <n v="9.4"/>
    <n v="165757986"/>
    <s v="all rate plan"/>
    <s v="全部房型"/>
    <s v="95折"/>
    <m/>
    <n v="268"/>
    <n v="268"/>
    <n v="268"/>
    <n v="598"/>
    <n v="1.2313432835820894"/>
    <n v="428"/>
    <n v="0.59701492537313428"/>
    <s v="9/23 ~ 10/14"/>
    <m/>
    <m/>
    <x v="3"/>
    <m/>
    <x v="0"/>
    <m/>
    <m/>
    <m/>
    <m/>
    <m/>
    <s v="Gillian.Feng@agoda.com"/>
    <m/>
    <m/>
  </r>
  <r>
    <n v="65"/>
    <m/>
    <x v="3"/>
    <n v="6998074"/>
    <s v="_x000a_Wenjinyuan Old Town Private Panoramic Courtyard/Lijiang Zen Garden Hotel"/>
    <s v="丽江文晋院古城私人景观庭院"/>
    <s v="Lijiang"/>
    <s v="丽江"/>
    <x v="0"/>
    <n v="5"/>
    <n v="10"/>
    <n v="165757931"/>
    <s v="all rate plan"/>
    <s v="全部房型"/>
    <s v="65折"/>
    <m/>
    <n v="668"/>
    <n v="570"/>
    <n v="570"/>
    <n v="888"/>
    <n v="0.55789473684210522"/>
    <n v="696"/>
    <n v="0.22105263157894736"/>
    <s v="9/23 ~ 10/14"/>
    <m/>
    <m/>
    <x v="3"/>
    <m/>
    <x v="0"/>
    <m/>
    <m/>
    <m/>
    <m/>
    <m/>
    <s v="Gillian.Feng@agoda.com"/>
    <m/>
    <m/>
  </r>
  <r>
    <n v="66"/>
    <m/>
    <x v="3"/>
    <n v="788068"/>
    <s v="Lijiang Riverside Boutique Inn"/>
    <s v="丽江古城秋水大院客栈"/>
    <s v="Lijiang"/>
    <s v="丽江"/>
    <x v="0"/>
    <n v="3"/>
    <n v="8.8000000000000007"/>
    <n v="165757972"/>
    <n v="497220"/>
    <s v="全部房型"/>
    <s v="7折"/>
    <m/>
    <n v="189"/>
    <n v="189"/>
    <n v="189"/>
    <n v="468"/>
    <n v="1.4761904761904763"/>
    <n v="468"/>
    <n v="1.4761904761904763"/>
    <s v="9/23 ~ 10/14"/>
    <s v="fixed rate"/>
    <m/>
    <x v="3"/>
    <m/>
    <x v="0"/>
    <m/>
    <m/>
    <m/>
    <m/>
    <m/>
    <s v="Gillian.Feng@agoda.com"/>
    <m/>
    <m/>
  </r>
  <r>
    <n v="67"/>
    <m/>
    <x v="3"/>
    <n v="1162428"/>
    <s v="YueTu House"/>
    <s v="悦途精品度假酒店"/>
    <s v="Lijiang"/>
    <s v="丽江"/>
    <x v="0"/>
    <n v="4"/>
    <n v="9.1999999999999993"/>
    <n v="165757922"/>
    <s v="all rate plan"/>
    <s v="全部房型"/>
    <s v="85折"/>
    <m/>
    <n v="234"/>
    <n v="200"/>
    <n v="200"/>
    <n v="288"/>
    <n v="0.44"/>
    <n v="260"/>
    <n v="0.3"/>
    <s v="9/23 ~ 10/14"/>
    <m/>
    <m/>
    <x v="3"/>
    <m/>
    <x v="0"/>
    <m/>
    <m/>
    <m/>
    <m/>
    <m/>
    <s v="Gillian.Feng@agoda.com"/>
    <m/>
    <m/>
  </r>
  <r>
    <n v="68"/>
    <m/>
    <x v="1"/>
    <n v="297181"/>
    <s v="Pingyao Dejuyuan Guesthouse"/>
    <s v="平遥德居源客栈"/>
    <s v="Pingyao"/>
    <s v="平遥"/>
    <x v="0"/>
    <n v="3"/>
    <n v="8.9"/>
    <n v="165757717"/>
    <s v="all rate plan"/>
    <s v="全部房型"/>
    <s v="85折"/>
    <m/>
    <n v="161"/>
    <m/>
    <m/>
    <m/>
    <e v="#DIV/0!"/>
    <m/>
    <e v="#DIV/0!"/>
    <s v="9/23 ~ 10/14"/>
    <m/>
    <m/>
    <x v="2"/>
    <s v="Low rate not YCS inventories"/>
    <x v="0"/>
    <m/>
    <m/>
    <m/>
    <m/>
    <m/>
    <s v="Gillian.Feng@agoda.com"/>
    <m/>
    <m/>
  </r>
  <r>
    <n v="69"/>
    <m/>
    <x v="1"/>
    <n v="1266355"/>
    <s v="Pingyao Jia Xin Guest House"/>
    <s v="平遥家信农家乐客栈"/>
    <s v="Pingyao"/>
    <s v="平遥"/>
    <x v="0"/>
    <n v="2"/>
    <n v="9.1999999999999993"/>
    <n v="165757709"/>
    <s v="all rate plan"/>
    <s v="全部房型"/>
    <s v="85折"/>
    <m/>
    <n v="257"/>
    <m/>
    <m/>
    <m/>
    <e v="#DIV/0!"/>
    <m/>
    <e v="#DIV/0!"/>
    <s v="9/23 ~ 10/14"/>
    <m/>
    <m/>
    <x v="2"/>
    <s v="B.com has lowest rate"/>
    <x v="0"/>
    <m/>
    <m/>
    <m/>
    <m/>
    <m/>
    <s v="Gillian.Feng@agoda.com"/>
    <m/>
    <m/>
  </r>
  <r>
    <n v="70"/>
    <m/>
    <x v="1"/>
    <n v="2181114"/>
    <s v="One Meter Sunshine Xi'an Xianyang International Airport Inn"/>
    <s v="西安咸阳国际机场一米阳光客栈"/>
    <s v="Xian"/>
    <s v="西安"/>
    <x v="0"/>
    <n v="3"/>
    <n v="7.3"/>
    <n v="165756816"/>
    <s v="all rate plan"/>
    <s v="全部房型"/>
    <s v="65折"/>
    <m/>
    <n v="129"/>
    <n v="98"/>
    <n v="98"/>
    <n v="138"/>
    <n v="0.40816326530612246"/>
    <n v="96"/>
    <n v="-2.0408163265306121E-2"/>
    <s v="9/23 ~ 10/14"/>
    <m/>
    <m/>
    <x v="5"/>
    <m/>
    <x v="0"/>
    <m/>
    <s v="高性价比，靠近机场"/>
    <s v="https://pix6.agoda.net/hotelImages/218/2181114/2181114_17042013380052507854.jpg?s=1024x768"/>
    <s v="https://pix6.agoda.net/hotelImages/218/2181114/2181114_17042013080052506285.jpg?s=1024x768"/>
    <s v="https://pix6.agoda.net/hotelImages/218/2181114/2181114_17042012590052505843.jpg?s=1024x768"/>
    <s v="Jason.Chen@agoda.com"/>
    <m/>
    <m/>
  </r>
  <r>
    <n v="71"/>
    <m/>
    <x v="1"/>
    <n v="16364413"/>
    <s v="PuSu Jade Boutique Hotel"/>
    <s v="西安璞宿喜度"/>
    <s v="Xian"/>
    <s v="西安"/>
    <x v="0"/>
    <n v="3"/>
    <m/>
    <n v="165757502"/>
    <s v="all rate plan"/>
    <s v="全部房型"/>
    <s v="8折"/>
    <m/>
    <n v="337"/>
    <n v="271"/>
    <n v="271"/>
    <n v="349"/>
    <n v="0.28782287822878228"/>
    <n v="349"/>
    <n v="0.28782287822878228"/>
    <s v="9/23 ~ 10/14"/>
    <m/>
    <m/>
    <x v="3"/>
    <m/>
    <x v="0"/>
    <m/>
    <s v="小清新风"/>
    <s v="https://pix6.agoda.net/hotelImages/16364413/-1/5ab28b9adc4dee6e9e7742a7fe7e3190.jpg?s=1024x768"/>
    <s v="https://pix6.agoda.net/hotelImages/163/16364413/16364413_20072316470091694590.jpg?s=1024x768"/>
    <s v="https://pix6.agoda.net/hotelImages/16364413/-1/32412b43fb70576d81f681fa8a9af308.jpg?s=1024x768"/>
    <s v="Jason.Chen@agoda.com"/>
    <m/>
    <m/>
  </r>
  <r>
    <n v="72"/>
    <m/>
    <x v="5"/>
    <n v="266575"/>
    <s v="San Want Hotel Xining"/>
    <s v="西宁神旺大酒店"/>
    <s v="Xining"/>
    <s v="西宁"/>
    <x v="0"/>
    <n v="4"/>
    <n v="8"/>
    <n v="165757825"/>
    <s v="all rate plan"/>
    <s v="全部房型"/>
    <s v="85折"/>
    <m/>
    <n v="388"/>
    <n v="350"/>
    <n v="332"/>
    <n v="300"/>
    <n v="-0.14285714285714285"/>
    <n v="300"/>
    <n v="-9.6385542168674704E-2"/>
    <s v="9/23 ~ 10/14"/>
    <m/>
    <m/>
    <x v="6"/>
    <m/>
    <x v="0"/>
    <m/>
    <m/>
    <m/>
    <m/>
    <m/>
    <s v="mandy.gu@agoda.com"/>
    <m/>
    <m/>
  </r>
  <r>
    <n v="73"/>
    <m/>
    <x v="6"/>
    <n v="251869"/>
    <s v="Zhengzhou Yuehai Hotel"/>
    <s v="郑州粤海酒店"/>
    <s v="Zhenzhou"/>
    <s v="郑州"/>
    <x v="0"/>
    <n v="4"/>
    <n v="8.1"/>
    <n v="165757767"/>
    <s v="all rate plan"/>
    <s v="全部房型"/>
    <s v="85折"/>
    <m/>
    <n v="332"/>
    <n v="280"/>
    <n v="280"/>
    <n v="415"/>
    <n v="0.48214285714285715"/>
    <n v="400"/>
    <n v="0.42857142857142855"/>
    <s v="9/23 ~ 10/14"/>
    <m/>
    <m/>
    <x v="3"/>
    <m/>
    <x v="0"/>
    <m/>
    <m/>
    <m/>
    <m/>
    <m/>
    <s v="Gillian.Feng@agoda.com"/>
    <m/>
    <m/>
  </r>
  <r>
    <n v="77"/>
    <m/>
    <x v="2"/>
    <n v="47635"/>
    <s v="Chengdu Tibet Hotel"/>
    <s v="成都西藏饭店"/>
    <s v="Chengdu"/>
    <s v="成都"/>
    <x v="0"/>
    <n v="5"/>
    <n v="8.6999999999999993"/>
    <m/>
    <m/>
    <m/>
    <m/>
    <m/>
    <n v="488"/>
    <n v="488"/>
    <n v="488"/>
    <n v="598"/>
    <n v="0.22540983606557377"/>
    <n v="538"/>
    <n v="0.10245901639344263"/>
    <s v="9/23 ~ 10/14"/>
    <m/>
    <m/>
    <x v="3"/>
    <m/>
    <x v="0"/>
    <m/>
    <m/>
    <m/>
    <m/>
    <m/>
    <s v="blair.wu@agoda.com"/>
    <m/>
    <m/>
  </r>
  <r>
    <n v="79"/>
    <m/>
    <x v="7"/>
    <n v="61703"/>
    <s v="Golden Palm Resort"/>
    <s v="三亚亚龙湾金棕榈度假酒店"/>
    <s v="Sanya"/>
    <s v="三亚"/>
    <x v="0"/>
    <n v="4"/>
    <n v="7.5"/>
    <m/>
    <n v="6183546"/>
    <s v="雅致园景房"/>
    <s v="fix rate"/>
    <m/>
    <n v="404"/>
    <n v="404"/>
    <n v="404"/>
    <s v="Sold out"/>
    <e v="#VALUE!"/>
    <s v="Sold out"/>
    <e v="#VALUE!"/>
    <s v="9/23 ~ 10/14"/>
    <s v="9.30-10.7 499,其它320"/>
    <m/>
    <x v="3"/>
    <m/>
    <x v="0"/>
    <m/>
    <s v="临海而居，乐山乐水。位于亚龙湾最中间的位置，多次被凭为“海南省二十佳酒店”及“三亚市十佳酒店”"/>
    <s v="https://pix6.agoda.net/hotelImages/617/61703/61703_17092010140056607352.jpg?s=1024x768"/>
    <s v="https://pix6.agoda.net/hotelImages/617/61703/61703_15061916290030061224.jpg?s=1024x768"/>
    <s v="https://pix6.agoda.net/hotelImages/61703/-1/999b813ba67c31af45b32d63d9e5ba9c.jpg?s=1024x768"/>
    <m/>
    <m/>
    <m/>
  </r>
  <r>
    <n v="80"/>
    <m/>
    <x v="7"/>
    <n v="61697"/>
    <s v="International Asia-Pacific Convention Center"/>
    <s v="三亚亚太海航度假酒店暨亚太国际会议中心"/>
    <s v="Sanya"/>
    <s v="三亚"/>
    <x v="0"/>
    <n v="5"/>
    <n v="7"/>
    <n v="165756621"/>
    <s v="489956、1544077"/>
    <s v="所有房型"/>
    <s v="9折"/>
    <m/>
    <n v="322"/>
    <n v="276"/>
    <n v="276"/>
    <s v="Sold out"/>
    <e v="#VALUE!"/>
    <s v="Sold out"/>
    <e v="#VALUE!"/>
    <s v="9/23 ~ 10/14"/>
    <m/>
    <m/>
    <x v="3"/>
    <m/>
    <x v="0"/>
    <m/>
    <s v="三亚亚太海航度假酒店暨亚太国际会议中心位于三亚湾度假区，与西岛海上游乐世界隔海相望，南山佛教文化苑、天涯海角、三亚国际高尔夫俱乐部也近在咫尺。大型户外泳池、沙滩排球、网球场等各种娱乐设施和户外活动一应俱全，还有小孩子喜爱的儿童乐园。"/>
    <s v="https://pix6.agoda.net/hotelImages/61697/-1/d8584e2205c59775b9a10aa38d153ad3.jpg?s=1024x768"/>
    <s v="https://pix6.agoda.net/hotelImages/61697/-1/3d0a3a274858e17d46a26ca5c41b9d8a.jpg?s=1024x768"/>
    <s v="https://pix6.agoda.net/hotelImages/616/61697/61697_17031009530051465629.jpg?s=1024x768"/>
    <m/>
    <m/>
    <m/>
  </r>
  <r>
    <n v="81"/>
    <m/>
    <x v="7"/>
    <n v="61702"/>
    <s v="Pearl River Garden Hotel"/>
    <s v="三亚珠江花园酒店"/>
    <s v="Sanya"/>
    <s v="三亚"/>
    <x v="0"/>
    <n v="4"/>
    <n v="7.6"/>
    <n v="165737725"/>
    <s v="1674784、489964"/>
    <s v="所有房型"/>
    <s v="8折"/>
    <m/>
    <n v="319"/>
    <n v="319"/>
    <n v="319"/>
    <n v="451"/>
    <n v="0.41379310344827586"/>
    <n v="337"/>
    <n v="5.6426332288401257E-2"/>
    <s v="9/23 ~ 10/14"/>
    <m/>
    <m/>
    <x v="3"/>
    <m/>
    <x v="0"/>
    <m/>
    <s v="高性价比，大东海商业区，周边娱乐配套齐全，地理位置优越，交通便利，近距离享受大海的魅力，面朝大海，春暖花开，是您和您家人度假的不二之选。"/>
    <s v="https://pix6.agoda.net/hotelImages/617/61702/61702_15051108410027376051.jpg?s=1024x768"/>
    <s v="https://pix6.agoda.net/hotelImages/617/61702/61702_16061210510043435638.jpg?s=1024x768"/>
    <s v="https://pix6.agoda.net/hotelImages/617/61702/61702_16061212120043438086.jpg?s=1024x768"/>
    <m/>
    <m/>
    <m/>
  </r>
  <r>
    <n v="82"/>
    <m/>
    <x v="7"/>
    <n v="247369"/>
    <s v="Le Parker International Hotel"/>
    <s v="三亚黎客国际酒店"/>
    <s v="Sanya"/>
    <s v="三亚"/>
    <x v="0"/>
    <n v="5"/>
    <n v="7.9"/>
    <n v="165756667"/>
    <s v="491449、545048"/>
    <s v="所有房型"/>
    <s v="8.5折"/>
    <m/>
    <n v="214"/>
    <n v="214"/>
    <n v="214"/>
    <n v="338"/>
    <n v="0.57943925233644855"/>
    <n v="308"/>
    <n v="0.43925233644859812"/>
    <s v="9/23 ~ 10/14"/>
    <m/>
    <m/>
    <x v="3"/>
    <m/>
    <x v="0"/>
    <m/>
    <s v="黎客国际酒店紧邻三亚湾绝美的海景夕阳“椰梦长廊”。楼高99米的，巍然耸立于三亚市区，独占较高的视野角度，来自多国设计团队倾心打造的建筑风格与别具一格的装饰元素巧妙的相结合，勾勒出儒雅、尊贵和雍容大度。"/>
    <s v="https://pix6.agoda.net/hotelImages/247/247369/247369_16061121450043425965.jpg?s=1024x768"/>
    <s v="https://pix6.agoda.net/hotelImages/247/247369/247369_16061121460043425996.jpg?s=1024x768"/>
    <s v="https://pix6.agoda.net/property/8135326/113729556/cd979f9f2d5d5fececf9fcc3888f22a7.jpg?s=1024x768"/>
    <m/>
    <m/>
    <m/>
  </r>
  <r>
    <n v="83"/>
    <m/>
    <x v="7"/>
    <n v="291435"/>
    <s v="Landscape Beach Hotel Sanya"/>
    <s v="三亚丽景海湾酒店"/>
    <s v="Sanya"/>
    <s v="三亚"/>
    <x v="0"/>
    <n v="4"/>
    <n v="7.1"/>
    <n v="165757928"/>
    <n v="546574"/>
    <s v="所有房型"/>
    <s v="9折"/>
    <m/>
    <n v="223"/>
    <n v="223"/>
    <n v="223"/>
    <n v="263"/>
    <n v="0.17937219730941703"/>
    <n v="228"/>
    <n v="2.2421524663677129E-2"/>
    <s v="9/23 ~ 10/14"/>
    <m/>
    <m/>
    <x v="5"/>
    <m/>
    <x v="0"/>
    <m/>
    <s v="大海仅几步之遥，穿过酒店映入眼帘的是一片珊瑚礁，岸边是海鲜烧烤一条街。在这里晒晒太阳、品尝海鲜，或是带着孩子提着小桶抓寄居蟹，都能令人忘却烦恼，享受海风轻拂的舒爽。"/>
    <s v="https://pix6.agoda.net/hotelImages/291435/-1/1f572bd4e492e2f50787f4c7ea7d1777.png?s=1024x768"/>
    <s v="https://pix6.agoda.net/hotelImages/291/291435/291435_14071509580020268906.jpg?s=1024x768"/>
    <s v="https://pix6.agoda.net/hotelImages/291435/-1/69a8b73cea7932317459246ca08a315c.jpg?s=1024x768"/>
    <m/>
    <m/>
    <m/>
  </r>
  <r>
    <n v="84"/>
    <m/>
    <x v="7"/>
    <n v="789457"/>
    <s v="Phoenix Island Resort Sanya"/>
    <s v="三亚凤凰岛度假酒店"/>
    <s v="Sanya"/>
    <s v="三亚"/>
    <x v="0"/>
    <n v="5"/>
    <n v="8.1999999999999993"/>
    <n v="165756785"/>
    <s v="497274、2379284、497276"/>
    <s v="所有房型"/>
    <s v="9折"/>
    <m/>
    <n v="766"/>
    <n v="766"/>
    <n v="766"/>
    <n v="764"/>
    <n v="-2.6109660574412533E-3"/>
    <n v="687"/>
    <n v="-0.10313315926892951"/>
    <s v="9/23 ~ 10/14"/>
    <m/>
    <m/>
    <x v="6"/>
    <m/>
    <x v="0"/>
    <m/>
    <s v="人工岛屿度假体验,全部海景房、部分房间可趟在床上看海；超大阳台、可泡浴缸、可看着大海发呆；99.8米顶层天空酒廊与星空对话，漫步观海长廊、美景美食、健身垂钓、骑乐无穷"/>
    <s v="https://pix6.agoda.net/hotelImages/789/789457/789457_16052615310042757589.jpg?s=1024x768"/>
    <s v="https://pix6.agoda.net/hotelImages/789457/-1/3501d27a9ad6838ed13cf9f203dd3c9b.jpg?s=1024x768"/>
    <s v="https://pix6.agoda.net/hotelImages/789457/-1/10b70757ce4998309e8597a454124c5a.jpg?s=1024x768"/>
    <m/>
    <m/>
    <m/>
  </r>
  <r>
    <n v="85"/>
    <m/>
    <x v="7"/>
    <n v="1178991"/>
    <s v="Phoenix Island Resort Apartment Sanya"/>
    <s v="三亚凤凰岛度假公寓"/>
    <s v="Sanya"/>
    <s v="三亚"/>
    <x v="0"/>
    <n v="4"/>
    <n v="8.6"/>
    <n v="165756675"/>
    <s v="498994、2380481、498995"/>
    <s v="所有房型"/>
    <s v="9折"/>
    <m/>
    <n v="461"/>
    <m/>
    <m/>
    <m/>
    <e v="#DIV/0!"/>
    <m/>
    <e v="#DIV/0!"/>
    <s v="9/23 ~ 10/14"/>
    <m/>
    <m/>
    <x v="2"/>
    <s v="incorrect Promotion date set up"/>
    <x v="0"/>
    <m/>
    <s v="三亚高性价比度假公寓，客房大，设施齐全，还提供接驳车接送，客房还可看到绝美三亚海景，非常推荐!"/>
    <s v="https://pix6.agoda.net/hotelImages/247/2479600/2479600_17070513310054269851.jpg?s=1024x768"/>
    <s v="https://pix6.agoda.net/hotelImages/2479600/-1/3501d27a9ad6838ed13cf9f203dd3c9b.jpg?s=1024x768"/>
    <s v="https://pix6.agoda.net/hotelImages/2479600/-1/52d894cdb6374a147b57f648f98e7f68.jpg?s=1024x768"/>
    <m/>
    <m/>
    <m/>
  </r>
  <r>
    <n v="86"/>
    <m/>
    <x v="7"/>
    <n v="705881"/>
    <s v="Zhangjiajie Destination Youth Hostel"/>
    <s v="张家界目的地人文客栈"/>
    <s v="Zhangjiajie"/>
    <s v="张家界"/>
    <x v="0"/>
    <n v="4"/>
    <n v="8.8000000000000007"/>
    <n v="165643119"/>
    <n v="531112"/>
    <s v="所有房型"/>
    <s v="8.5折"/>
    <m/>
    <n v="225"/>
    <n v="225"/>
    <n v="225"/>
    <n v="357"/>
    <n v="0.58666666666666667"/>
    <n v="263"/>
    <n v="0.16888888888888889"/>
    <s v="9/23 ~ 10/14"/>
    <m/>
    <m/>
    <x v="3"/>
    <m/>
    <x v="0"/>
    <m/>
    <s v="岁月很长，我们总期待一场想走就走的旅行。世界很大，我们自五湖四海怀揣各自的心情而来在这里。因一间小栈结缘，这里是我们短暂旅途的目的地，小隐于山林，大隐于闹市。于喧嚣之中筑一静所，在这里，时光供您雕琢，将分秒刻画成您想要的模样。晴日里，任明亮的光线从街角到窗棂再到洁白的床单，只是慵懒的仰望，空气中满是清新欢愉的味道；下雨了，或凭窗赏烟雨，看朦胧的雨雾合着远处影影绰绰的黛色山脉美妙如画，或伴着雨声滴答，写下步步的心情小语，寄向思念的彼岸，缘来缘去，原来是你。千山万水的遇见，这里是我们的目的地，驻足、莞尔、微笑、邂逅，你的旅行，我的旅行，不如一起期待我们的旅行，不断的遇见，不同的精彩。"/>
    <s v="https://pix6.agoda.net/hotelImages/705881/-1/db46ae2375fdaaccfbc3c7692f4d59be.jpg?s=1024x768"/>
    <s v="https://pix6.agoda.net/hotelImages/705/705881/705881_14090222500021787633.jpg?s=1024x768"/>
    <s v="https://pix6.agoda.net/hotelImages/705/705881/705881_14090223120021787808.jpg?s=1024x768"/>
    <m/>
    <m/>
    <m/>
  </r>
  <r>
    <n v="87"/>
    <m/>
    <x v="7"/>
    <n v="477923"/>
    <s v="Zhangjiajie No.5 Valley Lodge"/>
    <s v="张家界五号山谷乡村度假民居"/>
    <s v="Zhangjiajie"/>
    <s v="张家界"/>
    <x v="0"/>
    <n v="3"/>
    <n v="9.1999999999999993"/>
    <n v="165757952"/>
    <n v="143969"/>
    <s v="所有房型"/>
    <s v="9折"/>
    <m/>
    <n v="1039"/>
    <n v="1039"/>
    <n v="1039"/>
    <n v="1087"/>
    <n v="4.6198267564966311E-2"/>
    <n v="1067"/>
    <n v="2.6948989412897015E-2"/>
    <s v="9/23 ~ 10/14"/>
    <m/>
    <m/>
    <x v="6"/>
    <m/>
    <x v="0"/>
    <m/>
    <s v="在兰亭中纳凉，在池塘边休憩，什么也不做，享受这山谷的静美，偷得浮生半日闲。张家界五号山谷乡村度假民居位于武陵源风景名胜区杨家界景区，周围青山绿水，风景如画。 目前由5栋独立的民宿构成，占地面积约一万平方米。配套设施有酒吧、泳池、荷塘等，并且拥有一个上百亩稻田美丽的峡谷。这里提供的不仅是住宿而是一种回归田园的生活方式，把生活做到极简，令人忘记城市，融入自然。山谷目前接待过三十多个国家客人，广受中外游客的好评，赢得全球各大旅行网站口碑奖。被新华社及海外版、湖南卫视、中国旅游报多次报道。2017年获得张家界十佳旅游企业称号。并获得2018潇湘晨报十佳民宿和2018全球十大“必睡”民宿。通往山谷的杨家界大道也已经通车，从张家界市区/荷花机场至山谷预计只需50分钟，比原来缩短了30分钟，大家可以一路平坦畅通地进入我们五号山谷，感受舒适静美的生活"/>
    <s v="https://pix6.agoda.net/hotelImages/477923/-1/d2ba8ad6e4c31077de91d4b038029718.jpg?s=1024x768"/>
    <s v="https://pix6.agoda.net/hotelImages/477923/-1/4dbf38df1456bbd096c42bba67167465.jpg?s=1024x768"/>
    <s v="https://pix6.agoda.net/hotelImages/477923/-1/519f68a44274720f7ebd1630ea38dd99.jpg?s=1024x768"/>
    <m/>
    <m/>
    <m/>
  </r>
  <r>
    <n v="88"/>
    <m/>
    <x v="7"/>
    <n v="923885"/>
    <s v="Zhangjiajie MINI Inn"/>
    <s v="张家界觅你客栈"/>
    <s v="Zhangjiajie"/>
    <s v="张家界"/>
    <x v="0"/>
    <n v="2"/>
    <n v="9"/>
    <n v="165740555"/>
    <n v="274670"/>
    <s v="所有房型"/>
    <s v="8折"/>
    <m/>
    <n v="98"/>
    <m/>
    <m/>
    <m/>
    <e v="#DIV/0!"/>
    <m/>
    <e v="#DIV/0!"/>
    <s v="9/23 ~ 10/14"/>
    <m/>
    <m/>
    <x v="2"/>
    <s v="B.com has lowest rate"/>
    <x v="0"/>
    <m/>
    <s v="住进人情里，睡在山水间！张家界觅你客栈位于天门山脚下，近火车站、汽车站，地段优越，宾客出行便捷。"/>
    <s v="https://pix6.agoda.net/hotelImages/923/923885/923885_17042512480052615342.jpg?s=1024x768"/>
    <s v="https://pix6.agoda.net/hotelImages/923/923885/923885_17042511130052612843.jpg?s=1024x768"/>
    <s v="https://pix6.agoda.net/hotelImages/923/923885/923885_17042511130052612850.jpg?s=1024x768"/>
    <m/>
    <m/>
    <m/>
  </r>
  <r>
    <n v="89"/>
    <m/>
    <x v="8"/>
    <n v="186025"/>
    <s v="Calvin Hotel"/>
    <s v="卡尔文大酒店"/>
    <s v="Guangzhou"/>
    <s v="广州"/>
    <x v="0"/>
    <n v="4"/>
    <n v="6.2"/>
    <n v="165754283"/>
    <n v="77860"/>
    <s v="高级双人房无窗"/>
    <s v="9.5折"/>
    <m/>
    <n v="206"/>
    <n v="196"/>
    <n v="196"/>
    <n v="245"/>
    <n v="0.25"/>
    <n v="237"/>
    <n v="0.20918367346938777"/>
    <s v="9/23 ~ 10/14"/>
    <m/>
    <m/>
    <x v="3"/>
    <m/>
    <x v="0"/>
    <m/>
    <s v="位于广州白云山脚下，附近有国家级风景名胜白云山,南湖游乐园、北京路、上下九步行街等旅游景点。至火车站、省汽车站10分钟车程，至广州新白云国际机场20分钟车程。"/>
    <s v="https://pix6.agoda.net/hotelImages/186/186025/186025_15092418360036352955.jpg?s=1024x768"/>
    <s v="https://pix6.agoda.net/hotelImages/186025/-1/762d84e6d699775fb3b2287d1f4a0295.jpg?s=1024x768"/>
    <s v="https://pix6.agoda.net/hotelImages/186/186025/186025_19032113480073146041.jpg?s=1024x768"/>
    <m/>
    <m/>
    <m/>
  </r>
  <r>
    <n v="90"/>
    <m/>
    <x v="8"/>
    <n v="338817"/>
    <s v="La Perle International Hotel"/>
    <s v="丽柏国际酒店"/>
    <s v="Guangzhou"/>
    <s v="广州"/>
    <x v="0"/>
    <n v="4"/>
    <n v="7.7"/>
    <n v="165754837"/>
    <n v="1367296"/>
    <s v="温馨大床房、温馨双床房"/>
    <s v="8.5折"/>
    <m/>
    <n v="364"/>
    <n v="312"/>
    <n v="312"/>
    <n v="408"/>
    <n v="0.30769230769230771"/>
    <n v="389"/>
    <n v="0.24679487179487181"/>
    <s v="9/23 ~ 10/14"/>
    <m/>
    <m/>
    <x v="3"/>
    <m/>
    <x v="0"/>
    <m/>
    <s v="市中心高性价比酒店，地铁三号线岗顶站，毗邻摩登百货、太古汇、万菱汇等购物商场，天河体育中心、中信广场、火车东站均在10分钟车程内。"/>
    <s v="https://pix6.agoda.net/hotelImages/338/338817/338817_16112116520048943174.jpg?s=1024x768"/>
    <s v="https://pix6.agoda.net/hotelImages/338/338817/338817_16061517010043609866.jpg?s=1024x768"/>
    <s v="https://pix6.agoda.net/hotelImages/338/338817/338817_16061517130043610382.jpg?s=1024x768"/>
    <m/>
    <m/>
    <m/>
  </r>
  <r>
    <n v="91"/>
    <m/>
    <x v="8"/>
    <n v="4992132"/>
    <s v="Guangzhou S.L.D International Apartment Poly World Branch"/>
    <s v="广州圣洛德国际公寓琶洲保利世贸店"/>
    <s v="Guangzhou"/>
    <s v="广州"/>
    <x v="0"/>
    <n v="4"/>
    <n v="7.8"/>
    <n v="165754888"/>
    <n v="1679962"/>
    <s v="豪华大床房"/>
    <s v="9折"/>
    <m/>
    <n v="549"/>
    <n v="461"/>
    <n v="461"/>
    <s v="N/A"/>
    <e v="#VALUE!"/>
    <s v="N/A"/>
    <e v="#VALUE!"/>
    <s v="9/23 ~ 10/13"/>
    <m/>
    <m/>
    <x v="3"/>
    <m/>
    <x v="0"/>
    <m/>
    <s v="位于琶洲会展中心地区，地理位置优越。距离琶洲站300米，可轻松前往市区内各大旅游、购物、餐饮地点。"/>
    <s v="https://pix6.agoda.net/hotelImages/499/4992132/4992132_18052909490065899380.jpg?s=1024x768"/>
    <s v="https://pix6.agoda.net/hotelImages/499/4992132/4992132_18052822470065896884.jpg?s=1024x768"/>
    <s v="https://pix6.agoda.net/hotelImages/499/4992132/4992132_18052909390065899262.jpg?s=1024x768"/>
    <m/>
    <m/>
    <m/>
  </r>
  <r>
    <n v="92"/>
    <m/>
    <x v="8"/>
    <n v="63213"/>
    <s v="Jianguo Hotel Guangzhou"/>
    <s v="广州建国酒店"/>
    <s v="Guangzhou"/>
    <s v="广州"/>
    <x v="0"/>
    <n v="5"/>
    <n v="8.3000000000000007"/>
    <n v="165737669"/>
    <s v="All"/>
    <s v="标准城景大床房"/>
    <s v="8折"/>
    <m/>
    <n v="521"/>
    <n v="414"/>
    <n v="414"/>
    <n v="511"/>
    <n v="0.23429951690821257"/>
    <n v="464"/>
    <n v="0.12077294685990338"/>
    <s v="9/23 ~ 10/13"/>
    <m/>
    <m/>
    <x v="3"/>
    <m/>
    <x v="0"/>
    <m/>
    <s v="坐落于广州天河区的商业重点，为繁盛商业及金融区心脏地带，更是交通汇点，四通八达，毗邻广州火车东站，往返深圳、香港、新会议中心仅需二十分钟的车程，靠近地铁站，方便前往广州市内各区域。"/>
    <s v="https://pix6.agoda.net/hotelImages/632/63213/63213_16060315270043111234.jpg?s=1024x768"/>
    <s v="https://pix6.agoda.net/hotelImages/632/63213/63213_18062715250066490021.jpg?s=1024x768"/>
    <s v="https://pix6.agoda.net/hotelImages/632/63213/63213_17010415580050119446.jpg?s=1024x768"/>
    <m/>
    <m/>
    <m/>
  </r>
  <r>
    <n v="93"/>
    <m/>
    <x v="8"/>
    <n v="344382"/>
    <s v="Paco Hotel Guangzhou Ouzhuang Metro Branch"/>
    <s v="柏高酒店-广州区庄地铁站店"/>
    <s v="Guangzhou"/>
    <s v="广州"/>
    <x v="0"/>
    <n v="4"/>
    <n v="8"/>
    <n v="165378854"/>
    <s v="All"/>
    <s v="迷你房"/>
    <s v="9折"/>
    <m/>
    <n v="474"/>
    <m/>
    <m/>
    <m/>
    <e v="#DIV/0!"/>
    <m/>
    <e v="#DIV/0!"/>
    <s v="9/23 ~ 10/14"/>
    <m/>
    <m/>
    <x v="2"/>
    <s v="B.com has lowest rate"/>
    <x v="0"/>
    <m/>
    <s v="临近区庄地铁站（5,6号线），交通方便，毗邻王府井百货商场和淘金友谊商场，距离琶洲国际会展中心约20分钟车程。"/>
    <s v="https://pix6.agoda.net/hotelImages/344382/-1/5a5394a06bc3c75ea68538884c47d2a4.jpg?s=1024x768"/>
    <s v="https://pix6.agoda.net/hotelImages/344382/-1/95fada874b250d826dde0805c0635b51.jpg?s=1024x768"/>
    <s v="https://pix6.agoda.net/hotelImages/344382/-1/10a3bdf366638be534686187f82157bc.jpg?s=1024x768"/>
    <m/>
    <m/>
    <m/>
  </r>
  <r>
    <n v="94"/>
    <m/>
    <x v="8"/>
    <n v="98905"/>
    <s v="Shanshui Trends Hotel"/>
    <s v="山水时尚酒店广州东站店"/>
    <s v="Guangzhou"/>
    <s v="广州"/>
    <x v="0"/>
    <n v="3"/>
    <n v="7.2"/>
    <n v="165724579"/>
    <s v="All"/>
    <s v="标准大床房（无窗）"/>
    <s v="9折"/>
    <m/>
    <n v="217"/>
    <n v="217"/>
    <n v="217"/>
    <n v="223"/>
    <n v="2.7649769585253458E-2"/>
    <n v="167"/>
    <n v="-0.2304147465437788"/>
    <s v="9/23 ~ 10/14"/>
    <m/>
    <m/>
    <x v="6"/>
    <m/>
    <x v="0"/>
    <m/>
    <s v="地处境内外交通枢纽中心广九直通火车总站、深圳及香港诸地高速火车仅需五十分钟车程，站内火车车次覆盖面积广，通往国内各大、中型城市，并有直达广州市各区的公共汽车及地铁1号线起点,交通十分便利"/>
    <s v="https://pix6.agoda.net/hotelImages/989/98905/98905_17061317350053650018.jpg?s=1024x768"/>
    <s v="https://pix6.agoda.net/hotelImages/98905/-1/2cc5adffd89086ea22022f7a9ac0155d.jpg?s=1024x768"/>
    <s v="https://pix6.agoda.net/hotelImages/98905/-1/33a4787ef0bc44457a2fe81a924b282d.jpg?s=1024x768"/>
    <m/>
    <m/>
    <m/>
  </r>
  <r>
    <n v="95"/>
    <m/>
    <x v="8"/>
    <n v="255541"/>
    <s v="Yuncheng Hotel Guangzhou"/>
    <s v="云城大酒店"/>
    <s v="Guangzhou"/>
    <s v="广州"/>
    <x v="0"/>
    <n v="3"/>
    <n v="6.9"/>
    <n v="165755258"/>
    <s v="All"/>
    <s v="标准双床房无窗"/>
    <s v="9折"/>
    <m/>
    <n v="147"/>
    <n v="134"/>
    <n v="134"/>
    <n v="196"/>
    <n v="0.46268656716417911"/>
    <n v="195"/>
    <n v="0.45522388059701491"/>
    <s v="9/23 ~ 10/14"/>
    <m/>
    <m/>
    <x v="3"/>
    <m/>
    <x v="0"/>
    <m/>
    <s v="位于广州新中心商务区——白云新城，邻近美博城、万达广场、兴发广场、白云皮具城；与机场高速、空港快线一号线边检站，地铁2号线飞翔公园站步行仅五分钟"/>
    <s v="https://pix6.agoda.net/hotelImages/255541/-1/ee73153598f61263dca9768f0c245ba9.jpg?s=1024x768"/>
    <s v="https://q-xx.bstatic.com/xdata/images/hotel/840x460/81932165.jpg?k=52acc4e1e563d05206623ec6a44267727833be8b80a76af1f6e10bf6703015cd&amp;o="/>
    <s v="https://q-xx.bstatic.com/xdata/images/hotel/840x460/81932203.jpg?k=46f14f314267b9e6100e0c06b7237d3f96e7418f9b9d7f9a357ee16174f24ce7&amp;o="/>
    <m/>
    <m/>
    <m/>
  </r>
  <r>
    <n v="96"/>
    <m/>
    <x v="8"/>
    <n v="502257"/>
    <s v="Gorgeous Hotel"/>
    <s v="歌尔爵斯酒店"/>
    <s v="Guangzhou"/>
    <s v="广州"/>
    <x v="0"/>
    <n v="4"/>
    <n v="7.5"/>
    <n v="165728207"/>
    <s v="All"/>
    <s v="高级大床房"/>
    <s v="8.8折"/>
    <m/>
    <n v="292"/>
    <n v="292"/>
    <n v="292"/>
    <n v="328"/>
    <n v="0.12328767123287671"/>
    <n v="295"/>
    <n v="1.0273972602739725E-2"/>
    <s v="9/23 ~ 10/13"/>
    <m/>
    <m/>
    <x v="5"/>
    <m/>
    <x v="0"/>
    <m/>
    <s v="位于广州天河区繁华商业和金融的中心区，毗邻广州火车东站，是广九直通车和地铁1号线的终点站，附近的汽车客运站有机场快线大巴直达新白云国际机场。"/>
    <s v="https://pix6.agoda.net/hotelImages/502257/-1/a5624b5049b585cce1ef749b51804ab2.jpg?s=1024x768"/>
    <s v="https://pix6.agoda.net/hotelImages/502257/-1/3d1e6704e14adac099cc0e87fa8044b9.jpg?s=1024x768"/>
    <s v="https://pix6.agoda.net/hotelImages/502257/-1/7beee8403671b5def8bb00b448c28e94.jpg?s=1024x768"/>
    <m/>
    <m/>
    <m/>
  </r>
  <r>
    <n v="97"/>
    <m/>
    <x v="8"/>
    <n v="338201"/>
    <s v="Dan Executive Apartment Guangzhou"/>
    <s v="丹顿行政公寓"/>
    <s v="Guangzhou"/>
    <s v="广州"/>
    <x v="0"/>
    <n v="4.5"/>
    <n v="8.6"/>
    <m/>
    <n v="6200713"/>
    <s v="精品一房"/>
    <s v="8折"/>
    <m/>
    <n v="422"/>
    <n v="422"/>
    <n v="422"/>
    <n v="534"/>
    <n v="0.26540284360189575"/>
    <n v="504"/>
    <n v="0.19431279620853081"/>
    <s v="9/23 ~ 10/14"/>
    <n v="488"/>
    <m/>
    <x v="3"/>
    <m/>
    <x v="0"/>
    <m/>
    <s v="广州丹顿行政公寓距离广州天河广场、太古汇购物中心和广州塔有5分钟车程，提供带免费有线网络连接和免费WiFi的设备齐全的家外之家公寓。公寓式酒店距离当地餐饮场所均有不到5分钟的步行路程。"/>
    <s v="https://q-xx.bstatic.com/xdata/images/hotel/840x460/13832523.jpg?k=980d33f56d4943cf854e6873952f12cc43f686e1d88f8178c2b3bdd768a94ff5&amp;o="/>
    <s v="https://pix6.agoda.net/hotelImages/338/338201/338201_16081008330045355317.jpg?s=1024x768"/>
    <s v="https://pix6.agoda.net/hotelImages/338201/-1/2d1ef9b6cc7d9babf6f0c081d060cf50.jpg?s=1024x768"/>
    <m/>
    <m/>
    <m/>
  </r>
  <r>
    <n v="98"/>
    <m/>
    <x v="8"/>
    <n v="148968"/>
    <s v="Leeden Hotel"/>
    <s v="礼顿酒店"/>
    <s v="Guangzhou"/>
    <s v="广州"/>
    <x v="0"/>
    <n v="4"/>
    <n v="8.3000000000000007"/>
    <m/>
    <n v="16094"/>
    <s v="商务大床房"/>
    <s v="8折"/>
    <m/>
    <n v="580"/>
    <n v="407"/>
    <n v="407"/>
    <n v="631"/>
    <n v="0.55036855036855037"/>
    <n v="611"/>
    <n v="0.50122850122850127"/>
    <s v="9/23 ~ 10/14"/>
    <n v="499"/>
    <m/>
    <x v="3"/>
    <m/>
    <x v="0"/>
    <m/>
    <s v="礼顿酒店酒店位于广州，距离珠江新城地铁站约有5分钟步行路程，提供舒适的休息和放松环境，设有免费网络连接。客人可以在健身中心锻炼身体，并在spa享受按摩服务，其他娱乐设施包括斯诺克台球和乒乓球。"/>
    <s v="https://pix6.agoda.net/hotelImages/148968/-1/3d4b695c1b00af14363b7e24c5fdba9b.jpg?s=1024x768"/>
    <s v="https://pix6.agoda.net/hotelImages/148/148968/148968_16060117310043011631.jpg?s=1024x768"/>
    <s v="https://q-xx.bstatic.com/xdata/images/hotel/840x460/34723205.jpg?k=265e50a3fafedc904575988c82cfa05858820e17275c9699cb4b603a62f75a40&amp;o="/>
    <m/>
    <m/>
    <m/>
  </r>
  <r>
    <n v="99"/>
    <m/>
    <x v="8"/>
    <n v="1191380"/>
    <s v="Nomo Service Apartment The Legend"/>
    <s v="诺盟服务公寓正佳环市中心店"/>
    <s v="Guangzhou"/>
    <s v="广州"/>
    <x v="0"/>
    <n v="3"/>
    <n v="7.8"/>
    <m/>
    <n v="6199802"/>
    <s v="高级大床/双床房"/>
    <s v="85折"/>
    <m/>
    <n v="160"/>
    <n v="158"/>
    <n v="158"/>
    <s v="N/A"/>
    <e v="#VALUE!"/>
    <s v="N/A"/>
    <e v="#VALUE!"/>
    <s v="9/23 ~ 10/14"/>
    <n v="199"/>
    <m/>
    <x v="3"/>
    <m/>
    <x v="0"/>
    <m/>
    <s v="位于越秀区的诺盟服务公寓-正佳环市中心店是您旅游探索广州和其周边地区的优质选择。 在这里，住客们可轻松前往市区内各大旅游、购物、餐饮地点。 酒店住宿优越的位置能够方便住客前往市区内的热门景点。在这里，一切都是为了营造宾至如归的氛围。为此，酒店住宿提供优质的服务和优良的设施。 酒店住宿安排了免费房内无线网络, 24小时安保, 每日客房清洁服务, 纪念品商店, 邮政服务，旨在为客人提供更佳的舒适度"/>
    <s v="https://pix6.agoda.net/hotelImages/119/1191380/1191380_17103013350058459650.jpg?s=1024x768"/>
    <s v="https://pix6.agoda.net/hotelImages/1191380/-1/6987ee5ebbb59285c086929185fb2278.jpg?s=1024x768"/>
    <s v="https://pix6.agoda.net/hotelImages/1191380/-1/0c6795596cc97b6f6fb37292cfe34493.jpg?s=1024x768"/>
    <m/>
    <m/>
    <m/>
  </r>
  <r>
    <n v="100"/>
    <m/>
    <x v="8"/>
    <n v="47670"/>
    <s v="Ocean Hotel"/>
    <s v="远洋宾馆"/>
    <s v="Guangzhou"/>
    <s v="广州"/>
    <x v="0"/>
    <n v="4"/>
    <n v="7.6"/>
    <m/>
    <n v="5053895"/>
    <s v="大床无窗房"/>
    <s v="75折"/>
    <m/>
    <n v="265"/>
    <n v="262"/>
    <n v="262"/>
    <n v="318"/>
    <n v="0.21374045801526717"/>
    <n v="299"/>
    <n v="0.14122137404580154"/>
    <s v="10/1 ~ 10/13"/>
    <m/>
    <m/>
    <x v="3"/>
    <m/>
    <x v="0"/>
    <m/>
    <s v="广州市政府指定接待酒店，地处广州市繁华商务区越秀区环市东路，2018年完成全方位升级改造处处呈现出时尚典雅的全新视感。"/>
    <s v="https://pix6.agoda.net/hotelImages/476/47670/47670_16123014090050064852.jpg?s=1024x768"/>
    <s v="https://pix6.agoda.net/hotelImages/476/47670/47670_16123014090050064830.jpg?s=1024x768"/>
    <s v="https://pix6.agoda.net/hotelImages/476/47670/47670_16123014420050065927.jpg?s=1024x768"/>
    <m/>
    <m/>
    <m/>
  </r>
  <r>
    <n v="101"/>
    <m/>
    <x v="8"/>
    <n v="2673992"/>
    <s v="Pengman Beijing Rd. A-mall Apartment"/>
    <s v="广州朋满公寓式酒店北京路捷登都会店"/>
    <s v="Guangzhou"/>
    <s v="广州"/>
    <x v="0"/>
    <n v="4"/>
    <n v="8"/>
    <m/>
    <s v="_x000a_6086803"/>
    <s v="豪华大床套房、豪华双床套房"/>
    <s v="8折"/>
    <m/>
    <n v="458"/>
    <n v="458"/>
    <n v="458"/>
    <n v="666"/>
    <n v="0.45414847161572053"/>
    <n v="666"/>
    <n v="0.45414847161572053"/>
    <s v="9/23 ~ 10/14"/>
    <m/>
    <m/>
    <x v="3"/>
    <m/>
    <x v="0"/>
    <m/>
    <s v="超高性价格比市中心公寓，位于广州市黄金地段，出门就是地铁站，无论是商务还是旅行，都是首选！"/>
    <s v="https://pix6.agoda.net/hotelImages/2673992/-1/d73d6ef10c82af3f4365a14de0257c20.jpg?s=1024x768"/>
    <s v="https://pix6.agoda.net/hotelImages/267/2673992/2673992_17090109460055904957.jpg?s=1024x768"/>
    <s v="https://pix6.agoda.net/hotelImages/267/2673992/2673992_17090110000055905329.jpg?s=1024x768"/>
    <m/>
    <m/>
    <m/>
  </r>
  <r>
    <n v="102"/>
    <m/>
    <x v="8"/>
    <n v="63256"/>
    <s v="Grand International Hotel"/>
    <s v="广州嘉逸国际酒店"/>
    <s v="Guangzhou"/>
    <s v="广州"/>
    <x v="0"/>
    <n v="5"/>
    <n v="8"/>
    <m/>
    <n v="5601342"/>
    <s v="舒适大床房"/>
    <s v="7折"/>
    <m/>
    <n v="542"/>
    <n v="541"/>
    <n v="541"/>
    <n v="600"/>
    <n v="0.10905730129390019"/>
    <n v="558"/>
    <n v="3.1423290203327174E-2"/>
    <s v="9/23 ~ 10/14"/>
    <m/>
    <m/>
    <x v="5"/>
    <m/>
    <x v="0"/>
    <m/>
    <s v="高性价比五星！广州嘉逸国际酒店位于天河繁华的商务区，临近广州火车东站，体育中心，地理位置佳。"/>
    <s v="https://pix6.agoda.net/hotelImages/63256/-1/50c352492f423e7ee0320b585f32d074.jpg?s=1024x768"/>
    <s v="https://pix6.agoda.net/hotelImages/63256/-1/abda4392357a5b6bc2e94d6d3ab05b95.jpg?s=1024x768"/>
    <s v="https://pix6.agoda.net/hotelImages/63256/-1/01dc238bdfb09d1609d970b3eb9a8ecd.jpg?s=1024x768"/>
    <m/>
    <m/>
    <m/>
  </r>
  <r>
    <n v="103"/>
    <m/>
    <x v="8"/>
    <n v="287603"/>
    <s v="Timmy Hotel Apartment"/>
    <s v=" 天美酒店公寓"/>
    <s v="Guangzhou"/>
    <s v="广州"/>
    <x v="0"/>
    <n v="4"/>
    <n v="7.4"/>
    <n v="165758030"/>
    <m/>
    <s v="迷你房"/>
    <s v="85折"/>
    <m/>
    <n v="227"/>
    <n v="194"/>
    <n v="194"/>
    <n v="318"/>
    <n v="0.63917525773195871"/>
    <n v="286"/>
    <n v="0.47422680412371132"/>
    <s v="9/23 ~ 10/14"/>
    <m/>
    <m/>
    <x v="3"/>
    <m/>
    <x v="0"/>
    <m/>
    <s v="广州天美酒店公寓坐落在天河路地铁三号线石牌桥站上盖建筑，交通便利，地铁1号线、地铁3号线、BRT公交站近在咫尺。公寓毗邻太古汇、万菱汇、正佳广场、天环广场、天河城，天河体育中心，是购物、美食、娱乐、健身为一体的综合聚集地"/>
    <s v="https://pix6.agoda.net/hotelImages/287603/-1/3ba9177f7d1d9f0c7cb8f730d4915a23.jpg?s=1024x768"/>
    <s v="https://pix6.agoda.net/hotelImages/287603/-1/fe8a4f14241d2ce52f84bd7528392584.jpg?s=1024x768"/>
    <s v="https://pix6.agoda.net/hotelImages/287603/-1/4a89cf10010256b48159eb84e0d0c1a1.jpg?s=1024x768"/>
    <m/>
    <m/>
    <m/>
  </r>
  <r>
    <n v="104"/>
    <m/>
    <x v="8"/>
    <n v="908873"/>
    <s v="LN Hotel Five"/>
    <s v="广州岭南五号酒店"/>
    <s v="Guangzhou"/>
    <s v="广州"/>
    <x v="0"/>
    <n v="4.5"/>
    <n v="8.9"/>
    <m/>
    <n v="6202683"/>
    <s v="雅致房"/>
    <s v="5折"/>
    <m/>
    <n v="839"/>
    <n v="654"/>
    <n v="654"/>
    <n v="945"/>
    <n v="0.44495412844036697"/>
    <n v="925"/>
    <n v="0.41437308868501527"/>
    <s v="9/23 ~ 10/14"/>
    <m/>
    <m/>
    <x v="3"/>
    <m/>
    <x v="0"/>
    <m/>
    <s v="岭南五号酒店，广州首家奢华精品酒店，在广州的珠江江畔，32间朝南江景精品客房，配备私人定制的高端客房用品和具有老广州风格的复古家具，还有可以欣赏珠江美景的私人独立阳台。"/>
    <s v="https://pix6.agoda.net/hotelImages/908873/-1/d4bda8b9ddc1fe2c89174b400667e2f8.jpg?s=1024x768"/>
    <s v="https://pix6.agoda.net/hotelImages/4862621/0/3cfa0ab62226269028b3c5ba773bb3e6.jpg?s=1024x768"/>
    <s v="https://pix6.agoda.net/hotelImages/908873/0/fca1e13bcacb50d6cb3711ee7671b651.jpg?s=1024x768"/>
    <m/>
    <m/>
    <m/>
  </r>
  <r>
    <n v="105"/>
    <m/>
    <x v="8"/>
    <n v="400758"/>
    <s v="Insail Hotels (Haizhu Square Beijing Road Branch Guangzhou)"/>
    <s v="迎商酒店-广州火车站店"/>
    <s v="Guangzhou"/>
    <s v="广州"/>
    <x v="0"/>
    <n v="3"/>
    <n v="7.2"/>
    <m/>
    <n v="5007152"/>
    <s v="惠选房"/>
    <s v="8折"/>
    <s v="房型升级"/>
    <n v="230"/>
    <m/>
    <m/>
    <m/>
    <e v="#DIV/0!"/>
    <m/>
    <e v="#DIV/0!"/>
    <s v="9/23 ~ 10/14"/>
    <m/>
    <m/>
    <x v="2"/>
    <s v="B.com has lowest rate"/>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400758/-1/0b9ffa7cb533002da33b1350cacf9325.jpg?s=1024x768"/>
    <s v="https://pix6.agoda.net/hotelImages/400/400758/400758_18100713250068358786.jpg?s=1024x768"/>
    <s v="https://pix6.agoda.net/hotelImages/400/400758/400758_17090521120056011295.jpg?s=1024x768"/>
    <m/>
    <m/>
    <m/>
  </r>
  <r>
    <n v="106"/>
    <m/>
    <x v="8"/>
    <n v="545159"/>
    <s v="Insail Hotels Ximenkou Subway Station Guangzhou"/>
    <s v="迎商酒店(广州西门口地铁站店)"/>
    <s v="Guangzhou"/>
    <s v="广州"/>
    <x v="0"/>
    <n v="3"/>
    <n v="7"/>
    <m/>
    <n v="5007159"/>
    <s v="惠选房"/>
    <s v="8折"/>
    <s v="房型升级"/>
    <n v="160"/>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545159/-1/5845fc9085ea98eee5ef16cc9251214a.jpg?s=1024x768"/>
    <s v="https://pix6.agoda.net/hotelImages/545159/-1/eae1db22134fad7dcc10d7dac2140c4f.jpg?s=1024x768"/>
    <s v="https://pix6.agoda.net/hotelImages/545159/-1/1b16647a212377355550ae5b885f0b4d.jpg?s=1024x768"/>
    <m/>
    <m/>
    <m/>
  </r>
  <r>
    <n v="107"/>
    <m/>
    <x v="8"/>
    <n v="251539"/>
    <s v="Insail Hotels (Guangyuanxincun Jingtai Pedestrian Street Guangzhou)"/>
    <s v="迎商酒店(广州广园新村景泰步行街店)"/>
    <s v="Guangzhou"/>
    <s v="广州"/>
    <x v="0"/>
    <n v="3"/>
    <n v="7.2"/>
    <m/>
    <n v="5007177"/>
    <s v="惠选房"/>
    <s v="8折"/>
    <s v="房型升级"/>
    <n v="0"/>
    <m/>
    <m/>
    <m/>
    <e v="#DIV/0!"/>
    <m/>
    <e v="#DIV/0!"/>
    <s v="9/23 ~ 10/14"/>
    <m/>
    <m/>
    <x v="2"/>
    <s v="Room closed"/>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51539/-1/d9beed3cbec2896036d9f15a548ccf82.jpg?s=1024x768"/>
    <s v="https://pix6.agoda.net/hotelImages/251539/-1/e451f1e1ddb745bdc0ca965f50a187ec.jpg?s=1024x768"/>
    <s v="https://pix6.agoda.net/hotelImages/251/251539/251539_19070121130076972726.jpg?s=1024x768"/>
    <m/>
    <m/>
    <m/>
  </r>
  <r>
    <n v="108"/>
    <m/>
    <x v="8"/>
    <n v="6905944"/>
    <s v="Insail Hotels Airport Road Guangzhou"/>
    <s v="迎商酒店(广州机场路店)(原银鹰大酒店)"/>
    <s v="Guangzhou"/>
    <s v="广州"/>
    <x v="0"/>
    <n v="3"/>
    <n v="7.8"/>
    <m/>
    <n v="5007191"/>
    <s v="惠选房"/>
    <s v="8折"/>
    <s v="房型升级"/>
    <n v="252"/>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6905944/-1/5ed717d3d206c816b1e275b498507f30.jpg?s=1024x768"/>
    <s v="https://pix6.agoda.net/hotelImages/6905944/-1/fdbfc93cc9bb827467d8222df11962c6.jpg?s=1024x768"/>
    <s v="https://pix6.agoda.net/hotelImages/6905944/-1/6061c5acb40cec90753cdbc5cbde912f.jpg?s=1024x768"/>
    <m/>
    <m/>
    <m/>
  </r>
  <r>
    <n v="109"/>
    <m/>
    <x v="9"/>
    <n v="3590233"/>
    <s v="Insail Hotels East Railway Station Shenzhen"/>
    <s v="迎商酒店深圳东站店"/>
    <s v="Shenzhen"/>
    <s v="深圳"/>
    <x v="0"/>
    <n v="3"/>
    <n v="8"/>
    <m/>
    <n v="5195323"/>
    <s v="惠选房"/>
    <s v="8折"/>
    <s v="房型升级"/>
    <n v="0"/>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590233/-1/a76d0ddc9e918ad3b9259fce18be66e9.jpg?s=1024x768"/>
    <s v="https://pix6.agoda.net/hotelImages/3590233/-1/2ab856e3b09aed97fed96a1d8075297f.jpg?s=1024x768"/>
    <s v="https://pix6.agoda.net/hotelImages/3590233/-1/eaac7c2e251d1ee62a4fd85cb4115e88.jpg?s=1024x768"/>
    <m/>
    <m/>
    <m/>
  </r>
  <r>
    <n v="110"/>
    <m/>
    <x v="8"/>
    <n v="302389"/>
    <s v="Insail Hotels Railway Station Guangzhou"/>
    <s v="迎商酒店-广州火车站店"/>
    <s v="Guangzhou"/>
    <s v="广州"/>
    <x v="0"/>
    <n v="3"/>
    <n v="7.2"/>
    <m/>
    <n v="5007151"/>
    <s v="惠选房"/>
    <s v="8折"/>
    <s v="房型升级"/>
    <n v="230"/>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02389/-1/36b22a833b04dc6699afa0acc046a2b5.jpg?s=1024x768"/>
    <s v="https://pix6.agoda.net/hotelImages/302389/-1/60a241d5333432cf40b571901d08df31.jpg?s=1024x768"/>
    <s v="https://pix6.agoda.net/hotelImages/302389/-1/21acc598dc3e13f85224795ac5e22d12.jpg?s=1024x768"/>
    <m/>
    <m/>
    <m/>
  </r>
  <r>
    <n v="111"/>
    <m/>
    <x v="8"/>
    <n v="1076915"/>
    <s v="Insail Hotels (Pazhou Exhibition Center KeCun Metro Station Dunhe Road Branch Guangzhou)"/>
    <s v="迎商酒店(广州琶洲会展中心客村地铁站敦和店)  (Insail Hotels (Pazhou Exhibition Center KeCun Metro Station Dunhe Road Branch Guangzhou))"/>
    <s v="Guangzhou"/>
    <s v="广州"/>
    <x v="0"/>
    <n v="3"/>
    <n v="6.9"/>
    <m/>
    <n v="5007185"/>
    <s v="惠选房"/>
    <s v="8折"/>
    <s v="房型升级"/>
    <n v="156"/>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076915/-1/008ce6c7adcc4d9846740220b21369f6.jpg?s=1024x768"/>
    <s v="https://pix6.agoda.net/hotelImages/1076915/-1/ae9fbe92d1f3ea87542b0e5975db0009.jpg?s=1024x768"/>
    <s v="https://pix6.agoda.net/hotelImages/1076915/-1/9283ff952286c11cc141d87bea36f5bd.jpg?s=1024x768"/>
    <m/>
    <m/>
    <m/>
  </r>
  <r>
    <n v="112"/>
    <m/>
    <x v="9"/>
    <n v="1164930"/>
    <s v="Insail Hotels Luohu Port Railway Station Shenzhen"/>
    <s v="迎商酒店-深圳罗湖口岸火车站店"/>
    <s v="Shenzhen"/>
    <s v="深圳"/>
    <x v="0"/>
    <n v="3"/>
    <n v="7.1"/>
    <m/>
    <n v="5009038"/>
    <s v="惠选房"/>
    <s v="8折"/>
    <s v="房型升级"/>
    <n v="160"/>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164930/-1/eafd68dfc533ccd9a4278e369a21e800.jpg?s=1024x768"/>
    <s v="https://pix6.agoda.net/hotelImages/1164930/-1/48503ecff18363f4c459370939875853.jpg?s=1024x768"/>
    <s v="https://pix6.agoda.net/hotelImages/116/1164930/1164930_19073017550078508118.jpg?s=1024x768"/>
    <m/>
    <m/>
    <m/>
  </r>
  <r>
    <n v="113"/>
    <m/>
    <x v="9"/>
    <n v="1227846"/>
    <s v="INSAIL Hotel (Shenzhen Dongmen Branch)"/>
    <s v="迎商酒店深圳东门店"/>
    <s v="Shenzhen"/>
    <s v="深圳"/>
    <x v="0"/>
    <n v="3"/>
    <n v="7.2"/>
    <m/>
    <n v="5008914"/>
    <s v="惠选房"/>
    <s v="8折"/>
    <s v="房型升级"/>
    <n v="193"/>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22/1227846/1227846_16060317040043117522.jpg?s=1024x768"/>
    <s v="https://pix6.agoda.net/hotelImages/1227846/-1/0982edc52ea8a41988847d607d484ff4.jpg?s=1024x768"/>
    <s v="https://pix6.agoda.net/hotelImages/1227846/-1/0ce78b0397832d2e0e4d2a14da23fd01.jpg?s=1024x768"/>
    <m/>
    <m/>
    <m/>
  </r>
  <r>
    <n v="114"/>
    <m/>
    <x v="10"/>
    <n v="1120269"/>
    <s v="Insail Hotels (Gongbei Port Zhuhai)"/>
    <s v="迎商酒店(珠海拱北口岸店)"/>
    <s v="Zhuhai"/>
    <s v="珠海"/>
    <x v="0"/>
    <n v="3"/>
    <n v="7.1"/>
    <m/>
    <n v="5008591"/>
    <s v="惠选房"/>
    <s v="8折"/>
    <s v="房型升级"/>
    <n v="386"/>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120269/-1/d4179ae858ddd52d6af7f40c5d384853.png?s=1024x768"/>
    <s v="https://pix6.agoda.net/hotelImages/112/1120269/1120269_16041515210041542048.jpg?s=1024x768"/>
    <s v="https://pix6.agoda.net/hotelImages/112/1120269/1120269_16041515290041542485.jpg?s=1024x768"/>
    <m/>
    <m/>
    <m/>
  </r>
  <r>
    <n v="115"/>
    <m/>
    <x v="8"/>
    <n v="280345"/>
    <s v="Insail Hotels (Beijing Road Pedestrian Branch Guangzhou)"/>
    <s v="迎商酒店广州北京路步行街店"/>
    <s v="Guangzhou"/>
    <s v="广州"/>
    <x v="0"/>
    <n v="3"/>
    <n v="7.5"/>
    <m/>
    <n v="5007156"/>
    <s v="惠选房"/>
    <s v="8折"/>
    <s v="房型升级"/>
    <n v="0"/>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80345/-1/8d72a3d4728b1b1674c6e25a0a88b600.jpg?s=1024x768"/>
    <s v="https://pix6.agoda.net/hotelImages/280345/-1/1caeb8ca22922f2b64cdf5d13d2d55a1.jpg?s=1024x768"/>
    <s v="https://pix6.agoda.net/hotelImages/280/280345/280345_19061908300076193121.jpg?s=1024x768"/>
    <m/>
    <m/>
    <m/>
  </r>
  <r>
    <n v="116"/>
    <m/>
    <x v="8"/>
    <n v="734806"/>
    <s v="Insail Hotels (Huanshi Road Taojin Metro Station Guangzhou )"/>
    <s v="迎商酒店(广州环市路淘金地铁站店)"/>
    <s v="Guangzhou"/>
    <s v="广州"/>
    <x v="0"/>
    <n v="3"/>
    <n v="7.3"/>
    <m/>
    <n v="5007160"/>
    <s v="惠选房"/>
    <s v="8折"/>
    <s v="房型升级"/>
    <n v="0"/>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734806/-1/c7fa2fc25a292b0d2bb1c747c81645d5.jpg?s=1024x768"/>
    <s v="https://pix6.agoda.net/hotelImages/734806/-1/a94e4c7990539f5452026cd4ce5f580e.jpg?s=1024x768"/>
    <s v="https://pix6.agoda.net/hotelImages/734806/-1/2415ec86c0f1ddc5e4ffbbc191ada3a1.jpg?s=1024x768"/>
    <m/>
    <m/>
    <m/>
  </r>
  <r>
    <n v="117"/>
    <m/>
    <x v="8"/>
    <n v="8110357"/>
    <s v="Insail Hotels Dongshankou Subway Station Guangzhou"/>
    <s v="迎商酒店(广州东山口地铁站店)"/>
    <s v="Guangzhou"/>
    <s v="广州"/>
    <x v="0"/>
    <n v="3"/>
    <n v="7.5"/>
    <m/>
    <n v="5007171"/>
    <s v="惠选房"/>
    <s v="8折"/>
    <s v="房型升级"/>
    <n v="0"/>
    <m/>
    <m/>
    <m/>
    <e v="#DIV/0!"/>
    <m/>
    <e v="#DIV/0!"/>
    <s v="9/23 ~ 10/14"/>
    <m/>
    <m/>
    <x v="2"/>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811/8110357/8110357_19062617140076832371.jpg?s=1024x768"/>
    <s v="https://pix6.agoda.net/hotelImages/811/8110357/8110357_19072913100078466277.jpg?s=1024x768"/>
    <s v="https://pix6.agoda.net/hotelImages/811/8110357/8110357_19062617140076832360.jpg?s=1024x768"/>
    <m/>
    <m/>
    <m/>
  </r>
  <r>
    <n v="118"/>
    <m/>
    <x v="8"/>
    <n v="9085728"/>
    <s v="CityNote Hotel Shangxiajiu Shibafu Road Guangzho"/>
    <s v="CityNote希诺酒店(广州上下九十八甫店)"/>
    <s v="Guangzhou"/>
    <s v="广州"/>
    <x v="0"/>
    <n v="4"/>
    <n v="8.4"/>
    <m/>
    <n v="5007197"/>
    <s v=" 舒适房"/>
    <s v="8折"/>
    <s v="房型升级"/>
    <n v="0"/>
    <m/>
    <m/>
    <m/>
    <e v="#DIV/0!"/>
    <m/>
    <e v="#DIV/0!"/>
    <s v="9/23 ~ 10/14"/>
    <m/>
    <m/>
    <x v="2"/>
    <s v="No rate plan set up"/>
    <x v="0"/>
    <m/>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5728/-1/ed5e72fe51ee33217a0fd7ff0786435f.jpg?s=1024x768"/>
    <s v="https://pix6.agoda.net/hotelImages/908/9085728/9085728_19080710030079057663.jpg?s=1024x768"/>
    <s v="https://pix6.agoda.net/hotelImages/908/9085728/9085728_19080616190079039997.jpg?s=1024x768"/>
    <m/>
    <m/>
    <m/>
  </r>
  <r>
    <n v="119"/>
    <m/>
    <x v="8"/>
    <n v="9084583"/>
    <s v="CityNote Hotel China Plaza Guangzhou"/>
    <s v="CityNote希诺酒店(广州省人民医院中华广场店)"/>
    <s v="Guangzhou"/>
    <s v="广州"/>
    <x v="0"/>
    <n v="4"/>
    <n v="8.1999999999999993"/>
    <m/>
    <n v="5007201"/>
    <s v=" 舒适房"/>
    <s v="8折"/>
    <s v="房型升级"/>
    <n v="0"/>
    <m/>
    <m/>
    <m/>
    <e v="#DIV/0!"/>
    <m/>
    <e v="#DIV/0!"/>
    <s v="9/23 ~ 10/14"/>
    <m/>
    <m/>
    <x v="2"/>
    <s v="No rate plan set up"/>
    <x v="0"/>
    <m/>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9084583/9084583_19080710410079058518.jpg?s=1024x768"/>
    <s v="https://pix6.agoda.net/hotelImages/908/9084583/9084583_19080614060079035315.jpg?s=1024x768"/>
    <s v="https://pix6.agoda.net/hotelImages/908/9084583/9084583_19080710410079058526.jpg?s=1024x768"/>
    <m/>
    <m/>
    <m/>
  </r>
  <r>
    <n v="120"/>
    <m/>
    <x v="8"/>
    <n v="10909537"/>
    <s v="CityNote Hotel Beijing Road Pedestrian Guangzhou"/>
    <s v="希诺酒店·广州北京路步行街店"/>
    <s v="Guangzhou"/>
    <s v="广州"/>
    <x v="0"/>
    <n v="4"/>
    <n v="8.8000000000000007"/>
    <m/>
    <n v="5007203"/>
    <s v=" 舒适房"/>
    <s v="8折"/>
    <s v="房型升级"/>
    <n v="0"/>
    <m/>
    <m/>
    <m/>
    <e v="#DIV/0!"/>
    <m/>
    <e v="#DIV/0!"/>
    <s v="9/23 ~ 10/14"/>
    <m/>
    <m/>
    <x v="2"/>
    <s v="No rate plan set up"/>
    <x v="0"/>
    <m/>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10909537/-1/baa4ada9acf24629034722571ca67fa0.jpg?s=1024x768"/>
    <s v="https://pix6.agoda.net/hotelImages/109/10909537/10909537_19112609060084462609.jpg?s=1024x768"/>
    <s v="https://pix6.agoda.net/hotelImages/10909537/-1/b941744dde003c3d67927b1d41dbabff.jpg?s=1024x768"/>
    <m/>
    <m/>
    <m/>
  </r>
  <r>
    <n v="121"/>
    <m/>
    <x v="8"/>
    <n v="196176"/>
    <s v="Zhuhai Special Economic Zone Hotel"/>
    <s v="珠海特区大酒店"/>
    <s v="Guangzhou"/>
    <s v="广州"/>
    <x v="0"/>
    <n v="3"/>
    <n v="7.5"/>
    <m/>
    <n v="879187"/>
    <s v="特惠房"/>
    <s v="8折"/>
    <m/>
    <n v="0"/>
    <m/>
    <m/>
    <m/>
    <e v="#DIV/0!"/>
    <m/>
    <e v="#DIV/0!"/>
    <s v="9/23 ~ 10/14"/>
    <m/>
    <m/>
    <x v="2"/>
    <s v="No rate plan set up"/>
    <x v="0"/>
    <m/>
    <s v="广州珠海特区大酒店开业于1990，不仅为广州增添风采也是旅客们的优质选择。 在这里，住客们可轻松前往市区内各大旅游、购物、餐饮地点。"/>
    <s v="https://pix6.agoda.net/hotelImages/196/196176/196176_17052509220053216476.jpg?s=1024x768"/>
    <s v="https://pix6.agoda.net/hotelImages/196/196176/196176_17052513080053223531.jpg?s=1024x768"/>
    <s v="https://pix6.agoda.net/hotelImages/196/196176/196176_17052509220053216500.jpg?s=1024x768"/>
    <m/>
    <m/>
    <m/>
  </r>
  <r>
    <n v="122"/>
    <m/>
    <x v="11"/>
    <n v="5943391"/>
    <s v="Starway Hotel Xiamen Zhongshan Road"/>
    <s v="厦门中山路星程酒店"/>
    <s v="Xiamen"/>
    <s v="厦门"/>
    <x v="0"/>
    <n v="3"/>
    <n v="8.3000000000000007"/>
    <m/>
    <n v="6198915"/>
    <s v="大床房"/>
    <s v="8折"/>
    <m/>
    <n v="444"/>
    <n v="290"/>
    <n v="290"/>
    <n v="508"/>
    <n v="0.75172413793103443"/>
    <n v="525"/>
    <n v="0.81034482758620685"/>
    <s v="9/30~10/7"/>
    <n v="412"/>
    <m/>
    <x v="3"/>
    <m/>
    <x v="0"/>
    <m/>
    <s v="星程酒店（厦门中山路店）位置便利，位于厦门的思明区区，距离厦门轮渡码头有2.9公里，距离厦门大学有3.7公里，距离南普陀寺有3.7公里。这家住宿提供的设施包括餐厅、24小时前台、客房服务以及免费WiFi。"/>
    <s v="https://pix6.agoda.net/hotelImages/5943391/-1/26be6574d67a197f7bbb6ddc4e2e4bf5.jpg?s=1024x768"/>
    <s v="https://pix6.agoda.net/hotelImages/5943391/-1/b0c49d7c5de3989249815e57af603ae4.jpg?s=1024x768"/>
    <s v="https://pix6.agoda.net/hotelImages/5943391/-1/8df48315a49342307cbfd3c0492ebd59.jpg?s=1024x768"/>
    <m/>
    <m/>
    <m/>
  </r>
  <r>
    <n v="123"/>
    <m/>
    <x v="11"/>
    <n v="1135342"/>
    <s v="Xiamen Lanqin Mansion"/>
    <s v="厦门兰琴古厝庭院酒店"/>
    <s v="Xiamen"/>
    <s v="厦门"/>
    <x v="0"/>
    <n v="3"/>
    <n v="8.8000000000000007"/>
    <m/>
    <n v="276399"/>
    <s v="所有房型"/>
    <s v="85折"/>
    <m/>
    <n v="212"/>
    <m/>
    <m/>
    <m/>
    <e v="#DIV/0!"/>
    <m/>
    <e v="#DIV/0!"/>
    <s v="9/23 ~ 10/14"/>
    <n v="212"/>
    <m/>
    <x v="2"/>
    <s v="No rate plan set up"/>
    <x v="0"/>
    <m/>
    <s v="厦门兰琴古厝庭院宾馆坐落在一座200年历史带庭院的传统住宅内，距离热闹的中山路步行街仅有一箭之遥。每间住宿均配有古董家具和木框架床，设有空调、平面有线电视、写字台、电热水壶以及带淋浴、吹风机和免费洗浴用品的私人浴室。各种餐饮场所距离宾馆有不到5分钟的车程。"/>
    <s v="https://pix6.agoda.net/hotelImages/1135342/-1/e2382df5ea2f35b5d608ea4087ed98db.jpg?s=1024x768"/>
    <s v="https://pix6.agoda.net/hotelImages/1135342/-1/3b96177f9a0ed65c1f9dc60bb91ce8a3.jpg?s=1024x768"/>
    <s v="https://pix6.agoda.net/hotelImages/1135342/-1/d21c63da2bb07d11e9f9b800aea6ed5f.jpg?s=1024x768"/>
    <m/>
    <m/>
    <m/>
  </r>
  <r>
    <n v="124"/>
    <m/>
    <x v="12"/>
    <n v="142459"/>
    <s v="Swissotel Foshan"/>
    <s v="佛山恒安瑞士大酒店"/>
    <s v="Foshan"/>
    <s v="佛山"/>
    <x v="0"/>
    <n v="5"/>
    <n v="8.6"/>
    <n v="165757915"/>
    <s v="732039/732040/1118761"/>
    <s v="所有房型"/>
    <s v="8折"/>
    <m/>
    <n v="460"/>
    <n v="455"/>
    <n v="455"/>
    <n v="512"/>
    <n v="0.12527472527472527"/>
    <n v="435"/>
    <n v="-4.3956043956043959E-2"/>
    <s v="9/23 ~ 10/14"/>
    <m/>
    <m/>
    <x v="5"/>
    <m/>
    <x v="0"/>
    <m/>
    <s v="佛山恒安瑞士大酒店集优雅和完美于一体，是时尚精英、商务休闲旅客的首选居停之所。酒店拥有各类优质的客房以及套房，且均设置在36-49楼，大部分房间设有落地玻璃窗，坐拥佛山城市美景。"/>
    <s v="https://pix6.agoda.net/hotelImages/142459/-1/69f0ca623ecc08c46a8df425b68b9a29.jpg?s=1024x768"/>
    <s v="https://pix6.agoda.net/hotelImages/142459/-1/ff4fb54f09641bdf4aa6b2390bab3b7a.jpg?s=1024x768"/>
    <s v="https://pix6.agoda.net/hotelImages/142459/0/8cc9a6f204002ee113b98f77c766f70b.jpg?s=1024x768"/>
    <m/>
    <m/>
    <m/>
  </r>
  <r>
    <n v="125"/>
    <m/>
    <x v="12"/>
    <n v="544814"/>
    <s v="Polton International Service Apartment"/>
    <s v="铂顿国际公寓佛山祖庙店"/>
    <s v="Foshan"/>
    <s v="佛山"/>
    <x v="0"/>
    <n v="4"/>
    <n v="7.9"/>
    <n v="165757933"/>
    <n v="493518"/>
    <s v="所有房型"/>
    <s v="8.5折"/>
    <m/>
    <n v="197"/>
    <n v="197"/>
    <n v="178"/>
    <n v="249"/>
    <n v="0.26395939086294418"/>
    <n v="208"/>
    <n v="0.16853932584269662"/>
    <s v="9/23 ~ 10/14"/>
    <m/>
    <m/>
    <x v="3"/>
    <m/>
    <x v="0"/>
    <m/>
    <s v="铂顿国际公寓（佛山祖庙店）地处佛山祖庙商圈经济文化核心地段，城央CBD；坐落于佛山禅城区建新路111号的铂顿城B栋；广佛地铁线无缝接驳，与佛山特色商业社区——岭南天地、东华里咫尺之遥。30至60分钟车程内辐射了珠三角最繁华的城市带。"/>
    <s v="https://pix6.agoda.net/hotelImages/544814/-1/709ab04791247f65062f3674485a66cb.jpg?s=1024x768"/>
    <s v="https://pix6.agoda.net/hotelImages/544814/-1/8ab1ae01eb98300a53f0f2295de02c97.jpg?s=1024x768"/>
    <s v="https://pix6.agoda.net/hotelImages/544814/-1/3f51c6d89a830dce9c3d0858e502b169.jpg?s=1024x768"/>
    <m/>
    <m/>
    <m/>
  </r>
  <r>
    <n v="126"/>
    <m/>
    <x v="12"/>
    <n v="9456203"/>
    <s v="Ramada Foshan Hotel"/>
    <s v="佛山华美达酒店"/>
    <s v="Foshan"/>
    <s v="佛山"/>
    <x v="0"/>
    <n v="4"/>
    <n v="8.1"/>
    <n v="165758015"/>
    <n v="3087359"/>
    <s v="所有房型"/>
    <s v="8.5折"/>
    <m/>
    <n v="372"/>
    <n v="316"/>
    <n v="316"/>
    <n v="395"/>
    <n v="0.25"/>
    <n v="375"/>
    <n v="0.18670886075949367"/>
    <s v="9/23 ~ 10/14"/>
    <m/>
    <m/>
    <x v="3"/>
    <m/>
    <x v="0"/>
    <m/>
    <s v="佛山华美达酒店同坐落于佛山市禅城区济东路，位于南海大道中与同济东路、禅桂交汇处。与岭南天地、佛罗伦萨小镇、佛山科学馆咫尺之遥，酒店到潭州会馆、岭南明珠体育馆、世纪莲约20分钟，地理位置优越。"/>
    <s v="https://pix6.agoda.net/hotelImages/945/9456203/9456203_19091613230080967834.jpg?s=1024x768"/>
    <s v="https://pix6.agoda.net/hotelImages/945/9456203/9456203_19091613230080967841.jpg?s=1024x768"/>
    <s v="https://pix6.agoda.net/hotelImages/945/9456203/9456203_19091613230080967837.jpg?s=1024x768"/>
    <m/>
    <m/>
    <m/>
  </r>
  <r>
    <n v="127"/>
    <m/>
    <x v="12"/>
    <n v="45134"/>
    <s v="Lijiang Waterfall Hotel"/>
    <s v="桂林漓江大瀑布饭店"/>
    <s v="Guilin"/>
    <s v="桂林"/>
    <x v="0"/>
    <n v="5"/>
    <n v="8.1999999999999993"/>
    <n v="165758041"/>
    <n v="489750"/>
    <s v="所有房型"/>
    <s v="9折"/>
    <m/>
    <n v="0"/>
    <m/>
    <m/>
    <m/>
    <e v="#DIV/0!"/>
    <m/>
    <e v="#DIV/0!"/>
    <s v="9/23 ~ 10/14"/>
    <m/>
    <m/>
    <x v="2"/>
    <s v="Room closed"/>
    <x v="0"/>
    <m/>
    <s v="桂林漓江大瀑布饭店地处桂林市中心的繁华地段，东临秀丽的漓江，正对碧波荡漾的杉湖，南邻象山公园，北望独秀峰、叠彩山，环境怡人。"/>
    <s v="https://pix6.agoda.net/hotelImages/451/45134/45134_16061609000043630605.jpg?s=1024x768"/>
    <s v="https://pix6.agoda.net/hotelImages/45134/-1/4fa8d5e0f3abe402e536161df9d7d832.jpg?s=1024x768"/>
    <s v="https://pix6.agoda.net/hotelImages/451/45134/45134_15060516560028707571.jpg?s=1024x768"/>
    <m/>
    <m/>
    <m/>
  </r>
  <r>
    <n v="128"/>
    <m/>
    <x v="12"/>
    <n v="72772"/>
    <s v="Kaili Hotel"/>
    <s v="深圳凯利酒店"/>
    <s v="Shenzhen"/>
    <s v="深圳"/>
    <x v="0"/>
    <n v="3"/>
    <n v="7.7"/>
    <n v="165755124"/>
    <n v="558898"/>
    <s v="标准双床房"/>
    <s v="7折"/>
    <m/>
    <n v="318"/>
    <n v="226"/>
    <n v="226"/>
    <n v="378"/>
    <n v="0.67256637168141598"/>
    <n v="335"/>
    <n v="0.48230088495575218"/>
    <s v="9/23 ~ 10/14"/>
    <m/>
    <m/>
    <x v="3"/>
    <m/>
    <x v="0"/>
    <m/>
    <s v="深圳凯利宾馆地处罗湖区黄金商贸枢纽地带，置身于罗湖火车站商圈、国贸商圈、东门商圈、万象城商圈的中心，与金光华广场、国贸商业大厦、罗湖口岸、东门步行街比邻相望；交通四通八达，双地铁（距1号线国贸站约100米，9号线向西村站约400米）"/>
    <s v="https://pix6.agoda.net/hotelImages/727/72772/72772_16083108570045945547.jpg?s=1024x768"/>
    <s v="https://pix6.agoda.net/hotelImages/72772/-1/a5f4e76ffbab087090ed6a0193d6f516.jpg?s=1024x768"/>
    <s v="https://pix6.agoda.net/hotelImages/727/72772/72772_16052315590042634669.jpg?s=1024x768"/>
    <m/>
    <m/>
    <m/>
  </r>
  <r>
    <n v="129"/>
    <m/>
    <x v="12"/>
    <n v="71833"/>
    <s v="ZTL Hotel Shenzhen"/>
    <s v="深圳中泰来大酒店"/>
    <s v="Shenzhen"/>
    <s v="深圳"/>
    <x v="0"/>
    <n v="4"/>
    <n v="7.6"/>
    <n v="165730886"/>
    <n v="490284"/>
    <s v="高级单人房"/>
    <s v="8折"/>
    <m/>
    <n v="169"/>
    <n v="169"/>
    <n v="169"/>
    <n v="206"/>
    <n v="0.21893491124260356"/>
    <n v="216"/>
    <n v="0.27810650887573962"/>
    <s v="9/23 ~ 10/14"/>
    <m/>
    <m/>
    <x v="3"/>
    <m/>
    <x v="0"/>
    <m/>
    <s v="地处繁华地带罗湖区商业中心地带——东门商业区，紧靠地铁老街站D出口；家庭以及商旅出行首选，饮食购物一条街"/>
    <s v="https://pix6.agoda.net/hotelImages/718/71833/71833_16042814540041893003.jpg?s=1024x768"/>
    <s v="https://pix6.agoda.net/hotelImages/71833/-1/270f7a9cd434a62aae3becf37d766174.jpg?s=1024x768"/>
    <s v="https://pix6.agoda.net/hotelImages/718/71833/71833_16042814540041892942.jpg?s=1024x768"/>
    <m/>
    <m/>
    <m/>
  </r>
  <r>
    <n v="130"/>
    <m/>
    <x v="12"/>
    <n v="47640"/>
    <s v="Hotel  Silverland"/>
    <s v="银城酒店"/>
    <s v="Donguan"/>
    <s v="东莞"/>
    <x v="0"/>
    <n v="5"/>
    <n v="7.6"/>
    <n v="165757924"/>
    <n v="5974695"/>
    <s v="豪华大床房"/>
    <s v="8折"/>
    <m/>
    <n v="232"/>
    <n v="231"/>
    <n v="668"/>
    <n v="248"/>
    <n v="7.3593073593073599E-2"/>
    <n v="191"/>
    <n v="-0.7140718562874252"/>
    <s v="9/23 ~ 10/14"/>
    <m/>
    <m/>
    <x v="5"/>
    <m/>
    <x v="0"/>
    <m/>
    <s v="性价比高！东莞中华美食一条街与其相依为邻，南城区大型购物广场海雅，常平火车站、石龙火车站近在咫尺，交通条件便利。"/>
    <s v="https://pix6.agoda.net/hotelImages/5079898/0/b5b11908c92a6f7cb8a5f2f84e9a128e.jpg?s=1024x768"/>
    <s v="https://pix6.agoda.net/hotelImages/476/47640/47640_17021616190051072343.jpg?s=1024x768"/>
    <s v="https://pix6.agoda.net/hotelImages/476/47640/47640_17021616190051072342.jpg?s=1024x768"/>
    <m/>
    <m/>
    <m/>
  </r>
  <r>
    <n v="131"/>
    <m/>
    <x v="12"/>
    <n v="561821"/>
    <s v="Kande International Hotel Dongguan"/>
    <s v="东莞康帝国际酒店"/>
    <s v="Donguan"/>
    <s v="东莞"/>
    <x v="0"/>
    <n v="5"/>
    <n v="8.8000000000000007"/>
    <m/>
    <n v="1110635"/>
    <s v="豪华双人房"/>
    <s v="8折"/>
    <m/>
    <n v="668"/>
    <n v="668"/>
    <n v="668"/>
    <n v="784"/>
    <n v="0.17365269461077845"/>
    <n v="735"/>
    <n v="0.10029940119760479"/>
    <s v="9/23 ~ 10/14"/>
    <m/>
    <m/>
    <x v="3"/>
    <m/>
    <x v="0"/>
    <m/>
    <s v="地外繁华的商业中心区，因其独特的造型被誉为“东莞之门”风格迥异的中、西、日式餐厅法、式扒房，高级KTV会所、 SPA、 游泳池、 棋牌室、 健身房等娱乐设施一应俱全，楼顶直升飞机停机坪"/>
    <s v="https://pix6.agoda.net/hotelImages/561821/0/46d8266f7aca0b3c407334ee4d782da0.jpg?s=1024x768"/>
    <s v="https://pix6.agoda.net/hotelImages/561/561821/561821_14080215280020642713.jpg?s=1024x768"/>
    <s v="https://pix6.agoda.net/hotelImages/561821/-1/8f44f5f2f8b98fdc6d0af46ba2a96055.jpg?s=1024x768"/>
    <m/>
    <m/>
    <m/>
  </r>
  <r>
    <n v="132"/>
    <m/>
    <x v="12"/>
    <n v="7479582"/>
    <s v="Yuan Culture Hotel Shenzhen World Shajing"/>
    <s v="深圳缘•文化朝代酒店国际会展店"/>
    <s v="Shenzhen"/>
    <s v="深圳"/>
    <x v="0"/>
    <n v="5"/>
    <n v="8.6"/>
    <n v="165757491"/>
    <n v="2797696"/>
    <s v="所有房型"/>
    <s v="75折"/>
    <m/>
    <n v="232"/>
    <n v="232"/>
    <n v="232"/>
    <n v="494"/>
    <n v="1.1293103448275863"/>
    <n v="343"/>
    <n v="0.47844827586206895"/>
    <s v="9/23 ~ 10/14"/>
    <m/>
    <m/>
    <x v="3"/>
    <m/>
    <x v="0"/>
    <m/>
    <s v="深圳缘·文化精奢酒店是中诚环球集团旗下的高端文化主题酒店品牌，致力于传承和弘扬中华传统优质文化。"/>
    <s v="https://pix6.agoda.net/hotelImages/7479582/-1/99fabbbdf044df89a194fcdb1ce064f4.jpg?s=1024x768"/>
    <s v="https://pix6.agoda.net/hotelImages/7479582/-1/5dfe996f725a6388b91536d9fd4c4571.jpg?s=1024x768"/>
    <s v="https://pix6.agoda.net/hotelImages/7479582/-1/92de5ff702a6ef7925fe5b448d231fcc.jpg?s=1024x768"/>
    <m/>
    <m/>
    <m/>
  </r>
  <r>
    <n v="133"/>
    <m/>
    <x v="12"/>
    <n v="197070"/>
    <s v="Fraser Place Shekou Shenzhen"/>
    <s v="深圳蛇口辉盛坊·泰格公寓"/>
    <s v="Shenzhen"/>
    <s v="深圳"/>
    <x v="0"/>
    <n v="5"/>
    <n v="8.3000000000000007"/>
    <n v="165757764"/>
    <n v="6200729"/>
    <s v="单间豪华房"/>
    <s v="9折"/>
    <s v="免费升级"/>
    <n v="594"/>
    <n v="594"/>
    <n v="594"/>
    <n v="691"/>
    <n v="0.16329966329966331"/>
    <n v="599"/>
    <n v="8.4175084175084174E-3"/>
    <s v="9/23 ~ 10/14"/>
    <m/>
    <m/>
    <x v="5"/>
    <m/>
    <x v="0"/>
    <m/>
    <s v="美国US绿色设计奖获奖作品，与周边环境和谐共生。你可以去桑拿浴室冲走一身的疲惫，也可以在室外游泳池尽情畅游，享受运动的愉悦心情。"/>
    <s v="https://pix6.agoda.net/hotelImages/5466503/0/3bb7a83567e47b1fa3673e5308568d67.jpg?s=1024x768"/>
    <s v="https://pix6.agoda.net/hotelImages/197/197070/197070_17081012580055296031.jpg?s=1024x768"/>
    <s v="https://pix6.agoda.net/hotelImages/197/197070/197070_17032710230051884722.jpg?s=1024x768"/>
    <m/>
    <m/>
    <m/>
  </r>
  <r>
    <n v="134"/>
    <m/>
    <x v="12"/>
    <n v="7483226"/>
    <s v="Hotel Kapok Shenzhen Houhai"/>
    <s v="深圳后海木棉花酒店"/>
    <s v="Shenzhen"/>
    <s v="深圳"/>
    <x v="0"/>
    <n v="5"/>
    <n v="8.6"/>
    <n v="165757888"/>
    <n v="2813739"/>
    <s v="所有房型"/>
    <s v="9折"/>
    <s v="免费升级"/>
    <n v="852"/>
    <n v="767"/>
    <n v="767"/>
    <n v="988"/>
    <n v="0.28813559322033899"/>
    <n v="839"/>
    <n v="9.3872229465449805E-2"/>
    <s v="9/23 ~ 10/14"/>
    <m/>
    <m/>
    <x v="3"/>
    <m/>
    <x v="0"/>
    <m/>
    <s v="酒店是由国际设计大师季裕棠先生（TONY CHI）亲自担任设计总顾问及品牌创意总监，他结合人文，轻工业风为元素，配合“邻里中心”商业品牌内涵，力图打造出淳朴，舒适，温馨，自然轻奢的高端精品酒店。"/>
    <s v="https://pix6.agoda.net/hotelImages/7483226/-1/c867f9170d61f5066eccdfd9f0e54ae6.jpg?s=1024x768"/>
    <s v="https://pix6.agoda.net/hotelImages/7483226/-1/875cd672eccd978c21467d0d6e965e35.jpg?s=1024x768"/>
    <s v="https://pix6.agoda.net/hotelImages/7483226/-1/b6eeb9ac398057dae39b2cef4c3abb22.jpg?s=1024x768"/>
    <m/>
    <m/>
    <m/>
  </r>
  <r>
    <n v="135"/>
    <m/>
    <x v="12"/>
    <n v="296794"/>
    <s v="The Venice Raytour Hotel"/>
    <s v="深圳威尼斯睿途酒店"/>
    <s v="Shenzhen"/>
    <s v="深圳"/>
    <x v="0"/>
    <n v="5"/>
    <n v="8.3000000000000007"/>
    <n v="165757957"/>
    <n v="6202394"/>
    <s v="高级房"/>
    <s v="9折"/>
    <s v="免费升级"/>
    <n v="970"/>
    <n v="943"/>
    <n v="943"/>
    <n v="1080"/>
    <n v="0.14528101802757157"/>
    <n v="972"/>
    <n v="3.0752916224814422E-2"/>
    <s v="9/23 ~ 10/14"/>
    <m/>
    <m/>
    <x v="5"/>
    <m/>
    <x v="0"/>
    <m/>
    <s v="位于深圳湾畔风光秀丽的华侨城，是中国首座以威尼斯文化为主题的国际品牌高级商务度假酒店。"/>
    <s v="https://pix6.agoda.net/hotelImages/296794/-1/840fbca56cf11937fcd436c92d7ac851.jpg?s=1024x768"/>
    <s v="https://pix6.agoda.net/hotelImages/296/296794/296794_16053015540042875521.jpg?s=1024x768"/>
    <s v="https://pix6.agoda.net/hotelImages/296/296794/296794_15061212310029373500.jpg?s=1024x768"/>
    <m/>
    <m/>
    <m/>
  </r>
  <r>
    <n v="136"/>
    <m/>
    <x v="12"/>
    <n v="1194281"/>
    <s v="Wan Yue Grand Skylight Hotel Shenzhen"/>
    <s v="深圳万悦格兰云天大酒店"/>
    <s v="Shenzhen"/>
    <s v="深圳"/>
    <x v="0"/>
    <n v="4"/>
    <n v="7.6"/>
    <n v="165757991"/>
    <n v="6202483"/>
    <s v="高级大床房"/>
    <s v="8折"/>
    <s v="延迟退房"/>
    <n v="446"/>
    <m/>
    <m/>
    <m/>
    <e v="#DIV/0!"/>
    <n v="570"/>
    <e v="#DIV/0!"/>
    <s v="9/23 ~ 10/14"/>
    <m/>
    <m/>
    <x v="2"/>
    <s v="Promotion rate higher than existing rate(channel rate other promotion rate"/>
    <x v="0"/>
    <m/>
    <s v="自酒店可快捷驱车前往深圳湾口岸、蛇口码头，亦方便开车抵达深圳宝安国际机场，地理位置优越。"/>
    <s v="https://pix6.agoda.net/hotelImages/1194281/-1/1cc391a315ff9a08b4bc0ad82e3b7335.jpg?s=1024x768"/>
    <s v="https://q-xx.bstatic.com/xdata/images/hotel/840x460/172065130.jpg?k=88f93aeb01690fc18e97614e86df7005fecc02b36fa69222c04b8196ffc56fd0&amp;o="/>
    <s v="https://pix6.agoda.net/hotelImages/119/1194281/1194281_17042109140052528896.jpg?s=1024x768"/>
    <m/>
    <m/>
    <m/>
  </r>
  <r>
    <n v="137"/>
    <m/>
    <x v="12"/>
    <n v="195087"/>
    <s v="Mission Hills Resort Shenzhen"/>
    <s v="深圳观澜湖度假酒店"/>
    <s v="Shenzhen"/>
    <s v="深圳"/>
    <x v="0"/>
    <n v="5"/>
    <n v="8"/>
    <m/>
    <n v="6201787"/>
    <s v="高级豪华客房"/>
    <s v="6.3折"/>
    <s v="价格含双早，含双份大地艺术生态园门票"/>
    <n v="602"/>
    <n v="602"/>
    <n v="602"/>
    <n v="775"/>
    <n v="0.28737541528239202"/>
    <n v="755"/>
    <n v="0.25415282392026578"/>
    <s v="9/23 ~ 10/14"/>
    <m/>
    <m/>
    <x v="3"/>
    <m/>
    <x v="0"/>
    <m/>
    <s v="酒店隶属观澜湖集团，已经形成跨越深圳、东莞和海口的连锁酒店群,是坐落在高尔夫球场的高星级度假酒店群。深圳观澜湖度假酒店坐落在球会内，尽享国家5A级旅游景区旖旎风光。酒店毗邻深圳观澜湖高尔夫会所，大型时尚购物中心观澜湖新城，观澜湖生态体育园，观澜湖艺工场、观澜版画基地、红木一条街等文化娱乐潮地。酒店设有免费穿梭巴士，可无缝连接酒店、球会、观澜湖艺工场、观澜湖新城、观澜湖高尔夫学院和生态体育园等"/>
    <s v="https://pix6.agoda.net/hotelImages/195087/-1/ccfef0719dc151b4a6705a8df6d52c33.jpg?s=1024x768"/>
    <s v="https://pix6.agoda.net/hotelImages/195/195087/195087_16042216000041721005.jpg?s=1024x768"/>
    <s v="https://q-xx.bstatic.com/xdata/images/hotel/840x460/132878591.jpg?k=0b52fd48a0f211be51c21020418dc2acd03fa19650c389fe2388badb7d21679f&amp;o="/>
    <m/>
    <m/>
    <m/>
  </r>
  <r>
    <n v="138"/>
    <m/>
    <x v="12"/>
    <n v="148764"/>
    <s v="Grand Skylight Hotel Shenzhen"/>
    <s v="深圳中航城格兰云天"/>
    <s v="Shenzhen"/>
    <s v="深圳"/>
    <x v="0"/>
    <n v="4.5"/>
    <n v="8.8000000000000007"/>
    <m/>
    <n v="6202675"/>
    <s v="高级大/双床房"/>
    <s v="8折"/>
    <s v="免费升级到豪华客房"/>
    <n v="726"/>
    <n v="406"/>
    <n v="406"/>
    <n v="528"/>
    <n v="0.30049261083743845"/>
    <n v="528"/>
    <n v="0.30049261083743845"/>
    <s v="9/23 ~ 10/14"/>
    <m/>
    <m/>
    <x v="3"/>
    <m/>
    <x v="0"/>
    <m/>
    <s v="毗邻深圳华强北商业中心、华强北九方购物中心、深圳中心公园、华强路地铁站，交通便捷"/>
    <s v="https://pix6.agoda.net/hotelImages/148/148764/148764_111121172758305.jpg?s=1024x768"/>
    <s v="https://pix6.agoda.net/hotelImages/148764/-1/7a6b040e53981aa2e9c110f3b758de96.jpg?s=1024x768"/>
    <s v="https://pix6.agoda.net/hotelImages/148/148764/148764_17112311290059768242.jpg?s=1024x768"/>
    <m/>
    <m/>
    <m/>
  </r>
  <r>
    <n v="139"/>
    <m/>
    <x v="12"/>
    <n v="285707"/>
    <s v="Grand Skylight International Hotel Guanlan"/>
    <s v="深圳观澜格兰云天大酒店"/>
    <s v="Shenzhen"/>
    <s v="深圳"/>
    <x v="0"/>
    <n v="5"/>
    <n v="8.1999999999999993"/>
    <m/>
    <n v="5231289"/>
    <s v="高级大/双床房"/>
    <s v="8折"/>
    <m/>
    <n v="703"/>
    <n v="518"/>
    <n v="518"/>
    <n v="650"/>
    <n v="0.25482625482625482"/>
    <n v="650"/>
    <n v="0.25482625482625482"/>
    <s v="9/23 ~ 10/14"/>
    <m/>
    <m/>
    <x v="3"/>
    <m/>
    <x v="0"/>
    <m/>
    <s v="由著名的KKS日本观光企画社设计，外似莲花绽放，尽显超凡脱俗之美感。毗邻观澜湖高尔夫球会、观澜版画村、山水田园旅游文化园，周边旅游资源丰富。"/>
    <s v="https://pix6.agoda.net/hotelImages/285/285707/285707_16081716290045571926.jpg?s=1024x768"/>
    <s v="https://pix6.agoda.net/hotelImages/285/285707/285707_16081716290045571920.jpg?s=1024x768"/>
    <s v="https://pix6.agoda.net/hotelImages/285/285707/285707_14091814420022235662.jpg?s=1024x768"/>
    <m/>
    <m/>
    <m/>
  </r>
  <r>
    <n v="140"/>
    <m/>
    <x v="12"/>
    <n v="65400"/>
    <s v="Grand Skylight Garden Hotel"/>
    <s v="深圳花园格兰云天大酒店"/>
    <s v="Shenzhen"/>
    <s v="深圳"/>
    <x v="0"/>
    <n v="5"/>
    <n v="7.6"/>
    <m/>
    <n v="6202759"/>
    <s v="All Room type"/>
    <s v="8折"/>
    <m/>
    <n v="1006"/>
    <m/>
    <m/>
    <m/>
    <e v="#DIV/0!"/>
    <m/>
    <e v="#DIV/0!"/>
    <s v="9/23 ~ 10/14"/>
    <m/>
    <m/>
    <x v="2"/>
    <s v="Room closed"/>
    <x v="0"/>
    <m/>
    <s v="地处城市核心商务中心区与繁华商业区华强北交界处，距会展中心、市民中心、皇岗口岸、福田口岸仅咫尺之遥。酒店设计时尚简约，环倚160平方米的绿色中心公园，宛若繁华闹市中的一叶绿舟，景色怡人，视野宽阔。"/>
    <s v="https://pix6.agoda.net/hotelImages/654/65400/65400_17091413140056350324.jpg?s=1024x768"/>
    <s v="https://pix6.agoda.net/hotelImages/654/65400/65400_15061016290029175923.jpg?s=1024x768"/>
    <s v="https://pix6.agoda.net/hotelImages/7455994/0/71a76cd6059c08ce357c71730a6aa6ec.jpg?s=1024x768"/>
    <m/>
    <m/>
    <m/>
  </r>
  <r>
    <n v="140"/>
    <m/>
    <x v="12"/>
    <n v="109043"/>
    <s v="Shanghai Hotel"/>
    <s v="深圳上海宾馆"/>
    <s v="Shenzhen"/>
    <s v="深圳"/>
    <x v="0"/>
    <n v="4"/>
    <n v="8"/>
    <m/>
    <n v="6202760"/>
    <s v="标准大床房/双床房"/>
    <s v="8折"/>
    <m/>
    <n v="370"/>
    <m/>
    <m/>
    <m/>
    <e v="#DIV/0!"/>
    <m/>
    <e v="#DIV/0!"/>
    <s v="9/23 ~ 10/14"/>
    <m/>
    <m/>
    <x v="2"/>
    <s v="Other promotion lower than SW promo"/>
    <x v="0"/>
    <m/>
    <s v="周边有华强北商业街、赛格广场、深圳会展中心、皇岗口岸、罗湖火车站、世界之窗、欢乐谷、华侨城等著名景点；同时与绿树掩映的深圳市中心公园隔路相望。"/>
    <s v="https://pix6.agoda.net/hotelImages/109/109043/109043_16081012290045365141.jpg?s=1024x768"/>
    <s v="https://pix6.agoda.net/hotelImages/109/109043/109043_16081012290045365142.jpg?s=1024x768"/>
    <s v="https://pix6.agoda.net/hotelImages/109/109043/109043_14012012430018106480.jpg?s=1024x768"/>
    <m/>
    <m/>
    <m/>
  </r>
  <r>
    <n v="142"/>
    <m/>
    <x v="12"/>
    <n v="1062303"/>
    <s v="Zen Tea House Guilin Seven Stars Park"/>
    <s v="桂林船舍茶椐七星公园店"/>
    <s v="Guilin "/>
    <s v="桂林"/>
    <x v="0"/>
    <n v="3"/>
    <n v="9.1999999999999993"/>
    <n v="165758595"/>
    <s v="51304/3145474/1487459"/>
    <s v="All Room Type"/>
    <s v="8折"/>
    <m/>
    <m/>
    <m/>
    <m/>
    <n v="370"/>
    <e v="#DIV/0!"/>
    <m/>
    <e v="#DIV/0!"/>
    <s v="9/23 ~ 10/14"/>
    <m/>
    <m/>
    <x v="2"/>
    <s v="Room closed"/>
    <x v="0"/>
    <m/>
    <s v="船舍茶椐民宿(桂林七星公园店)藏匿在施家园小东江畔。建筑以稻草为基底加木质设计风格，用榆木制作榻榻米床，榆木的纹路粗细互现，硬朗中夹杂柔和，亦有小写意之妙。"/>
    <s v="https://pix6.agoda.net/hotelImages/1062303/-1/0d4053bf701fcf68e60337ca5b202ee8.jpg?s=1024x768"/>
    <s v="https://pix6.agoda.net/hotelImages/1062303/-1/e23713cd15371f51ad1800e9b4d7f727.jpg?s=1024x768"/>
    <s v="https://pix6.agoda.net/hotelImages/106/1062303/1062303_16092810150047026581.jpg?s=1024x768"/>
    <m/>
    <m/>
    <m/>
  </r>
  <r>
    <n v="143"/>
    <m/>
    <x v="12"/>
    <n v="5892417"/>
    <s v="Zen Tea House Elephant Trunk Hill Park Branch"/>
    <s v="桂林船舍茶椐公寓象山公园店"/>
    <s v="Guilin"/>
    <s v="桂林"/>
    <x v="0"/>
    <n v="3"/>
    <n v="9.1"/>
    <n v="165758628"/>
    <s v="2903191/2382719"/>
    <s v="All Room Type"/>
    <s v="8折"/>
    <m/>
    <n v="203"/>
    <n v="203"/>
    <n v="203"/>
    <n v="360"/>
    <n v="0.77339901477832518"/>
    <n v="252"/>
    <n v="0.2413793103448276"/>
    <s v="9/23 ~ 10/14"/>
    <m/>
    <m/>
    <x v="3"/>
    <m/>
    <x v="0"/>
    <m/>
    <s v="船舍茶椐民宿(桂林象山公园店)坐落在安新洲，面朝漓江分支，繁华中的宁静。本店客房以简约的日式装修为基地，配合柔和的暖色系软装，给客人以家的温暖。"/>
    <s v="https://pix6.agoda.net/hotelImages/5892417/-1/1ec059626b8bed471b9af356671c1d03.png?s=1024x768"/>
    <s v="https://pix6.agoda.net/hotelImages/5892417/-1/ec35e6ef109d682790676d19f36739b2.png?s=1024x768"/>
    <s v="https://pix6.agoda.net/hotelImages/5892417/-1/1792821c893c546ea388d53130b16ef1.jpg?s=1024x768"/>
    <m/>
    <m/>
    <m/>
  </r>
  <r>
    <n v="144"/>
    <m/>
    <x v="12"/>
    <n v="1220562"/>
    <s v="Zen Tea House West Street Yang Shuo"/>
    <s v="阳朔老西街客栈"/>
    <s v="Yangshuo"/>
    <s v="阳朔"/>
    <x v="0"/>
    <n v="3"/>
    <n v="8.9"/>
    <n v="165758641"/>
    <s v="1650334/3146245/499434"/>
    <s v="All Room Type"/>
    <s v="8折"/>
    <m/>
    <m/>
    <m/>
    <m/>
    <n v="328"/>
    <e v="#DIV/0!"/>
    <m/>
    <e v="#DIV/0!"/>
    <s v="9/23 ~ 10/14"/>
    <m/>
    <m/>
    <x v="2"/>
    <s v="Room closed"/>
    <x v="0"/>
    <m/>
    <s v="阳朔老西街客栈距离西街约60米、漓江约160米。自古以来文人墨客都向往能住在阳朔碧莲峰下，往西街最繁华的地方原始人餐厅斜对面的莲峰中巷（1米宽的小巷子）进去步行不到2分钟便可以到达老西街客栈。"/>
    <s v="https://pix6.agoda.net/hotelImages/1220562/-1/efce669ffc49722e07fcfbc9d4b5f88b.jpg?s=1024x768"/>
    <s v="https://pix6.agoda.net/hotelImages/1220562/-1/627aa3647a318148c3bfa7b4f13e418f.jpg?s=1024x768"/>
    <s v="https://pix6.agoda.net/hotelImages/1220562/-1/2ed625c063970cbfa9aa10ee42ed6acc.jpg?s=1024x768"/>
    <m/>
    <m/>
    <m/>
  </r>
  <r>
    <n v="145"/>
    <m/>
    <x v="12"/>
    <n v="770205"/>
    <s v="Yangshuo Mountain Nest Boutique Hotel"/>
    <s v="阳朔红楼梦精品酒店"/>
    <s v="Yangshuo"/>
    <s v="阳朔"/>
    <x v="0"/>
    <n v="4"/>
    <n v="9.5"/>
    <n v="165758662"/>
    <n v="61249"/>
    <s v="All Room Type"/>
    <s v="8折"/>
    <m/>
    <n v="378"/>
    <n v="313"/>
    <n v="313"/>
    <n v="480"/>
    <n v="0.5335463258785943"/>
    <n v="336"/>
    <n v="7.3482428115015971E-2"/>
    <s v="9/23 ~ 10/14"/>
    <m/>
    <m/>
    <x v="3"/>
    <m/>
    <x v="0"/>
    <m/>
    <s v="阳朔红楼梦酒店位于风景如画的遇龙河景区。客栈以苗族吊脚楼式风格为衣，以江南园林之别致风雅为体，11间客房舒适雅韵适如其名，于每间观景阳台中可远眺青山，近闻水声。楼前可观小桥流水，可赏田园诗画，可感中国传统古典文化，并置身于乡村宁静质朴中。在这里您可以品尝到地道的中西美食，或是漫步田间、垂钓溪边、闲谈于庭院间。读书，发呆，闲聊，让心灵充分享受静谧安宁的一片净土。"/>
    <s v="https://pix6.agoda.net/hotelImages/770205/-1/5d93c6b52084ddaccd0c21d5b7abad90.jpg?s=1024x768"/>
    <s v="https://pix6.agoda.net/hotelImages/770205/-1/7780dd5841e8413e674868479f2e4c35.jpg?s=1024x768"/>
    <s v="https://pix6.agoda.net/hotelImages/770205/-1/73aff7a9fbe86f50199472fde3789d6f.jpg?s=1024x768"/>
    <m/>
    <m/>
    <m/>
  </r>
  <r>
    <n v="156"/>
    <m/>
    <x v="0"/>
    <n v="195855"/>
    <s v="The Langham Shanghai Xintiandi"/>
    <s v="上海朗廷新天地酒店"/>
    <s v="Shanghai"/>
    <s v="上海"/>
    <x v="1"/>
    <n v="5"/>
    <n v="9.1"/>
    <n v="165755328"/>
    <m/>
    <s v="All"/>
    <s v="8折"/>
    <m/>
    <s v="N/A"/>
    <n v="1337"/>
    <n v="1337"/>
    <n v="1311"/>
    <n v="-1.944652206432311E-2"/>
    <n v="1311"/>
    <n v="-1.944652206432311E-2"/>
    <s v="9/23 ~ 10/14"/>
    <s v="1. Hotel offers additional 10% base on ADV 14, which is lower than Ctrip and Bcom_x000a_2. Lower rate on Bcom only for Sep 23, due to basic rate which fed by Agoda"/>
    <s v="Y"/>
    <x v="6"/>
    <s v="B.com has lowest rate"/>
    <x v="1"/>
    <s v="same discount as mobile channel-no further discount for the campaign"/>
    <s v="顶级奢华酒店，位于上海时尚地标新天地的入口，临近淮海路商业和购物区，地理位置优越。"/>
    <s v="https://pix6.agoda.net/hotelImages/195855/0/b7fbd303ffdcab55dc2c44c8009d47dd.jpg?s=1024x768"/>
    <s v="https://pix6.agoda.net/hotelImages/195/195855/195855_121218134608699.jpg?s=1024x768"/>
    <s v="https://pix6.agoda.net/hotelImages/195855/-1/a2640f6a61c97579f7178004e673bc60.jpg?s=1024x768"/>
    <s v="Yan.Sun@agoda.com"/>
    <s v="A"/>
    <s v="AA"/>
  </r>
  <r>
    <n v="162"/>
    <m/>
    <x v="1"/>
    <n v="247856"/>
    <s v="Somerset Heping Shenyang"/>
    <s v="沈阳盛捷和平服务公寓"/>
    <s v="Shenyang"/>
    <s v="沈阳"/>
    <x v="1"/>
    <n v="4"/>
    <n v="8.6999999999999993"/>
    <n v="165756964"/>
    <s v="all rate plan"/>
    <s v="全部房型"/>
    <s v="9折"/>
    <m/>
    <n v="377"/>
    <n v="419"/>
    <n v="419"/>
    <n v="345"/>
    <n v="-0.1766109785202864"/>
    <n v="310"/>
    <n v="-0.26014319809069214"/>
    <s v="9/23 ~ 10/14"/>
    <s v="Can extend to Wave 1"/>
    <s v="Y"/>
    <x v="6"/>
    <m/>
    <x v="1"/>
    <m/>
    <s v="王牌地理位置，全球知名服务公寓品牌"/>
    <s v="https://pix6.agoda.net/hotelImages/4884814/0/4b54105a0d1235981bae331774768430.jpg?s=1024x768"/>
    <s v="https://pix6.agoda.net/hotelImages/4884814/0/bc63ee595e4a315ab2a68de71482c89e.jpg?s=1024x768"/>
    <s v="https://pix6.agoda.net/hotelImages/4884814/0/5acf41e3222a46ae59ae8c7794dc8859.jpg?s=1024x768"/>
    <s v="Jason.Chen@agoda.com"/>
    <m/>
    <m/>
  </r>
  <r>
    <n v="155"/>
    <m/>
    <x v="0"/>
    <n v="3109218"/>
    <s v="Amara Signature Shanghai"/>
    <s v="上海安曼纳卓悦酒店"/>
    <s v="Shanghai"/>
    <s v="上海"/>
    <x v="1"/>
    <n v="5"/>
    <n v="8.3633928571428573"/>
    <n v="165754303"/>
    <m/>
    <s v="所有房型"/>
    <s v="6折"/>
    <m/>
    <n v="713"/>
    <n v="713"/>
    <n v="713"/>
    <n v="818"/>
    <n v="0.14726507713884993"/>
    <n v="769"/>
    <n v="7.8541374474053294E-2"/>
    <s v="9/23 ~ 10/14"/>
    <s v="Fixed"/>
    <s v="Y"/>
    <x v="5"/>
    <m/>
    <x v="2"/>
    <m/>
    <s v="酒店的全日制餐厅BLU呈献知名的新加坡美食、日式料理、本地佳肴及各类国际美食，精选了多款特色佳肴，融合沪上本地饮食文化与新加坡南洋经典风味；在时尚简约的大堂酒廊FLO，悠扬的琴声伴随着各种小点心、软饮和酒类，是商务洽谈、好友聚会的不二之选。"/>
    <s v="http://pix.agoda.com/hotelimages/3109218/-1/dddddb025b3d398eceea91403235f21a.jpg"/>
    <s v="http://pix.agoda.com/hotelimages/3109218/-1/9eeee17bb8a8dbe5df7989557d8166d1.jpg"/>
    <s v="http://pix.agoda.com/hotelimages/3109218/-1/da2237be813a6109ff77c5d73e8260ff.jpg"/>
    <s v="mandy.gu@agoda.com"/>
    <s v="A"/>
    <s v="AA"/>
  </r>
  <r>
    <n v="161"/>
    <m/>
    <x v="1"/>
    <n v="13887510"/>
    <s v="Hard Rock hotel dalian"/>
    <s v="大连硬石酒店"/>
    <s v="Dalian"/>
    <s v="大连"/>
    <x v="1"/>
    <n v="5"/>
    <n v="7.9"/>
    <n v="165757450"/>
    <s v="all rate plan"/>
    <s v="全部房型"/>
    <s v="9折"/>
    <m/>
    <n v="1098"/>
    <n v="998"/>
    <n v="858"/>
    <n v="1030"/>
    <n v="3.2064128256513023E-2"/>
    <n v="927"/>
    <n v="8.0419580419580416E-2"/>
    <s v="9/23 ~ 10/14"/>
    <s v="Can extend to Wave 1，hotel original rate is 1098"/>
    <s v="Y"/>
    <x v="6"/>
    <m/>
    <x v="2"/>
    <m/>
    <s v="海滨摇滚风度假酒店"/>
    <s v="https://pix6.agoda.net/hotelImages/13887510/-1/031b69197e94e390bbdea3233b3fcc6d.jpg?s=1024x768"/>
    <s v="https://pix6.agoda.net/hotelImages/13887510/-1/efd9d47493883094aa9807d0c37c8672.jpg?s=1024x768"/>
    <s v="https://pix6.agoda.net/hotelImages/13887510/-1/e654abf58992e284daab8386493081b6.jpg?s=1024x768"/>
    <s v="Jason.Chen@agoda.com"/>
    <m/>
    <m/>
  </r>
  <r>
    <n v="146"/>
    <m/>
    <x v="12"/>
    <n v="1255547"/>
    <s v="Shenzhen Bay Hisoar Hotel"/>
    <s v="深圳湾科技园海尚酒店"/>
    <s v="Shenzhen"/>
    <s v="深圳"/>
    <x v="2"/>
    <n v="4.5"/>
    <n v="8.1"/>
    <n v="165759367"/>
    <n v="6004575"/>
    <s v="高级大床房/高级双床房"/>
    <s v="9折"/>
    <s v="含单早"/>
    <n v="688"/>
    <n v="620"/>
    <n v="620"/>
    <n v="741"/>
    <n v="0.19516129032258064"/>
    <n v="666"/>
    <n v="7.4193548387096769E-2"/>
    <s v="9/23 ~ 10/14"/>
    <s v="Can extend to Wave 1"/>
    <m/>
    <x v="3"/>
    <m/>
    <x v="3"/>
    <s v="Can extend to Wave 1"/>
    <s v="坐落于深圳湾超级总部基地，天虹大厦、中铁大厦、百度、阿里巴巴、腾讯、华润、恒大等500强企业总部林立，更被海岸城、科技园、蛇口和前海自贸区环绕，享深圳湾体育中心（春茧）配套。"/>
    <s v="https://pix6.agoda.net/hotelImages/6548646/0/6bcf99fcde87ba78dc91f0b7729fe71c.jpg?s=1024x768"/>
    <s v="https://pix6.agoda.net/hotelImages/1255547/-1/4288d08b92e3c7171904aec1fdee7046.jpg?s=1024x768"/>
    <s v="https://pix6.agoda.net/hotelImages/125/1255547/1255547_16070110150044328205.jpg?s=1024x768"/>
    <m/>
    <m/>
    <m/>
  </r>
  <r>
    <n v="147"/>
    <m/>
    <x v="0"/>
    <n v="5348470"/>
    <s v="Sincere Residence Hongqiao"/>
    <s v="上海协信莎玛虹桥服务式公寓"/>
    <s v="Shanghai"/>
    <s v="上海"/>
    <x v="1"/>
    <n v="4"/>
    <n v="7.6083333333333334"/>
    <n v="165754309"/>
    <m/>
    <s v="开放式高级公寓"/>
    <s v="85折"/>
    <m/>
    <n v="578"/>
    <n v="578"/>
    <n v="441"/>
    <n v="612"/>
    <n v="5.8823529411764705E-2"/>
    <n v="567"/>
    <n v="0.2857142857142857"/>
    <s v="9/23 ~ 10/14"/>
    <s v="Can extend to Wave 1"/>
    <m/>
    <x v="3"/>
    <m/>
    <x v="3"/>
    <s v="Can extend to Wave 1"/>
    <s v="上海协信莎玛虹桥服务式公寓位于上海虹桥商务区核心位置，毗邻各大商务楼宇及大型商业中心，在享受专业的商务中心体验的同时，拥有便利的生活配套，便利的交通网络满足商务人士快捷迅速的出行需求。"/>
    <s v="http://pix.agoda.com/hotelimages/5348470/-1/8f18e5d45a8d67b46588def9daae8308.jpg"/>
    <s v="http://pix.agoda.com/hotelimages/5348470/-1/05a763bb7f5167f560194afc1c77151d.jpg"/>
    <s v="http://pix.agoda.com/hotelimages/5348470/-1/5d3fb8517eaa1796f0db296434eaa1f3.jpg"/>
    <s v="mandy.gu@agoda.com"/>
    <s v="B"/>
    <s v="AA"/>
  </r>
  <r>
    <n v="149"/>
    <m/>
    <x v="0"/>
    <n v="267719"/>
    <s v="ZTE Hotel Shanghai"/>
    <s v="上海中兴和泰酒店"/>
    <s v="Shanghai"/>
    <s v="上海"/>
    <x v="1"/>
    <n v="4"/>
    <n v="7.2578947368421058"/>
    <m/>
    <n v="6118820"/>
    <s v="豪华双床房/园林景观房"/>
    <s v="4折"/>
    <m/>
    <n v="261"/>
    <n v="187"/>
    <n v="187"/>
    <n v="471"/>
    <n v="1.518716577540107"/>
    <n v="421"/>
    <n v="1.2513368983957218"/>
    <s v="9/23 ~ 10/14"/>
    <s v="Can extend from Aug 19-26"/>
    <m/>
    <x v="3"/>
    <m/>
    <x v="3"/>
    <s v="Can extend to Wave 1"/>
    <s v="上海中兴和泰酒店位于浦东张江高科技园区的核心地带，附近有地铁二号线张江高科站，毗邻新国际博览中心、磁悬浮车站，距离迪士尼度假区20分钟车程左右；周边生活设施齐全，有集餐饮、KTV、电影院等休闲娱乐为一体的综合性休闲广场。"/>
    <s v="https://pix6.agoda.net/hotelImages/267/267719/267719_16120814460049538550.jpg?s=1024x768"/>
    <s v="https://pix6.agoda.net/hotelImages/267/267719/267719_16120815220049539699.jpg?s=1024x768"/>
    <s v="https://pix6.agoda.net/hotelImages/267/267719/267719_16120814560049538892.jpg?s=1024x768"/>
    <s v="Rosemary.Ding@agoda.com"/>
    <s v="A"/>
    <s v="AA"/>
  </r>
  <r>
    <n v="150"/>
    <m/>
    <x v="0"/>
    <n v="165330"/>
    <s v="Regal Jinfeng Hotel"/>
    <s v="上海富豪金丰酒店 "/>
    <s v="Shanghai"/>
    <s v="上海"/>
    <x v="1"/>
    <n v="4"/>
    <n v="7.9827586206896566"/>
    <m/>
    <n v="6180337"/>
    <s v="高级房"/>
    <s v="5折"/>
    <m/>
    <n v="480"/>
    <n v="308"/>
    <n v="308"/>
    <n v="530"/>
    <n v="0.72077922077922074"/>
    <n v="510"/>
    <n v="0.6558441558441559"/>
    <s v="9/23 ~ 10/14"/>
    <s v="Can extend from Aug 19-26"/>
    <m/>
    <x v="3"/>
    <m/>
    <x v="3"/>
    <s v="Can extend to Wave 1"/>
    <s v="上海富豪金丰酒店位于金港路，坐落于浦东金桥出口加工区，临近陆家嘴商业区、外高桥保税区、张江高新科技园。离9号线金桥站步行约10分钟；距离浦东新国际博览中心和龙阳路磁悬浮车站约10分钟；从酒店驱车前往汤臣高尔夫俱乐部和世纪公园及迪士尼乐园都很方便。"/>
    <s v="https://pix6.agoda.net/hotelImages/165330/-1/527baebefd528797d09ea1e8db4834a7.jpg?s=1024x768"/>
    <s v="https://pix6.agoda.net/hotelImages/165/165330/165330_16122008170049792916.jpg?s=1024x768"/>
    <s v="https://pix6.agoda.net/hotelImages/5074910/0/61100386ea3373ebef11b324b025808e.jpg?s=1024x768"/>
    <s v="Rosemary.Ding@agoda.com"/>
    <s v="B"/>
    <s v="AB"/>
  </r>
  <r>
    <n v="151"/>
    <m/>
    <x v="0"/>
    <n v="798531"/>
    <s v="Senjing Hotel"/>
    <s v="森景大酒店"/>
    <s v="Shanghai"/>
    <s v="上海"/>
    <x v="1"/>
    <n v="4"/>
    <n v="5.333333333333333"/>
    <m/>
    <n v="6182861"/>
    <s v="特价大床房"/>
    <s v="75折"/>
    <m/>
    <n v="304"/>
    <n v="233"/>
    <n v="233"/>
    <n v="291"/>
    <n v="0.24892703862660945"/>
    <n v="291"/>
    <n v="0.24892703862660945"/>
    <s v="9/23 ~ 10/14"/>
    <s v="Can extend from Aug 19-26"/>
    <m/>
    <x v="3"/>
    <m/>
    <x v="3"/>
    <s v="Can extend to Wave 1"/>
    <s v="上海森景大酒店隶属于香港洲景酒店管理有限公司。位于浦东新区杨高北路3380号，距外高桥、自贸区咫尺之遥，毗邻金桥出口加工区和张江高科技园区。距离浦东新国际博览中心和磁悬浮车站只需要15分钟车程,离浦东机场、上海迪斯尼乐园车程仅需20分钟，到陆家嘴金融区和外滩车程为30分钟；通过翔殷路隧道到五角场商圈车程为15分钟，是众多商旅人士信赖和推荐的理想酒店之选。酒店无线网络全覆盖。酒店设有书吧、健身房、养生茶吧、会议室、森悦轩中餐厅等配套设施。酒店西朝森兰绿地高尔夫球场，酒店六楼阳光平台如沐天然氧吧。(酒店设有电动轿车充电桩二个）"/>
    <s v="https://pix6.agoda.net/hotelImages/798/798531/798531_15080411550033595021.jpg?s=1024x768"/>
    <s v="https://pix6.agoda.net/hotelImages/798531/-1/23a84b4255f52d69f925901067f4656e.jpg?s=1024x768"/>
    <s v="https://pix6.agoda.net/hotelImages/798531/-1/11e2b064c05bb07f7d4e4fe3fdee4262.jpg?s=1024x768"/>
    <s v="Rosemary.Ding@agoda.com"/>
    <s v="B"/>
    <s v="AB"/>
  </r>
  <r>
    <n v="152"/>
    <m/>
    <x v="0"/>
    <n v="1179166"/>
    <s v="Green Court Place Jin Qiao Middle Ring Shanghai"/>
    <s v="上海金桥中环碧云庭服务公寓"/>
    <s v="Shanghai"/>
    <s v="上海"/>
    <x v="1"/>
    <n v="5"/>
    <n v="8.5241379310344829"/>
    <m/>
    <n v="6122086"/>
    <s v="标准两房"/>
    <s v="66折"/>
    <m/>
    <n v="925"/>
    <n v="688"/>
    <n v="688"/>
    <n v="902"/>
    <n v="0.31104651162790697"/>
    <n v="845"/>
    <n v="0.22819767441860464"/>
    <s v="9/23 ~ 10/14"/>
    <s v="Can extend from Aug 19-26"/>
    <m/>
    <x v="3"/>
    <m/>
    <x v="3"/>
    <s v="Can extend to Wave 1"/>
    <s v="上海金桥中环碧云庭服务公寓位于浦东新区金桥出口加工区中心，金桥路与张杨路交界处，车辆入口位于枣庄路，距离地铁6号线金桥路站约200米，更有多条公交线路选择，以便你方便快捷地到达目的地。公寓毗邻着金桥国际商业广场，是一家集商业，娱乐与购物为一体的高档住宅社区。"/>
    <s v="https://pix6.agoda.net/hotelImages/117/1179166/1179166_16031413300040740150.jpg?s=1024x768"/>
    <s v="https://pix6.agoda.net/hotelImages/117/1179166/1179166_16031414310040742478.jpg?s=1024x768"/>
    <s v="https://pix6.agoda.net/hotelImages/117/1179166/1179166_16071514230044707638.jpg?s=1024x768"/>
    <s v="Rosemary.Ding@agoda.com"/>
    <s v="B"/>
    <s v="AB"/>
  </r>
  <r>
    <n v="153"/>
    <m/>
    <x v="0"/>
    <n v="1191849"/>
    <s v="Green Court Residence Jinqiao Diamond Shanghai"/>
    <s v="上海金桥钻石碧云苑服务公寓"/>
    <s v="Shanghai"/>
    <s v="上海"/>
    <x v="1"/>
    <n v="4.5"/>
    <n v="8.8295774647887324"/>
    <m/>
    <n v="6096818"/>
    <s v="豪华一房，豪华两房，家庭房"/>
    <s v="63折"/>
    <m/>
    <n v="784"/>
    <n v="586"/>
    <n v="586"/>
    <n v="856"/>
    <n v="0.46075085324232085"/>
    <n v="723"/>
    <n v="0.23378839590443687"/>
    <s v="9/23 ~ 10/14"/>
    <s v="Can extend from Aug 19-26"/>
    <m/>
    <x v="3"/>
    <m/>
    <x v="3"/>
    <s v="Can extend to Wave 1"/>
    <s v="公寓位于浦东新区碧云国际社区核心位置，在碧云路和黄杨路的路口,碧云社区是配套最完善的国际社区。从服务公寓出发到金桥出口加工区，外高桥保税区、张江高科技园区都只有十几分钟的车程。距离浦东机场仅有30分钟的车程。 "/>
    <s v="https://pix6.agoda.net/hotelImages/119/1191849/1191849_16112510570049092695.jpg?s=1024x768"/>
    <s v="https://pix6.agoda.net/hotelImages/119/1191849/1191849_19032814490073316357.jpg?s=1024x768"/>
    <s v="https://pix6.agoda.net/hotelImages/119/1191849/1191849_16071416070044679700.jpg?s=1024x768"/>
    <s v="Rosemary.Ding@agoda.com"/>
    <s v="A"/>
    <s v="AB"/>
  </r>
  <r>
    <n v="154"/>
    <m/>
    <x v="0"/>
    <n v="569216"/>
    <s v="Green Court Premier"/>
    <s v="上海金桥碧云阁服务公寓"/>
    <s v="Shanghai"/>
    <s v="上海"/>
    <x v="1"/>
    <n v="4.5"/>
    <n v="9.1864197530864207"/>
    <m/>
    <n v="6122023"/>
    <s v="豪华一房 "/>
    <s v="65折"/>
    <m/>
    <n v="647"/>
    <n v="647"/>
    <n v="647"/>
    <n v="914"/>
    <n v="0.4126738794435858"/>
    <n v="913"/>
    <n v="0.41112828438948995"/>
    <s v="9/23 ~ 10/14"/>
    <s v="Can extend from Aug 19-26"/>
    <m/>
    <x v="3"/>
    <m/>
    <x v="3"/>
    <s v="Can extend to Wave 1"/>
    <s v="上海金桥碧云阁服务公寓地处拥有80%外籍人士居住的碧云社区，作为新型小区式服务公寓，带来全新的碧云式入住体验。公寓是由6栋独立的公寓大楼组成，楼下的开放休闲区内有供孩子玩乐的儿童区域；还能在烧烤区，和朋友、家人一起聊天、一边吃烧烤。这里的每间公寓都装潢精美，冰箱、微波炉、洗衣机和干衣机等生活设施，让你像在家里一样舒适、便捷。闲暇之余，你还能在健身房、游泳池、室内红土网球场，享受运动带来的活力。完善的安保以及前台服务24小时为你提供无微不至的贴心服务。"/>
    <s v="https://pix6.agoda.net/hotelImages/569/569216/569216_16090613580046137976.jpg?s=1024x768"/>
    <s v="https://pix6.agoda.net/hotelImages/569/569216/569216_16090613580046137948.jpg?s=1024x768"/>
    <s v="https://pix6.agoda.net/hotelImages/569/569216/569216_16090614180046139242.jpg?s=1024x768"/>
    <s v="Rosemary.Ding@agoda.com"/>
    <s v="A"/>
    <s v="AB"/>
  </r>
  <r>
    <n v="157"/>
    <m/>
    <x v="0"/>
    <n v="65355"/>
    <s v="Ramada Plaza Hotel Pudong"/>
    <s v="上海浦东华美达大酒店"/>
    <s v="Shanghai"/>
    <s v="上海"/>
    <x v="1"/>
    <n v="4"/>
    <n v="7.6"/>
    <m/>
    <n v="6179421"/>
    <s v="高级房"/>
    <s v="37折"/>
    <m/>
    <n v="518"/>
    <n v="324"/>
    <n v="324"/>
    <n v="428"/>
    <n v="0.32098765432098764"/>
    <n v="385"/>
    <n v="0.18827160493827161"/>
    <s v="9/23 ~ 10/14"/>
    <s v="Can extend from Aug 19-26"/>
    <m/>
    <x v="3"/>
    <m/>
    <x v="3"/>
    <s v="Can extend to Wave 1"/>
    <s v="上海浦东华美达大酒店位于金桥出口加工区，毗邻外高桥保税区，陆家嘴金融区和张江高科技园区。距上海新国际博览中心仅10分钟车程，会展期间更有舒适的巴士往返接送。"/>
    <s v="https://pix6.agoda.net/hotelImages/653/65355/65355_17061412480053675368.jpg?s=1024x768"/>
    <s v="https://pix6.agoda.net/hotelImages/653/65355/65355_17011017230050234173.jpg?s=1024x768"/>
    <s v="https://pix6.agoda.net/hotelImages/653/65355/65355_17011017230050234152.jpg?s=1024x768"/>
    <s v="Rosemary.Ding@agoda.com"/>
    <s v="B"/>
    <s v="AB"/>
  </r>
  <r>
    <n v="158"/>
    <m/>
    <x v="0"/>
    <n v="408690"/>
    <s v="Yiwu Lvgu Hotel"/>
    <s v="义乌绿谷大酒店"/>
    <s v="Yiwu"/>
    <s v="义乌"/>
    <x v="1"/>
    <n v="3"/>
    <n v="7.8180327868852464"/>
    <m/>
    <n v="6150215"/>
    <s v="所有房型"/>
    <s v="95折"/>
    <m/>
    <n v="132"/>
    <n v="132"/>
    <n v="132"/>
    <n v="220"/>
    <n v="0.66666666666666663"/>
    <n v="198"/>
    <n v="0.5"/>
    <s v="9/23 ~ 10/14"/>
    <s v="Can extend from Aug 19-26"/>
    <m/>
    <x v="3"/>
    <m/>
    <x v="3"/>
    <s v="Can extend to Wave 1"/>
    <s v="义乌绿谷大酒店坐落于亚洲最大的小商品批发市场——义乌国际商贸城三期北侧，靠近银联国际，地理位置优越。义乌绿谷大酒店是一家商务精品酒店，拥有装修风格各异的高级客房。酒店英式现代观光会客大厅附有中西茶水饮品，低调中不乏品味，淡然中彰显身份。酒店客房精品装修，用料奢华，星级太空羽绒被，卫星电视，高档卫浴，宽带，办公睡眠舒适安排。"/>
    <s v="https://pix6.agoda.net/hotelImages/408690/-1/093d63224358451a7daa18a8495be429.jpg?s=1024x768"/>
    <s v="https://pix6.agoda.net/hotelImages/408690/-1/62975f8f837d10d1a9a3ac4c1384ea8a.jpg?s=1024x768"/>
    <s v="https://pix6.agoda.net/hotelImages/408690/-1/678dcecd5fe30beb6ce4813238c47ed0.jpg?s=1024x768"/>
    <s v="Rosemary.Ding@agoda.com"/>
    <s v="B"/>
    <s v="AA"/>
  </r>
  <r>
    <n v="160"/>
    <m/>
    <x v="3"/>
    <n v="241347"/>
    <s v="InterContinental Residences Chengdu City Center"/>
    <s v="成都仁恒洲际行政公寓"/>
    <s v="Chengdu"/>
    <s v="成都"/>
    <x v="1"/>
    <n v="5"/>
    <n v="9.1999999999999993"/>
    <m/>
    <m/>
    <s v="除最高房型外"/>
    <m/>
    <s v="Breakfast for 2 pax &amp; free upgrade to higher room type_x000d__x000a_Breakfast for 2 pax &amp; free upgrade to higher room type_x000d__x000a_"/>
    <n v="996"/>
    <s v="996 with breakfast &amp; free upgrade"/>
    <s v="996with breakfast &amp; free upgrade"/>
    <n v="997"/>
    <e v="#VALUE!"/>
    <n v="997"/>
    <e v="#VALUE!"/>
    <s v="Until 31 Dec 2020"/>
    <m/>
    <m/>
    <x v="3"/>
    <m/>
    <x v="3"/>
    <s v="Can extend to Wave 1"/>
    <s v="公寓坐落于成都仁恒置地广场，毗邻商业购物区春熙路、太古里；每间公寓均配有设施齐全的厨房、冰箱、用餐区及洗衣烘干"/>
    <s v="https://pix6.agoda.net/hotelImages/10665972/0/51b414cd9bacf69016c9e611d81ee3c0.jpg?s=1024x768"/>
    <s v="https://pix6.agoda.net/hotelImages/241347/-1/b43b870799133fd173183cc1798bf433.jpg?s=1024x768"/>
    <s v="https://pix6.agoda.net/hotelImages/241347/-1/6f402918f9f99545cb1b164bb353089a.jpg?s=1024x768"/>
    <s v="murphy.jiang@agoda.com"/>
    <m/>
    <m/>
  </r>
  <r>
    <n v="159"/>
    <m/>
    <x v="0"/>
    <n v="462519"/>
    <s v="Yiwu Best Hotel"/>
    <s v="义乌百思德酒店"/>
    <s v="Yiwu"/>
    <s v="义乌"/>
    <x v="1"/>
    <n v="3"/>
    <n v="9.3470000000000013"/>
    <m/>
    <n v="6122116"/>
    <s v="特价单间/特价双间"/>
    <s v="72折"/>
    <m/>
    <n v="181"/>
    <n v="125"/>
    <n v="125"/>
    <n v="167"/>
    <n v="0.33600000000000002"/>
    <n v="158"/>
    <n v="0.26400000000000001"/>
    <s v="9/23 ~ 10/14"/>
    <s v="Canno extend"/>
    <m/>
    <x v="3"/>
    <m/>
    <x v="4"/>
    <s v="Cannot extend to Wave 1"/>
    <s v="义乌百思德酒店位于义乌市工人北路，毗邻国际商贸城，为百思德连锁酒店旗下第五家分店。这是一家以弘扬中华五千年绚丽文化，突出“春秋、两汉、盛唐、宋朝及近代”各朝代历史特色的主题酒店。一房一主题，移步异景，进入盛世唐朝文化的房间，诗仙李白洒脱、奔放的不羁之诗，抑或诗圣杜甫的写实主义诗歌扑面而来，床背景均配有一幅以唐诗唯美意境为主题的3D画；而步入南北两宋文化的每个房间，您也会邂逅奔放豪迈如苏轼的词，或者您正驻足在浪漫婉约如李清照的词前，床背景同样是对应宋词清新意境的3D画。酒店每个楼层的走廊遍布各历史朝代的名人名句，在酒店各个楼层走上一遍，相当于徜徉了一次华夏历史文化长河。"/>
    <s v="https://pix6.agoda.net/hotelImages/462519/-1/39a0d30f823b4a3a36f7e31232571007.jpg?s=1024x768"/>
    <s v="https://pix6.agoda.net/hotelImages/462/462519/462519_20042411100090089637.jpg?s=1024x768"/>
    <s v="https://pix6.agoda.net/hotelImages/462519/-1/5877c087fc27ff25391e66f52852cff3.jpg?s=1024x768"/>
    <s v="Rosemary.Ding@agoda.com"/>
    <s v="B"/>
    <s v="AA"/>
  </r>
  <r>
    <n v="148"/>
    <m/>
    <x v="0"/>
    <n v="81605"/>
    <s v="Parkyard Hotel Shanghai"/>
    <s v="上海博雅酒店"/>
    <s v="Shanghai"/>
    <s v="上海"/>
    <x v="1"/>
    <n v="5"/>
    <n v="8.2477477477477485"/>
    <n v="165754319"/>
    <m/>
    <s v="所有房型"/>
    <s v="5折"/>
    <m/>
    <n v="622"/>
    <m/>
    <m/>
    <m/>
    <e v="#DIV/0!"/>
    <m/>
    <e v="#DIV/0!"/>
    <s v="9/23 ~ 10/14"/>
    <s v="Cannot fix"/>
    <s v="N"/>
    <x v="7"/>
    <s v="B.com has lowest rate"/>
    <x v="5"/>
    <m/>
    <s v="上海博雅酒店位于浦东张江高科技园区，毗邻张江高科园区地铁站，距离上海磁悬浮车站和上海新国际博览中心约5分钟车程，距离上海世博园和上海迪斯尼乐园约20分钟车程。"/>
    <s v="https://pix6.agoda.net/hotelImages/6799014/0/2d888ba10ae53b83d7638f2948881b8a.jpg?s=1024x768"/>
    <s v="https://pix6.agoda.net/hotelImages/6799014/0/2b06e2db74644ccc6ba004b417b5c825.jpg?s=1024x768"/>
    <s v="https://pix6.agoda.net/hotelImages/9084863/0/6230e131eda75f287c02e885cb4fac71.jpg?s=1024x768"/>
    <s v="Rosemary.Ding@agoda.com"/>
    <s v="A"/>
    <s v="AA"/>
  </r>
  <r>
    <m/>
    <m/>
    <x v="13"/>
    <m/>
    <m/>
    <m/>
    <m/>
    <m/>
    <x v="2"/>
    <m/>
    <m/>
    <m/>
    <m/>
    <m/>
    <m/>
    <m/>
    <m/>
    <m/>
    <m/>
    <m/>
    <m/>
    <m/>
    <m/>
    <m/>
    <m/>
    <m/>
    <x v="8"/>
    <m/>
    <x v="0"/>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1">
  <r>
    <n v="13"/>
    <m/>
    <x v="0"/>
    <n v="239681"/>
    <s v="New Century Manju Hotel Shanghai Railway Station"/>
    <s v="开元曼居上海火车站店"/>
    <s v="Shanghai"/>
    <s v="上海 "/>
    <x v="0"/>
    <n v="3"/>
    <n v="7.6"/>
    <n v="165756577"/>
    <m/>
    <s v="所有房型"/>
    <s v="7折"/>
    <m/>
    <n v="308"/>
    <n v="300"/>
    <n v="254"/>
    <n v="385"/>
    <n v="0.28333333333333333"/>
    <n v="262"/>
    <n v="3.1496062992125984E-2"/>
    <s v="9/23 ~ 10/14"/>
    <s v="Fixed"/>
    <s v="Y"/>
    <x v="0"/>
    <m/>
    <x v="0"/>
    <m/>
    <s v="开元曼居·上海火车站店地处上海火车站商业圈，紧邻火车站、长途汽车站、内环线南北高架，与地铁1号线汉中路站和人才大厦仅一路之隔，地理位置优越，交通便捷。酒店以地中海风格为主，具有极强的设计感，将时尚、艺术与商务完美结合。"/>
    <s v="http://pix.agoda.com/hotelimages/239/239681/239681_17020812230050853207.jpg"/>
    <s v="http://pix.agoda.com/hotelimages/239/239681/239681_17012012400050436086.jpg"/>
    <s v="http://pix.agoda.com/hotelimages/239/239681/239681_18060111440065989082.png"/>
    <s v="mandy.gu@agoda.com"/>
    <s v="B"/>
    <s v="AB"/>
  </r>
  <r>
    <n v="2"/>
    <m/>
    <x v="0"/>
    <n v="234477"/>
    <s v="Ramada Plaza Pudong South Hotel"/>
    <s v="茂业华美达广场酒店"/>
    <s v="Shanghai"/>
    <s v="上海"/>
    <x v="1"/>
    <n v="4"/>
    <n v="7.292307692307693"/>
    <m/>
    <n v="6118310"/>
    <s v="所有房型"/>
    <s v="65折"/>
    <m/>
    <n v="388"/>
    <n v="358"/>
    <n v="358"/>
    <n v="555"/>
    <n v="0.55027932960893855"/>
    <n v="556"/>
    <n v="0.55307262569832405"/>
    <s v="9/23 ~ 10/14"/>
    <m/>
    <m/>
    <x v="1"/>
    <m/>
    <x v="1"/>
    <m/>
    <s v="上海茂业华美达广场酒店位于沪南路，毗邻新国际博览中心、世博央企总部、梅赛德斯奔驰文化中心、东方艺术中心、源深体育场等商贸区域。从酒店出发，约10-15分钟的车程，即可到达康桥工业园区、张江高科技园区、东方医院、仁济医院，附近还可乘坐轨道交通地铁13号线。"/>
    <s v="https://pix6.agoda.net/hotelImages/234/234477/234477_16122308490049883277.jpg?s=1024x768"/>
    <s v="https://pix6.agoda.net/hotelImages/234/234477/234477_16122308550049883328.jpg?s=1024x768"/>
    <s v="https://pix6.agoda.net/hotelImages/234/234477/234477_16122308470049883242.jpg?s=1024x768"/>
    <s v="Rosemary.Ding@agoda.com"/>
    <s v="B"/>
    <s v="AA"/>
  </r>
  <r>
    <n v="3"/>
    <m/>
    <x v="0"/>
    <n v="195562"/>
    <s v="Gubei Garden Hotel Shanghai"/>
    <s v="上海古北湾大酒店"/>
    <s v="Shanghai"/>
    <s v="上海 "/>
    <x v="1"/>
    <n v="4"/>
    <n v="7.6"/>
    <m/>
    <n v="6169355"/>
    <s v="所有房型"/>
    <s v="7折"/>
    <m/>
    <n v="387"/>
    <n v="338"/>
    <n v="338"/>
    <n v="399"/>
    <n v="0.18047337278106509"/>
    <n v="330"/>
    <n v="-2.3668639053254437E-2"/>
    <s v="9/23 ~ 10/14"/>
    <s v="hotel offered 40% off for the promotion."/>
    <s v="Y"/>
    <x v="0"/>
    <m/>
    <x v="0"/>
    <m/>
    <s v="位于虹桥中心地区，交通十分便捷，是购物休闲的绝佳选择酒店"/>
    <s v="https://pix6.agoda.net/hotelImages/195562/-1/2f1b3c54db5b40383ee235624604113a.jpg?s=1024x768"/>
    <s v="https://pix6.agoda.net/hotelImages/195562/-1/26e684d38bfef7250cff69fca9fe24ec.jpg?s=1024x768"/>
    <s v="https://pix6.agoda.net/hotelImages/195/195562/195562_17010609470050162281.jpg?s=1024x768"/>
    <s v="Tracy.Chen@agoda.com"/>
    <s v="A"/>
    <s v="AB"/>
  </r>
  <r>
    <n v="4"/>
    <m/>
    <x v="0"/>
    <n v="70290"/>
    <s v="Haiyatt Hotel Shanghai"/>
    <s v="上海海悦酒店"/>
    <s v="Shanghai"/>
    <s v="上海 "/>
    <x v="1"/>
    <n v="4.5"/>
    <n v="6.4"/>
    <m/>
    <n v="6166314"/>
    <s v="标准双床（无窗）"/>
    <s v="78折"/>
    <m/>
    <n v="389"/>
    <n v="299"/>
    <n v="299"/>
    <n v="437"/>
    <n v="0.46153846153846156"/>
    <n v="373"/>
    <n v="0.24749163879598662"/>
    <s v="9/23 ~ 10/14"/>
    <s v="Hotel changed rates to CNY 388"/>
    <s v="Y"/>
    <x v="0"/>
    <m/>
    <x v="2"/>
    <m/>
    <s v="漕河泾高新技术开发区。数十分钟车程就能到徐家汇商业区、光大会展中心；乘坐紧邻的地铁九号线可达市中心各繁华地段。 AGP 酒店"/>
    <s v="https://pix6.agoda.net/hotelImages/702/70290/70290_15092309580036289378.jpg?s=1024x768"/>
    <s v="https://pix6.agoda.net/hotelImages/70290/-1/07ef400d5e49cceadffddab88a96af29.jpg?s=1024x768"/>
    <s v="https://pix6.agoda.net/hotelImages/70290/-1/727c6453acc724074171bb737a2990c8.jpg?s=1024x768"/>
    <s v="Yan.Sun@agoda.com"/>
    <s v="B"/>
    <s v="AB"/>
  </r>
  <r>
    <n v="40"/>
    <m/>
    <x v="1"/>
    <n v="304981"/>
    <s v="Ming Courtyard"/>
    <s v="北京名胜酒店"/>
    <s v="Beijing"/>
    <s v="北京"/>
    <x v="0"/>
    <n v="3"/>
    <n v="7.6"/>
    <n v="165756339"/>
    <n v="19852"/>
    <s v="全部房型"/>
    <s v="9折"/>
    <m/>
    <n v="232"/>
    <n v="184"/>
    <n v="184"/>
    <n v="255"/>
    <n v="0.3858695652173913"/>
    <n v="178"/>
    <n v="-3.2608695652173912E-2"/>
    <s v="9/23 ~ 10/14"/>
    <s v="Fix ctrip login rate issue. Oct. 2, Ctrip login rate is 193, agoda login rate is 146"/>
    <s v="Y"/>
    <x v="0"/>
    <m/>
    <x v="0"/>
    <m/>
    <s v="四合院主题特色酒店，紧邻簋街，步行即可到达地铁5号线的北新桥站、地铁2号线以及东直门交通枢纽，可便捷到达机场。"/>
    <s v="https://pix6.agoda.net/hotelImages/304/304981/304981_14051318040019406391.jpg?s=1024x768"/>
    <s v="https://pix6.agoda.net/hotelImages/304981/-1/19236ea263cd4e8615d1a8fafa609706.jpg?s=1024x768"/>
    <s v="https://pix6.agoda.net/hotelImages/304981/-1/f9e6105edfe54d1ca210561b0430b278.jpg?s=1024x768"/>
    <s v="ivy.shi@agoda.com"/>
    <m/>
    <m/>
  </r>
  <r>
    <n v="48"/>
    <m/>
    <x v="2"/>
    <n v="181793"/>
    <s v="Somerset Riverview Chengdu"/>
    <s v="成都盛捷江畔服务公寓"/>
    <s v="Chengdu"/>
    <s v="成都"/>
    <x v="0"/>
    <n v="4.5"/>
    <n v="8.6"/>
    <m/>
    <n v="6185001"/>
    <s v="全部房型"/>
    <s v="8折"/>
    <m/>
    <n v="480"/>
    <n v="480"/>
    <n v="425"/>
    <n v="481"/>
    <n v="2.0833333333333333E-3"/>
    <n v="432"/>
    <n v="1.6470588235294119E-2"/>
    <s v="9/23 ~ 10/14"/>
    <s v="Fixed date setting"/>
    <m/>
    <x v="2"/>
    <s v="incorrect rate plan date set up"/>
    <x v="0"/>
    <m/>
    <s v="酒店坐拥豪华江景，毗邻武侯祠和春熙路两个商圈，地理位置优越"/>
    <s v="https://pix6.agoda.net/hotelImages/181793/-1/a39d3a6bd7d95b536f8a533c60a4943d.jpg?s=1024x768"/>
    <s v="https://pix6.agoda.net/hotelImages/181793/0/44ddde29815d66adeca7717bdf6bb428.jpg?s=1024x768"/>
    <s v="https://pix6.agoda.net/hotelImages/181793/0/4b629e781ef3d21f120f79520d5a4a75.jpg?s=1024x768"/>
    <s v="blair.wu@agoda.com"/>
    <m/>
    <m/>
  </r>
  <r>
    <n v="60"/>
    <n v="60"/>
    <x v="3"/>
    <n v="373"/>
    <s v="Grand Park Kunming Hotel"/>
    <s v="昆明君乐酒店"/>
    <s v="Kunming"/>
    <s v="昆明"/>
    <x v="0"/>
    <n v="5"/>
    <n v="8.1999999999999993"/>
    <n v="165757850"/>
    <n v="489579"/>
    <s v="全部房型"/>
    <s v="85折"/>
    <m/>
    <n v="510"/>
    <n v="510"/>
    <n v="510"/>
    <n v="490"/>
    <n v="-3.9215686274509803E-2"/>
    <n v="416"/>
    <n v="-0.18431372549019609"/>
    <s v="9/23 ~ 10/14"/>
    <s v="fixed rate"/>
    <m/>
    <x v="0"/>
    <m/>
    <x v="0"/>
    <m/>
    <m/>
    <m/>
    <m/>
    <m/>
    <s v="Gillian.Feng@agoda.com"/>
    <m/>
    <m/>
  </r>
  <r>
    <n v="69"/>
    <n v="69"/>
    <x v="1"/>
    <n v="1266355"/>
    <s v="Pingyao Jia Xin Guest House"/>
    <s v="平遥家信农家乐客栈"/>
    <s v="Pingyao"/>
    <s v="平遥"/>
    <x v="0"/>
    <n v="2"/>
    <n v="9.1999999999999993"/>
    <n v="165757709"/>
    <s v="all rate plan"/>
    <s v="全部房型"/>
    <s v="85折"/>
    <m/>
    <n v="161"/>
    <n v="139"/>
    <n v="139"/>
    <n v="98"/>
    <n v="-0.29496402877697842"/>
    <n v="76"/>
    <n v="-0.45323741007194246"/>
    <s v="9/23 ~ 10/14"/>
    <s v="fixed rate"/>
    <m/>
    <x v="2"/>
    <s v="B.com has lowest rate"/>
    <x v="0"/>
    <m/>
    <m/>
    <m/>
    <m/>
    <m/>
    <s v="Gillian.Feng@agoda.com"/>
    <m/>
    <m/>
  </r>
  <r>
    <n v="9"/>
    <m/>
    <x v="0"/>
    <n v="544500"/>
    <s v="Jinjiang Metropolo Hotel Classiq Shanghai Jing'an"/>
    <s v="锦江都城上海经典静安寺酒店"/>
    <s v="Shanghai"/>
    <s v="上海 "/>
    <x v="1"/>
    <n v="4"/>
    <n v="8.1999999999999993"/>
    <n v="165765313"/>
    <n v="6179735"/>
    <s v="所有房型"/>
    <s v="8折"/>
    <s v="延迟退房，免费小礼品"/>
    <n v="356"/>
    <n v="356"/>
    <n v="346"/>
    <n v="459"/>
    <n v="0.2893258426966292"/>
    <n v="459"/>
    <n v="0.32658959537572252"/>
    <s v="9/23 ~ 10/14"/>
    <s v="promotion id 165765313"/>
    <s v="Y"/>
    <x v="2"/>
    <s v="No rate plan set up"/>
    <x v="2"/>
    <m/>
    <s v="锦江都城上海经典静安寺酒店位置优越，是十分受旅客欢迎的订房选择。 毗邻静安寺, 长宁网球俱乐部, 宣传画艺术中心，适合休闲与商务。"/>
    <s v="https://pix6.agoda.net/hotelImages/544500/-1/baaaaab59d1f070733f52c2030fe03fe.jpg?s=160x120"/>
    <s v="https://pix6.agoda.net/hotelImages/544500/-1/755a7204decc11f9c59ef442dcd9382a.jpg?s=1024x768"/>
    <s v="https://pix6.agoda.net/hotelImages/544500/-1/ac32bfb0e21b73cb50548b314cfb68e4.jpg?s=1024x768"/>
    <s v="Tracy.Chen@agoda.com"/>
    <s v="A"/>
    <s v="AA"/>
  </r>
  <r>
    <n v="10"/>
    <m/>
    <x v="0"/>
    <n v="45504"/>
    <s v="The Yangtze Boutique Shanghai"/>
    <s v="上海扬子精品酒店"/>
    <s v="Shanghai"/>
    <s v="上海 "/>
    <x v="1"/>
    <n v="5"/>
    <n v="9"/>
    <m/>
    <n v="6179711"/>
    <s v="雅艺客房"/>
    <s v="9折"/>
    <m/>
    <n v="828"/>
    <n v="760"/>
    <n v="760"/>
    <n v="770"/>
    <n v="1.3157894736842105E-2"/>
    <n v="770"/>
    <n v="1.3157894736842105E-2"/>
    <s v="9/23 ~ 10/14"/>
    <s v="Hotel already provided us the lowest rate."/>
    <s v="Y"/>
    <x v="2"/>
    <s v="No rate in the rate plan"/>
    <x v="0"/>
    <m/>
    <s v="上海扬子精品酒店的前身扬子饭店建于1933年，是一栋拥有86年的历史建筑，由留法建筑师李蟠设计，以上海二、三十年代最流行的装饰艺术（Art Deco）为主体设计风格，并获得“远东第三大饭店”的美誉。"/>
    <s v="https://pix6.agoda.net/hotelImages/6770058/0/57adc4a365d7be7ab037c22e1262ad4f.jpg?s=1024x768"/>
    <s v="https://pix6.agoda.net/hotelImages/455/45504/45504_16062709190044119429.jpg?s=1024x768"/>
    <s v="https://pix6.agoda.net/hotelImages/6770058/0/442f719d7adbfc681958782fe43e4036.jpg?s=1024x768"/>
    <s v="sophia.zhang@agoda.com"/>
    <s v="A"/>
    <s v="AA"/>
  </r>
  <r>
    <n v="70"/>
    <n v="70"/>
    <x v="1"/>
    <n v="2181114"/>
    <s v="One Meter Sunshine Xi'an Xianyang International Airport Inn"/>
    <s v="西安咸阳国际机场一米阳光客栈"/>
    <s v="Xian"/>
    <s v="西安"/>
    <x v="0"/>
    <n v="3"/>
    <n v="7.3"/>
    <n v="165756816"/>
    <s v="all rate plan"/>
    <s v="全部房型"/>
    <s v="65折"/>
    <m/>
    <n v="130"/>
    <n v="94"/>
    <n v="94"/>
    <n v="113"/>
    <n v="0.20212765957446807"/>
    <n v="78"/>
    <n v="-0.1702127659574468"/>
    <s v="9/23 ~ 10/14"/>
    <s v="fixed rate"/>
    <s v="Y"/>
    <x v="0"/>
    <m/>
    <x v="0"/>
    <m/>
    <s v="高性价比，靠近机场"/>
    <s v="https://pix6.agoda.net/hotelImages/218/2181114/2181114_17042013380052507854.jpg?s=1024x768"/>
    <s v="https://pix6.agoda.net/hotelImages/218/2181114/2181114_17042013080052506285.jpg?s=1024x768"/>
    <s v="https://pix6.agoda.net/hotelImages/218/2181114/2181114_17042012590052505843.jpg?s=1024x768"/>
    <s v="Jason.Chen@agoda.com"/>
    <m/>
    <m/>
  </r>
  <r>
    <n v="12"/>
    <m/>
    <x v="0"/>
    <n v="2071358"/>
    <s v="Cordis Shanghai Hongqiao"/>
    <s v="上海虹桥康得思酒店"/>
    <s v="Shanghai"/>
    <s v="上海 "/>
    <x v="1"/>
    <n v="5"/>
    <n v="9.1"/>
    <m/>
    <n v="6183450"/>
    <s v="所有房型"/>
    <s v="77折"/>
    <m/>
    <n v="606"/>
    <n v="606"/>
    <n v="606"/>
    <n v="710"/>
    <n v="0.17161716171617161"/>
    <n v="691"/>
    <n v="0.14026402640264027"/>
    <s v="9/23 ~ 10/14"/>
    <s v="Setting is correct, no rate was caused by YCS not sync"/>
    <m/>
    <x v="2"/>
    <s v="No rate in the rate plan"/>
    <x v="2"/>
    <m/>
    <s v="上海虹桥康得思酒店位于申虹路，毗邻众多知名企业集团进驻的商务办公区和会议中心；从酒店出发，约15分钟车程或乘坐1站地铁即可前往国家会展中心（上海）；保障客人可以轻松从这个充满活力的城市出发，同步无间地前往任何国内国际目的地。"/>
    <s v="http://pix.agoda.com/hotelimages/2071358/-1/78c0bf609408f020cc85fa7c920b03e0.jpg"/>
    <s v="http://pix.agoda.com/hotelimages/207/2071358/2071358_17082317180055641535.jpg"/>
    <s v="http://pix.agoda.com/hotelimages/207/2071358/2071358_17082317180055641534.jpg"/>
    <s v="mandy.gu@agoda.com"/>
    <s v="A"/>
    <s v="AA"/>
  </r>
  <r>
    <n v="72"/>
    <n v="72"/>
    <x v="4"/>
    <n v="266575"/>
    <s v="San Want Hotel Xining"/>
    <s v="西宁神旺大酒店"/>
    <s v="Xining"/>
    <s v="西宁"/>
    <x v="0"/>
    <n v="4"/>
    <n v="8"/>
    <n v="165757825"/>
    <s v="all rate plan"/>
    <s v="全部房型"/>
    <s v="85折"/>
    <m/>
    <n v="365"/>
    <n v="309"/>
    <n v="309"/>
    <n v="402"/>
    <n v="0.30097087378640774"/>
    <n v="285"/>
    <n v="-7.7669902912621352E-2"/>
    <s v="9/23 ~ 10/14"/>
    <s v="fixed rate"/>
    <m/>
    <x v="3"/>
    <m/>
    <x v="0"/>
    <m/>
    <m/>
    <m/>
    <m/>
    <m/>
    <s v="Gillian.Feng@agoda.com"/>
    <m/>
    <m/>
  </r>
  <r>
    <n v="14"/>
    <m/>
    <x v="0"/>
    <n v="1636678"/>
    <s v="HAO-DU HOTEL"/>
    <s v="上海豪都酒店"/>
    <s v="Shanghai"/>
    <s v="上海 "/>
    <x v="1"/>
    <n v="2"/>
    <n v="8"/>
    <n v="165756589"/>
    <m/>
    <s v="所有房型"/>
    <s v="8折"/>
    <m/>
    <n v="226"/>
    <n v="184"/>
    <n v="182"/>
    <n v="228"/>
    <n v="0.2391304347826087"/>
    <n v="228"/>
    <n v="0.25274725274725274"/>
    <s v="9/23 ~ 10/14"/>
    <s v="Hotel already adjusted rate."/>
    <s v="Y"/>
    <x v="3"/>
    <m/>
    <x v="2"/>
    <m/>
    <s v="位于广西南路金陵东路口。外滩观光区、人民广场行政中心、南京路步行街、淮海路商业街、豫园等均近在咫尺。"/>
    <s v="https://pix6.agoda.net/hotelImages/163/1636678/1636678_17030813380051426807.jpg?s=1024x768"/>
    <s v="https://pix6.agoda.net/hotelImages/163/1636678/1636678_17030813430051426907.jpg?s=1024x768"/>
    <s v="https://pix6.agoda.net/hotelImages/163/1636678/1636678_17030813470051426968.jpg?s=1024x768"/>
    <s v="sophia.zhang@agoda.com"/>
    <s v="A"/>
    <s v="AA"/>
  </r>
  <r>
    <n v="113"/>
    <n v="113"/>
    <x v="5"/>
    <n v="1227846"/>
    <s v="INSAIL Hotel (Shenzhen Dongmen Branch)"/>
    <s v="迎商酒店深圳东门店"/>
    <s v="Shenzhen"/>
    <s v="深圳"/>
    <x v="0"/>
    <n v="3"/>
    <n v="7.2"/>
    <m/>
    <n v="5008914"/>
    <s v="惠选房"/>
    <s v="8折"/>
    <s v="房型升级"/>
    <n v="238"/>
    <n v="169"/>
    <n v="169"/>
    <n v="258"/>
    <n v="0.52662721893491127"/>
    <n v="150"/>
    <n v="-0.11242603550295859"/>
    <s v="9/23 ~ 10/14"/>
    <s v="Rate plan settled"/>
    <s v="Y"/>
    <x v="2"/>
    <s v="No rate plan set up"/>
    <x v="0"/>
    <s v="Other room type lower than promo room type"/>
    <m/>
    <s v="https://pix6.agoda.net/hotelImages/122/1227846/1227846_16060317040043117522.jpg?s=1024x768"/>
    <s v="https://pix6.agoda.net/hotelImages/1227846/-1/0982edc52ea8a41988847d607d484ff4.jpg?s=1024x768"/>
    <s v="https://pix6.agoda.net/hotelImages/1227846/-1/0ce78b0397832d2e0e4d2a14da23fd01.jpg?s=1024x768"/>
    <m/>
    <m/>
    <m/>
  </r>
  <r>
    <n v="124"/>
    <n v="124"/>
    <x v="5"/>
    <n v="142459"/>
    <s v="Swissotel Foshan"/>
    <s v="佛山恒安瑞士大酒店"/>
    <s v="Foshan"/>
    <s v="佛山"/>
    <x v="0"/>
    <n v="5"/>
    <n v="8.6"/>
    <n v="165757915"/>
    <s v="732039/732040/1118761"/>
    <s v="所有房型"/>
    <s v="8折"/>
    <m/>
    <n v="460"/>
    <n v="460"/>
    <n v="460"/>
    <n v="512"/>
    <n v="0.11304347826086956"/>
    <n v="435"/>
    <n v="-5.434782608695652E-2"/>
    <s v="9/23 ~ 10/14"/>
    <s v="promotion rate is 398 now"/>
    <s v="Y"/>
    <x v="0"/>
    <m/>
    <x v="0"/>
    <m/>
    <s v="佛山恒安瑞士大酒店集优雅和完美于一体，是时尚精英、商务休闲旅客的首选居停之所。酒店拥有各类优质的客房以及套房，且均设置在36-49楼，大部分房间设有落地玻璃窗，坐拥佛山城市美景。"/>
    <s v="https://pix6.agoda.net/hotelImages/142459/-1/69f0ca623ecc08c46a8df425b68b9a29.jpg?s=1024x768"/>
    <s v="https://pix6.agoda.net/hotelImages/142459/-1/ff4fb54f09641bdf4aa6b2390bab3b7a.jpg?s=1024x768"/>
    <s v="https://pix6.agoda.net/hotelImages/142459/0/8cc9a6f204002ee113b98f77c766f70b.jpg?s=1024x768"/>
    <m/>
    <m/>
    <m/>
  </r>
  <r>
    <n v="133"/>
    <n v="133"/>
    <x v="5"/>
    <n v="197070"/>
    <s v="Fraser Place Shekou Shenzhen"/>
    <s v="深圳蛇口辉盛坊·泰格公寓"/>
    <s v="Shenzhen"/>
    <s v="深圳"/>
    <x v="0"/>
    <n v="5"/>
    <n v="8.3000000000000007"/>
    <n v="165757764"/>
    <n v="6200729"/>
    <s v="单间豪华房"/>
    <s v="9折"/>
    <s v="免费升级"/>
    <n v="594"/>
    <n v="594"/>
    <n v="594"/>
    <n v="695"/>
    <n v="0.17003367003367004"/>
    <n v="599"/>
    <n v="8.4175084175084174E-3"/>
    <s v="9/23 ~ 10/14"/>
    <m/>
    <m/>
    <x v="0"/>
    <m/>
    <x v="0"/>
    <m/>
    <s v="美国US绿色设计奖获奖作品，与周边环境和谐共生。你可以去桑拿浴室冲走一身的疲惫，也可以在室外游泳池尽情畅游，享受运动的愉悦心情。"/>
    <s v="https://pix6.agoda.net/hotelImages/5466503/0/3bb7a83567e47b1fa3673e5308568d67.jpg?s=1024x768"/>
    <s v="https://pix6.agoda.net/hotelImages/197/197070/197070_17081012580055296031.jpg?s=1024x768"/>
    <s v="https://pix6.agoda.net/hotelImages/197/197070/197070_17032710230051884722.jpg?s=1024x768"/>
    <m/>
    <m/>
    <m/>
  </r>
  <r>
    <n v="144"/>
    <n v="144"/>
    <x v="5"/>
    <n v="1220562"/>
    <s v="Zen Tea House West Street Yang Shuo"/>
    <s v="阳朔老西街客栈"/>
    <s v="Yangshuo"/>
    <s v="阳朔"/>
    <x v="0"/>
    <n v="3"/>
    <n v="8.9"/>
    <n v="165758641"/>
    <s v="1650334/3146245/499434"/>
    <s v="All Room Type"/>
    <s v="8折"/>
    <m/>
    <n v="216"/>
    <n v="178"/>
    <n v="178"/>
    <n v="328"/>
    <n v="0.84269662921348309"/>
    <n v="120"/>
    <n v="-0.3258426966292135"/>
    <s v="9/23 ~ 10/14"/>
    <s v="Rates and allotments reloaded"/>
    <s v="Y"/>
    <x v="2"/>
    <s v="Room closed"/>
    <x v="0"/>
    <m/>
    <s v="阳朔老西街客栈距离西街约60米、漓江约160米。自古以来文人墨客都向往能住在阳朔碧莲峰下，往西街最繁华的地方原始人餐厅斜对面的莲峰中巷（1米宽的小巷子）进去步行不到2分钟便可以到达老西街客栈。"/>
    <s v="https://pix6.agoda.net/hotelImages/1220562/-1/efce669ffc49722e07fcfbc9d4b5f88b.jpg?s=1024x768"/>
    <s v="https://pix6.agoda.net/hotelImages/1220562/-1/627aa3647a318148c3bfa7b4f13e418f.jpg?s=1024x768"/>
    <s v="https://pix6.agoda.net/hotelImages/1220562/-1/2ed625c063970cbfa9aa10ee42ed6acc.jpg?s=1024x768"/>
    <m/>
    <m/>
    <m/>
  </r>
  <r>
    <n v="116"/>
    <n v="116"/>
    <x v="5"/>
    <n v="734806"/>
    <s v="Insail Hotels (Huanshi Road Taojin Metro Station Guangzhou )"/>
    <s v="迎商酒店(广州环市路淘金地铁站店)"/>
    <s v="Guangzhou"/>
    <s v="广州"/>
    <x v="0"/>
    <n v="3"/>
    <n v="7.3"/>
    <m/>
    <n v="5007160"/>
    <s v="惠选房"/>
    <s v="8折"/>
    <s v="房型升级"/>
    <s v="N/A"/>
    <s v="N/A"/>
    <s v="N/A"/>
    <s v="N/A"/>
    <e v="#VALUE!"/>
    <s v="N/A"/>
    <e v="#VALUE!"/>
    <s v="9/23 ~ 10/14"/>
    <s v="Rate plan settled"/>
    <s v="Y"/>
    <x v="2"/>
    <s v="No rate plan set up"/>
    <x v="3"/>
    <s v="Room closed"/>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734806/-1/c7fa2fc25a292b0d2bb1c747c81645d5.jpg?s=1024x768"/>
    <s v="https://pix6.agoda.net/hotelImages/734806/-1/a94e4c7990539f5452026cd4ce5f580e.jpg?s=1024x768"/>
    <s v="https://pix6.agoda.net/hotelImages/734806/-1/2415ec86c0f1ddc5e4ffbbc191ada3a1.jpg?s=1024x768"/>
    <m/>
    <m/>
    <m/>
  </r>
  <r>
    <n v="120"/>
    <n v="120"/>
    <x v="5"/>
    <n v="10909537"/>
    <s v="CityNote Hotel Beijing Road Pedestrian Guangzhou"/>
    <s v="希诺酒店·广州北京路步行街店"/>
    <s v="Guangzhou"/>
    <s v="广州"/>
    <x v="0"/>
    <n v="4"/>
    <n v="8.8000000000000007"/>
    <m/>
    <n v="5007203"/>
    <s v=" 舒适房"/>
    <s v="8折"/>
    <s v="房型升级"/>
    <s v="N/A"/>
    <s v="N/A"/>
    <s v="N/A"/>
    <s v="N/A"/>
    <e v="#VALUE!"/>
    <s v="N/A"/>
    <e v="#VALUE!"/>
    <s v="9/23 ~ 10/14"/>
    <s v="Rate plan settled"/>
    <s v="Y"/>
    <x v="2"/>
    <s v="No rate plan set up"/>
    <x v="3"/>
    <s v="Room closed"/>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10909537/-1/baa4ada9acf24629034722571ca67fa0.jpg?s=1024x768"/>
    <s v="https://pix6.agoda.net/hotelImages/109/10909537/10909537_19112609060084462609.jpg?s=1024x768"/>
    <s v="https://pix6.agoda.net/hotelImages/10909537/-1/b941744dde003c3d67927b1d41dbabff.jpg?s=1024x768"/>
    <m/>
    <m/>
    <m/>
  </r>
  <r>
    <n v="140"/>
    <n v="140"/>
    <x v="5"/>
    <n v="65400"/>
    <s v="Grand Skylight Garden Hotel"/>
    <s v="深圳花园格兰云天大酒店"/>
    <s v="Shenzhen"/>
    <s v="深圳"/>
    <x v="0"/>
    <n v="5"/>
    <n v="7.6"/>
    <m/>
    <n v="6202759"/>
    <s v="All Room Type"/>
    <s v="8折"/>
    <s v="免费升级"/>
    <s v="N/A"/>
    <s v="N/A"/>
    <s v="N/A"/>
    <s v="N/A"/>
    <e v="#VALUE!"/>
    <s v="N/A"/>
    <e v="#VALUE!"/>
    <s v="9/23 ~ 10/14"/>
    <s v="Open rooms"/>
    <s v="Y"/>
    <x v="2"/>
    <s v="Room closed"/>
    <x v="3"/>
    <s v="Room closed"/>
    <s v="地处城市核心商务中心区与繁华商业区华强北交界处，距会展中心、市民中心、皇岗口岸、福田口岸仅咫尺之遥。酒店设计时尚简约，环倚160平方米的绿色中心公园，宛若繁华闹市中的一叶绿舟，景色怡人，视野宽阔。"/>
    <s v="https://pix6.agoda.net/hotelImages/654/65400/65400_17091413140056350324.jpg?s=1024x768"/>
    <s v="https://pix6.agoda.net/hotelImages/654/65400/65400_15061016290029175923.jpg?s=1024x768"/>
    <s v="https://pix6.agoda.net/hotelImages/7455994/0/71a76cd6059c08ce357c71730a6aa6ec.jpg?s=1024x768"/>
    <m/>
    <m/>
    <m/>
  </r>
  <r>
    <n v="96"/>
    <n v="96"/>
    <x v="5"/>
    <n v="502257"/>
    <s v="Gorgeous Hotel"/>
    <s v="歌尔爵斯酒店"/>
    <s v="Guangzhou"/>
    <s v="广州"/>
    <x v="0"/>
    <n v="4"/>
    <n v="7.5"/>
    <n v="165728207"/>
    <s v="All"/>
    <s v="高级大床房"/>
    <s v="8.8折"/>
    <m/>
    <n v="272"/>
    <n v="269"/>
    <n v="269"/>
    <n v="328"/>
    <n v="0.21933085501858737"/>
    <n v="255"/>
    <n v="-5.204460966542751E-2"/>
    <s v="9/23 ~ 10/13"/>
    <s v="added basic room type to promotion"/>
    <s v="Y"/>
    <x v="0"/>
    <m/>
    <x v="4"/>
    <s v="No promotion set up"/>
    <s v="位于广州天河区繁华商业和金融的中心区，毗邻广州火车东站，是广九直通车和地铁1号线的终点站，附近的汽车客运站有机场快线大巴直达新白云国际机场。"/>
    <s v="https://pix6.agoda.net/hotelImages/502257/-1/a5624b5049b585cce1ef749b51804ab2.jpg?s=1024x768"/>
    <s v="https://pix6.agoda.net/hotelImages/502257/-1/3d1e6704e14adac099cc0e87fa8044b9.jpg?s=1024x768"/>
    <s v="https://pix6.agoda.net/hotelImages/502257/-1/7beee8403671b5def8bb00b448c28e94.jpg?s=1024x768"/>
    <m/>
    <m/>
    <m/>
  </r>
  <r>
    <n v="121"/>
    <n v="121"/>
    <x v="5"/>
    <n v="196176"/>
    <s v="Zhuhai Special Economic Zone Hotel"/>
    <s v="珠海特区大酒店"/>
    <s v="Guangzhou"/>
    <s v="广州"/>
    <x v="0"/>
    <n v="3"/>
    <n v="7.5"/>
    <m/>
    <n v="5879187"/>
    <s v="特惠房"/>
    <s v="8折"/>
    <m/>
    <s v="N/A"/>
    <s v="N/A"/>
    <s v="N/A"/>
    <s v="N/A"/>
    <e v="#VALUE!"/>
    <s v="N/A"/>
    <e v="#VALUE!"/>
    <s v="9/23 ~ 10/14"/>
    <s v="Rate plan settled"/>
    <s v="Y"/>
    <x v="2"/>
    <s v="No rate plan set up"/>
    <x v="4"/>
    <s v="incorrect rate plan date set up"/>
    <s v="广州珠海特区大酒店开业于1990，不仅为广州增添风采也是旅客们的优质选择。 在这里，住客们可轻松前往市区内各大旅游、购物、餐饮地点。"/>
    <s v="https://pix6.agoda.net/hotelImages/196/196176/196176_17052509220053216476.jpg?s=1024x768"/>
    <s v="https://pix6.agoda.net/hotelImages/196/196176/196176_17052513080053223531.jpg?s=1024x768"/>
    <s v="https://pix6.agoda.net/hotelImages/196/196176/196176_17052509220053216500.jpg?s=1024x768"/>
    <m/>
    <m/>
    <m/>
  </r>
  <r>
    <n v="24"/>
    <m/>
    <x v="0"/>
    <n v="299825"/>
    <s v="Yiwu Yuejia Business Hotel"/>
    <s v="义乌悦嘉商务宾馆"/>
    <s v="Yiwu"/>
    <s v="义乌"/>
    <x v="1"/>
    <n v="3"/>
    <n v="7.9415384615384603"/>
    <m/>
    <n v="6150203"/>
    <s v="高级大床/高级双床"/>
    <s v="7折"/>
    <m/>
    <n v="115"/>
    <n v="72"/>
    <n v="72"/>
    <n v="142"/>
    <n v="0.97222222222222221"/>
    <n v="110"/>
    <n v="0.52777777777777779"/>
    <s v="9/23 ~ 10/14"/>
    <m/>
    <m/>
    <x v="1"/>
    <m/>
    <x v="1"/>
    <m/>
    <s v="义乌悦嘉酒店位于银海一区，坐落于商贾云集的义乌国际商贸城，地理位置优越，交通便利。义乌悦嘉酒店是一家精装修的现化代商务酒店，设计风格典雅，工艺精湛。酒店拥有装修精美的各类客房，客房内配备电脑和液晶电视，卫星电视频道齐全。酒店专注于营造温馨、浪漫的情调，努力为宾客营造一个良好的住宿环境。"/>
    <s v="https://pix6.agoda.net/hotelImages/299825/-1/b4414016a7dfad5adc9cfa9617d362c2.jpg?s=1024x768"/>
    <s v="https://pix6.agoda.net/hotelImages/299/299825/299825_19090915020080666035.jpg?s=1024x768"/>
    <s v="https://pix6.agoda.net/hotelImages/299825/-1/826c1b570604bd453998a05ad95a03a2.jpg?s=1024x768"/>
    <s v="Rosemary.Ding@agoda.com"/>
    <s v="B"/>
    <s v="AA"/>
  </r>
  <r>
    <n v="127"/>
    <n v="127"/>
    <x v="5"/>
    <n v="45134"/>
    <s v="Lijiang Waterfall Hotel"/>
    <s v="桂林漓江大瀑布饭店"/>
    <s v="Guilin"/>
    <s v="桂林"/>
    <x v="0"/>
    <n v="5"/>
    <n v="8.1999999999999993"/>
    <n v="165758041"/>
    <n v="489750"/>
    <s v="所有房型"/>
    <s v="9折"/>
    <m/>
    <s v="N/A"/>
    <s v="N/A"/>
    <s v="N/A"/>
    <s v="N/A"/>
    <e v="#VALUE!"/>
    <s v="N/A"/>
    <e v="#VALUE!"/>
    <s v="9/23 ~ 10/14"/>
    <s v="Rates and allotments reloaded"/>
    <s v="Y"/>
    <x v="2"/>
    <s v="Room closed"/>
    <x v="4"/>
    <s v="Can't find promotion"/>
    <s v="桂林漓江大瀑布饭店地处桂林市中心的繁华地段，东临秀丽的漓江，正对碧波荡漾的杉湖，南邻象山公园，北望独秀峰、叠彩山，环境怡人。"/>
    <s v="https://pix6.agoda.net/hotelImages/451/45134/45134_16061609000043630605.jpg?s=1024x768"/>
    <s v="https://pix6.agoda.net/hotelImages/45134/-1/4fa8d5e0f3abe402e536161df9d7d832.jpg?s=1024x768"/>
    <s v="https://pix6.agoda.net/hotelImages/451/45134/45134_15060516560028707571.jpg?s=1024x768"/>
    <m/>
    <m/>
    <m/>
  </r>
  <r>
    <n v="26"/>
    <m/>
    <x v="0"/>
    <n v="2090132"/>
    <s v="Wuzhen Yue Xiang Inn"/>
    <s v="乌镇悦厢人文艺术客栈"/>
    <s v="Jiaxing"/>
    <s v="嘉兴"/>
    <x v="1"/>
    <n v="5"/>
    <n v="8.7807999999999993"/>
    <m/>
    <n v="6150894"/>
    <s v="私享民宿大床房"/>
    <s v="56折"/>
    <m/>
    <n v="575"/>
    <n v="253"/>
    <n v="253"/>
    <n v="530"/>
    <n v="1.0948616600790513"/>
    <n v="397"/>
    <n v="0.56916996047430835"/>
    <s v="9/23 ~ 10/14"/>
    <s v="Fixed setting"/>
    <s v="Y"/>
    <x v="2"/>
    <s v="No rate in the rate plan"/>
    <x v="2"/>
    <m/>
    <s v="客栈的东门贯穿步行街新华路，与修真观、古戏台、矛盾故居、东栅景区西入口相邻，步行可达西栅景区。西门临常丰古街，街内有许多超赞的小吃、复古的服装、工艺品店等，还有传统工坊箍桶匠、竹匠、理发匠等，汇源当铺、应家桥等景点也在街内，偶尔闲逛，恍若隔世。客栈周边居住着很多土生土长的乌镇人，能够体会到当地居民闲适的日常生活。悦厢，一处藏匿于古街之中的客栈，采用传统围合式老宅院加以新中式风格改建而成，白墙黛瓦，淡墨清岚，江南意境蕴蕴而生。"/>
    <s v="https://pix6.agoda.net/hotelImages/209/2090132/2090132_17031811520051610786.jpg?s=1024x768"/>
    <s v="https://pix6.agoda.net/hotelImages/209/2090132/2090132_17031818330051614870.jpg?s=1024x768"/>
    <s v="https://pix6.agoda.net/hotelImages/209/2090132/2090132_17031811520051610782.jpg?s=1024x768"/>
    <s v="Rosemary.Ding@agoda.com"/>
    <s v="B"/>
    <s v="AA"/>
  </r>
  <r>
    <n v="1"/>
    <m/>
    <x v="0"/>
    <n v="61990"/>
    <s v="New Harbour Service Apartments"/>
    <s v="上海新黄浦酒店公寓"/>
    <s v="Shanghai"/>
    <s v="上海"/>
    <x v="0"/>
    <n v="4"/>
    <n v="8.4"/>
    <n v="110253709"/>
    <m/>
    <s v="一房一厅"/>
    <s v="4折"/>
    <m/>
    <n v="402"/>
    <n v="402"/>
    <n v="402"/>
    <n v="680"/>
    <n v="0.69154228855721389"/>
    <n v="519"/>
    <n v="0.29104477611940299"/>
    <s v="9/23 ~ 10/14"/>
    <s v="110253709 is promotion id."/>
    <s v="Y"/>
    <x v="2"/>
    <s v="No rate plan"/>
    <x v="2"/>
    <m/>
    <s v="酒店地处繁华的上海市中心，紧邻淮海路、南京路、豫园及地铁，博物馆、大剧院、外滩建筑群等近在咫尺。"/>
    <s v="https://pix6.agoda.net/hotelImages/61990/-1/acfa4820123a70c984f448875fea7847.jpg?s=1024x768"/>
    <s v="https://pix6.agoda.net/hotelImages/619/61990/61990_17111016480059131195.jpg?s=1024x768"/>
    <s v="https://pix6.agoda.net/hotelImages/619/61990/61990_17111016480059131241.jpg?s=1024x768"/>
    <s v="sophia.zhang@agoda.com"/>
    <s v="A"/>
    <s v="AA"/>
  </r>
  <r>
    <n v="11"/>
    <m/>
    <x v="0"/>
    <n v="89701"/>
    <s v="Jinjiang Metropolo Hotel Classiq YMCA People Square"/>
    <s v="锦江都城青年会经典酒店(人民广场店)"/>
    <s v="Shanghai"/>
    <s v="上海 "/>
    <x v="0"/>
    <n v="4"/>
    <n v="8.5"/>
    <m/>
    <n v="6179735"/>
    <s v="精致大床房"/>
    <s v="9折"/>
    <m/>
    <n v="701"/>
    <n v="539"/>
    <n v="539"/>
    <n v="723"/>
    <n v="0.34137291280148424"/>
    <n v="658"/>
    <n v="0.22077922077922077"/>
    <s v="9/23 ~ 10/14"/>
    <s v="Hotel already upload rate."/>
    <s v="Y"/>
    <x v="2"/>
    <s v="No rate in the rate plan"/>
    <x v="2"/>
    <m/>
    <s v="酒店是一座具有80多年历史、中西合璧的近代优秀保护建筑。 "/>
    <s v="https://pix6.agoda.net/hotelImages/89701/-1/943a1fa22dff00991267c2c0d2ad0e1d.jpg?s=1024x768"/>
    <s v="https://pix6.agoda.net/hotelImages/897/89701/89701_17111411400059280164.jpg?s=1024x768"/>
    <s v="https://pix6.agoda.net/hotelImages/897/89701/89701_19070301050077277752.jpg?s=1024x768"/>
    <s v="sophia.zhang@agoda.com"/>
    <s v="A"/>
    <s v="AA"/>
  </r>
  <r>
    <n v="32"/>
    <m/>
    <x v="0"/>
    <n v="502013"/>
    <s v="Hangzhou Bokai Westlake Hotel"/>
    <s v="杭州博凯西湖酒店"/>
    <s v="hangzhou"/>
    <s v="杭州"/>
    <x v="0"/>
    <n v="3"/>
    <n v="7.7"/>
    <n v="165754271"/>
    <m/>
    <s v="特惠大床房"/>
    <s v="8折"/>
    <m/>
    <n v="334"/>
    <n v="279"/>
    <n v="276"/>
    <n v="428"/>
    <n v="0.53405017921146958"/>
    <n v="368"/>
    <n v="0.33333333333333331"/>
    <s v="9/23 ~ 10/14"/>
    <s v="Day use rate issue, already fixed."/>
    <s v="Y"/>
    <x v="2"/>
    <s v="B.com has lowest rate"/>
    <x v="2"/>
    <m/>
    <s v="酒店位于风景优美的西湖区-湖滨商圈区，是享受餐饮美食, 观光, 文化古迹的绝佳选择。"/>
    <s v="https://pix6.agoda.net/hotelImages/502013/-1/59b3dfb292cdef1517f58ec56b03ec62.jpg?s=1024x768"/>
    <s v="https://pix6.agoda.net/hotelImages/502013/-1/d29c3b05a9f39bdfca31f91e2f4ea975.jpg?s=1024x768"/>
    <s v="https://pix6.agoda.net/hotelImages/502/502013/502013_19031414290072997506.jpg?s=1024x768"/>
    <s v="sophia.zhang@agoda.com"/>
    <s v="B"/>
    <s v="AA"/>
  </r>
  <r>
    <n v="36"/>
    <m/>
    <x v="1"/>
    <n v="399988"/>
    <s v="Sheraton Grand Beijing Dongcheng Hotel"/>
    <s v="北京金隅喜来登大酒店"/>
    <s v="Beijing"/>
    <s v="北京"/>
    <x v="0"/>
    <n v="5"/>
    <n v="8.6"/>
    <m/>
    <n v="2344761"/>
    <s v="全部房型"/>
    <m/>
    <s v="含双人早餐，部分房型免费升一级，最高可升级至高级套房，早10点起提前入住，延迟退房到下午2点"/>
    <n v="1050"/>
    <s v="1100  free upgrade &amp;breakfast"/>
    <s v="1100  free upgrade &amp;breakfast"/>
    <n v="1283"/>
    <e v="#VALUE!"/>
    <n v="1184"/>
    <e v="#VALUE!"/>
    <s v="9/23 ~ 10/14"/>
    <s v="extra benefit"/>
    <m/>
    <x v="4"/>
    <m/>
    <x v="2"/>
    <m/>
    <m/>
    <s v="https://pix6.agoda.net/hotelImages/399988/-1/b79a891b7117c6e85b16cdfad919f257.jpg?s=1024x768"/>
    <s v="Https://pix6.agoda.net/hotelImages/399988/-1/11f68bcf12c2cf040123574e1070f93a.jpg?s=1024x768"/>
    <s v="Https://pix6.agoda.net/hotelImages/399/399988/399988_16060918560043352947.jpg?s=1024x768"/>
    <s v="eva.zhang@agoda.com"/>
    <m/>
    <m/>
  </r>
  <r>
    <n v="31"/>
    <m/>
    <x v="0"/>
    <n v="569917"/>
    <s v="Modena by Fraser New District Wuxi"/>
    <s v="无锡星洲名致服务公寓"/>
    <s v="Wuxi"/>
    <s v="无锡"/>
    <x v="1"/>
    <n v="4.5"/>
    <n v="7.5"/>
    <m/>
    <n v="6169415"/>
    <s v="Studio Superior"/>
    <s v="6折"/>
    <m/>
    <n v="370"/>
    <n v="292"/>
    <n v="292"/>
    <n v="389"/>
    <n v="0.3321917808219178"/>
    <n v="389"/>
    <n v="0.3321917808219178"/>
    <s v="9/23 ~ 10/14"/>
    <m/>
    <m/>
    <x v="1"/>
    <m/>
    <x v="1"/>
    <m/>
    <s v="座落于无锡的新区，是供你娱乐放松的理想住宿选择。 17Km之外便是市区内的繁华地段。 酒店住宿优越的位置能够方便住客前往市区内的热门景点。"/>
    <s v="https://pix6.agoda.net/hotelImages/569/569917/569917_15063012200031260555.jpg?s=1024x768"/>
    <s v="https://pix6.agoda.net/hotelImages/569/569917/569917_15063012200031260549.jpg?s=1024x768"/>
    <s v="https://pix6.agoda.net/hotelImages/569/569917/569917_15063012200031260550.jpg?s=1024x768"/>
    <s v="Yan.Sun@agoda.com"/>
    <s v="A"/>
    <s v="AB"/>
  </r>
  <r>
    <n v="42"/>
    <m/>
    <x v="1"/>
    <n v="711631"/>
    <s v="Apple Art Hotel Apartment Beijing"/>
    <s v="北京艺吧苹果酒店公寓"/>
    <s v="Beijing"/>
    <s v="北京"/>
    <x v="0"/>
    <n v="4"/>
    <n v="8.3000000000000007"/>
    <n v="165738985"/>
    <n v="24535"/>
    <s v="大床房"/>
    <s v="7.5折"/>
    <m/>
    <n v="273"/>
    <n v="264"/>
    <n v="264"/>
    <n v="443"/>
    <n v="0.67803030303030298"/>
    <n v="339"/>
    <n v="0.28409090909090912"/>
    <s v="9/23 ~ 10/14"/>
    <m/>
    <s v="Y"/>
    <x v="2"/>
    <s v="incorrect rate plan date set up"/>
    <x v="2"/>
    <m/>
    <s v="北京艺吧苹果酒店公寓为商务和休闲旅游游客而设计，位于得天独厚的中心商务区地区，是本市广受欢迎的酒店之一。 这家酒店离市中心不远，仅有7.4 km之遥，去机场也仅需要50分钟。 酒店住宿优越的位置能够方便住客前往市区内的热门景点。"/>
    <s v="https://pix6.agoda.net/hotelImages/711631/-1/9a2002988793c7884126ee6e1df47dce.jpg?s=1024x768"/>
    <s v="https://pix6.agoda.net/hotelImages/711631/-1/1a5e79d247b136a1b4b8a35e61412e4d.jpg?s=1024x768"/>
    <m/>
    <s v="Sophia.han@agoda.com"/>
    <m/>
    <m/>
  </r>
  <r>
    <n v="44"/>
    <m/>
    <x v="1"/>
    <n v="186291"/>
    <s v="Zhanghe Beijing Temple of Heaven"/>
    <s v="漳禾酒店北京天坛店"/>
    <s v="Beijing"/>
    <s v="北京"/>
    <x v="0"/>
    <n v="2"/>
    <n v="7.3"/>
    <n v="165763624"/>
    <n v="136655"/>
    <s v="大床房B"/>
    <s v="5.6折"/>
    <m/>
    <n v="114"/>
    <n v="109"/>
    <n v="109"/>
    <n v="369"/>
    <n v="2.3853211009174311"/>
    <n v="369"/>
    <n v="2.3853211009174311"/>
    <s v="9/23 ~ 10/14"/>
    <m/>
    <s v="Y"/>
    <x v="2"/>
    <s v="incorrect Promotion date set up"/>
    <x v="2"/>
    <m/>
    <s v="漳禾酒店北京天坛公园酒店位于北京的前门及天坛，是十分受旅客欢迎的订房选择。 离市中心仅不到2公里的路程，能确保游人快速方便地前往当地的旅游景点。"/>
    <s v="https://pix6.agoda.net/hotelImages/186291/-1/53f0268ed451b3199c3effb6afcb3b68.jpg?s=1024x768"/>
    <s v="https://pix6.agoda.net/hotelImages/186291/-1/022ce860d963d83a345d36e893315832.jpg?s=1024x768"/>
    <s v="https://pix6.agoda.net/hotelImages/186291/-1/0a2d84f302e9eeb9eacb7acd87c66044.jpg?s=1024x768"/>
    <s v="Sophia.han@agoda.com"/>
    <m/>
    <m/>
  </r>
  <r>
    <n v="34"/>
    <m/>
    <x v="0"/>
    <n v="1765468"/>
    <s v="Golden Eagle Summit Hotel Kunshan"/>
    <s v="昆山金鹰尚美酒店"/>
    <s v="Suzhou"/>
    <s v="苏州"/>
    <x v="1"/>
    <n v="5"/>
    <n v="8.5"/>
    <m/>
    <n v="6150204"/>
    <s v="所有房型"/>
    <s v="7折"/>
    <m/>
    <n v="610"/>
    <n v="610"/>
    <n v="610"/>
    <n v="638"/>
    <n v="4.5901639344262293E-2"/>
    <n v="574"/>
    <n v="-5.9016393442622953E-2"/>
    <s v="9/23 ~ 10/14"/>
    <s v="Fixed"/>
    <s v="Y"/>
    <x v="3"/>
    <m/>
    <x v="0"/>
    <m/>
    <s v="毗邻阳澄湖，金秋蟹季已经到来！酒店傲居昆山市中心、CBD中央核心区域，酒店与金 鹰国际购物中心融为一体。所有房 间均设有超大落地窗，视野开阔，景色优美。酒店最具特色的 金鹰全景房，270度环绕落地窗，带您领略整座城市风貌，夜 晚霓虹闪烁，惬意非凡"/>
    <s v="https://pix6.agoda.net/hotelImages/1765468/-1/f5bbe94416d840523daa16450b52d6fc.jpg?s=1024x768"/>
    <s v="https://pix6.agoda.net/hotelImages/1765468/-1/c59386da2552d82828b42fd77d6509a8.jpg?s=1024x768"/>
    <s v="https://pix6.agoda.net/hotelImages/1765468/-1/6e9ea8ef77e57a8852cfddf60940411a.jpg?s=1024x768"/>
    <s v="Tracy.Chen@agoda.com"/>
    <s v="B"/>
    <s v="AA"/>
  </r>
  <r>
    <n v="35"/>
    <m/>
    <x v="0"/>
    <n v="393106"/>
    <s v="Tonino Lamborghini Hotel Kunshan City Center"/>
    <s v="昆山托尼洛兰博基尼酒店"/>
    <s v="Suzhou"/>
    <s v="苏州"/>
    <x v="1"/>
    <n v="5"/>
    <n v="8.6999999999999993"/>
    <m/>
    <n v="6189193"/>
    <s v="所有房型"/>
    <s v="85折"/>
    <m/>
    <n v="873"/>
    <n v="873"/>
    <n v="862"/>
    <n v="958"/>
    <n v="9.736540664375716E-2"/>
    <n v="670"/>
    <n v="-0.22273781902552203"/>
    <s v="9/23 ~ 10/14"/>
    <s v="hotel adjusted ctrip's rate, login rate is 766"/>
    <s v="Y"/>
    <x v="0"/>
    <m/>
    <x v="0"/>
    <s v="same discount as mobile channel-no further discount for the campaign"/>
    <s v="毗邻阳澄湖，金秋蟹季已经到来！位于昆山绝佳的观光, 商务设施, 文化古迹地段，昆山托尼洛兰博基尼酒店提供优质的环境，让您远离尘嚣。 在这里，住客们可轻松前往市区内各大旅游、购物、餐饮地点。"/>
    <s v="https://pix6.agoda.net/hotelImages/393106/-1/ada00e008f3fa0e7e55623f764864bcd.jpg?s=1024x768"/>
    <s v="https://pix6.agoda.net/hotelImages/393106/-1/92160937a594c1731506ad796e1feb9b.jpg?s=1024x768"/>
    <s v="https://pix6.agoda.net/hotelImages/393106/-1/22800ae05dc72d743cb3a1346a424e49.jpg?s=1024x768"/>
    <s v="Tracy.Chen@agoda.com"/>
    <s v="B"/>
    <s v="AA"/>
  </r>
  <r>
    <n v="45"/>
    <m/>
    <x v="1"/>
    <n v="291208"/>
    <s v="Happy Dragon Backpackers Hostel"/>
    <s v="北京隆福天缘宾馆"/>
    <s v="Beijing"/>
    <s v="北京"/>
    <x v="0"/>
    <n v="2"/>
    <n v="7.2"/>
    <n v="165763653"/>
    <s v="_x000d_492212"/>
    <s v="大床间"/>
    <s v="8折"/>
    <m/>
    <n v="476"/>
    <n v="428"/>
    <n v="428"/>
    <n v="544"/>
    <n v="0.27102803738317754"/>
    <n v="544"/>
    <n v="0.27102803738317754"/>
    <s v="9/23 ~ 10/14"/>
    <m/>
    <s v="Y"/>
    <x v="2"/>
    <s v="failed-YCS setting issue"/>
    <x v="2"/>
    <m/>
    <s v="住客们可轻松前往市区内各大旅游、购物、餐饮地点。 酒店住宿优越的位置能够方便住客前往市区内的热门景点。_x000d_"/>
    <s v="https://pix6.agoda.net/hotelImages/291/291208/291208_17010514400050142118.jpg?s=1024x768"/>
    <s v="https://pix6.agoda.net/hotelImages/291/291208/291208_17010514400050142117.jpg?s=1024x768"/>
    <s v="https://pix6.agoda.net/hotelImages/291/291208/291208_17010514400050142121.jpg?s=1024x768"/>
    <s v="Sophia.han@agoda.com"/>
    <m/>
    <m/>
  </r>
  <r>
    <n v="58"/>
    <m/>
    <x v="3"/>
    <n v="6428424"/>
    <s v="The Hump Hostel"/>
    <s v="昆明驼峰客栈"/>
    <s v="Kunming"/>
    <s v="昆明"/>
    <x v="0"/>
    <n v="3"/>
    <n v="9.1"/>
    <n v="165757914"/>
    <s v="all rate plan"/>
    <s v="全部房型"/>
    <s v="65折"/>
    <m/>
    <n v="230"/>
    <n v="197"/>
    <n v="197"/>
    <n v="310"/>
    <n v="0.57360406091370564"/>
    <n v="215"/>
    <n v="9.1370558375634514E-2"/>
    <s v="9/23 ~ 10/14"/>
    <s v="fixed rate"/>
    <m/>
    <x v="0"/>
    <m/>
    <x v="2"/>
    <m/>
    <m/>
    <m/>
    <m/>
    <m/>
    <s v="Gillian.Feng@agoda.com"/>
    <m/>
    <m/>
  </r>
  <r>
    <n v="61"/>
    <m/>
    <x v="3"/>
    <n v="2172355"/>
    <s v="Jian She"/>
    <s v="丽江简舍客栈"/>
    <s v="Lijiang"/>
    <s v="丽江"/>
    <x v="0"/>
    <n v="3"/>
    <n v="9.6"/>
    <n v="165758024"/>
    <s v="all rate plan"/>
    <s v="全部房型"/>
    <s v="85折"/>
    <m/>
    <n v="353"/>
    <n v="288"/>
    <n v="288"/>
    <s v="N/A "/>
    <e v="#VALUE!"/>
    <s v="N/A"/>
    <e v="#VALUE!"/>
    <s v="9/23 ~ 10/14"/>
    <s v="fixed rate"/>
    <m/>
    <x v="2"/>
    <s v="Low rate not YCS inventories"/>
    <x v="2"/>
    <m/>
    <m/>
    <m/>
    <m/>
    <m/>
    <s v="Gillian.Feng@agoda.com"/>
    <m/>
    <m/>
  </r>
  <r>
    <n v="62"/>
    <m/>
    <x v="3"/>
    <n v="5702736"/>
    <s v="Lijiang Bayou Youth Hostel"/>
    <s v="丽江吧友国际青年旅舍"/>
    <s v="Lijiang"/>
    <s v="丽江"/>
    <x v="0"/>
    <n v="3"/>
    <n v="8.8000000000000007"/>
    <n v="165758019"/>
    <s v="all rate plan"/>
    <s v="全部房型"/>
    <s v="85折"/>
    <m/>
    <n v="201"/>
    <n v="198"/>
    <n v="198"/>
    <s v="N/A"/>
    <e v="#VALUE!"/>
    <s v="N/A"/>
    <e v="#VALUE!"/>
    <s v="9/23 ~ 10/14"/>
    <s v="fixed rate"/>
    <m/>
    <x v="2"/>
    <s v="Low rate not YCS inventories"/>
    <x v="2"/>
    <m/>
    <m/>
    <m/>
    <m/>
    <m/>
    <s v="Gillian.Feng@agoda.com"/>
    <m/>
    <m/>
  </r>
  <r>
    <n v="68"/>
    <m/>
    <x v="1"/>
    <n v="297181"/>
    <s v="Pingyao Dejuyuan Guesthouse"/>
    <s v="平遥德居源客栈"/>
    <s v="Pingyao"/>
    <s v="平遥"/>
    <x v="0"/>
    <n v="3"/>
    <n v="8.9"/>
    <n v="165757717"/>
    <s v="all rate plan"/>
    <s v="全部房型"/>
    <s v="85折"/>
    <m/>
    <n v="144"/>
    <n v="118"/>
    <n v="118"/>
    <n v="398"/>
    <n v="2.3728813559322033"/>
    <n v="390"/>
    <n v="2.3050847457627119"/>
    <s v="9/23 ~ 10/14"/>
    <s v="fixed rate"/>
    <m/>
    <x v="2"/>
    <s v="Low rate not YCS inventories"/>
    <x v="2"/>
    <m/>
    <m/>
    <m/>
    <m/>
    <m/>
    <s v="Gillian.Feng@agoda.com"/>
    <m/>
    <m/>
  </r>
  <r>
    <n v="85"/>
    <m/>
    <x v="5"/>
    <n v="1178991"/>
    <s v="Phoenix Island Resort Apartment Sanya"/>
    <s v="三亚凤凰岛度假公寓"/>
    <s v="Sanya"/>
    <s v="三亚"/>
    <x v="0"/>
    <n v="4"/>
    <n v="8.6"/>
    <n v="165764259"/>
    <s v="498994、2380481、498995"/>
    <s v="所有房型"/>
    <s v="9折"/>
    <m/>
    <n v="448"/>
    <n v="446"/>
    <n v="446"/>
    <n v="1063"/>
    <n v="1.383408071748879"/>
    <n v="956"/>
    <n v="1.1434977578475336"/>
    <s v="9/23 ~ 10/14"/>
    <s v="add new promotion"/>
    <s v="Y"/>
    <x v="2"/>
    <s v="incorrect Promotion date set up"/>
    <x v="2"/>
    <m/>
    <s v="三亚高性价比度假公寓，客房大，设施齐全，还提供接驳车接送，客房还可看到绝美三亚海景，非常推荐!"/>
    <s v="https://pix6.agoda.net/hotelImages/247/2479600/2479600_17070513310054269851.jpg?s=1024x768"/>
    <s v="https://pix6.agoda.net/hotelImages/2479600/-1/3501d27a9ad6838ed13cf9f203dd3c9b.jpg?s=1024x768"/>
    <s v="https://pix6.agoda.net/hotelImages/2479600/-1/52d894cdb6374a147b57f648f98e7f68.jpg?s=1024x768"/>
    <s v="tina.gao@agoda.com"/>
    <m/>
    <m/>
  </r>
  <r>
    <n v="87"/>
    <m/>
    <x v="5"/>
    <n v="477923"/>
    <s v="Zhangjiajie No.5 Valley Lodge"/>
    <s v="张家界五号山谷乡村度假民居"/>
    <s v="Zhangjiajie"/>
    <s v="张家界"/>
    <x v="0"/>
    <n v="3"/>
    <n v="9.1999999999999993"/>
    <n v="165757952"/>
    <n v="143969"/>
    <s v="所有房型"/>
    <s v="9折"/>
    <m/>
    <n v="1016"/>
    <n v="1016"/>
    <n v="1016"/>
    <n v="1087"/>
    <n v="6.9881889763779528E-2"/>
    <n v="1087"/>
    <n v="6.9881889763779528E-2"/>
    <s v="9/23 ~ 10/14"/>
    <s v="hotel fix ctrip rate"/>
    <s v="Y"/>
    <x v="3"/>
    <m/>
    <x v="2"/>
    <m/>
    <s v="在兰亭中纳凉，在池塘边休憩，什么也不做，享受这山谷的静美，偷得浮生半日闲。张家界五号山谷乡村度假民居位于武陵源风景名胜区杨家界景区，周围青山绿水，风景如画。 ，山谷目前已拥有五栋民宿院落，离核心景区张家界森林公园近，谷中有夕阳，无边泳池，稻田，有良禽白鹤，小溪，池塘，一切都像中国的山水画一样，宁静自然。一千多亩的私家山野峡谷，四季景色变化万千，提供独一无二的与大自然亲密接触的体验，致力于把生活做到极简，把乡野做到极致，令人最大限度忘记城市，融入自然。"/>
    <s v="https://pix6.agoda.net/hotelImages/477923/-1/d2ba8ad6e4c31077de91d4b038029718.jpg?s=1024x768"/>
    <s v="https://pix6.agoda.net/hotelImages/477923/-1/4dbf38df1456bbd096c42bba67167465.jpg?s=1024x768"/>
    <s v="https://pix6.agoda.net/hotelImages/477923/-1/519f68a44274720f7ebd1630ea38dd99.jpg?s=1024x768"/>
    <s v="tina.gao@agoda.com"/>
    <m/>
    <m/>
  </r>
  <r>
    <n v="88"/>
    <m/>
    <x v="5"/>
    <n v="923885"/>
    <s v="Zhangjiajie MINI Inn"/>
    <s v="张家界觅你客栈"/>
    <s v="Zhangjiajie"/>
    <s v="张家界"/>
    <x v="0"/>
    <n v="2"/>
    <n v="9"/>
    <n v="165764383"/>
    <n v="274670"/>
    <s v="所有房型"/>
    <s v="8折"/>
    <m/>
    <n v="75"/>
    <n v="75"/>
    <n v="75"/>
    <n v="96"/>
    <n v="0.28000000000000003"/>
    <n v="96"/>
    <n v="0.28000000000000003"/>
    <s v="9/23 ~ 10/14"/>
    <s v="hotel fix b.com rate"/>
    <s v="Y"/>
    <x v="2"/>
    <s v="B.com has lowest rate"/>
    <x v="2"/>
    <m/>
    <s v="住进人情里，睡在山水间！张家界觅你客栈位于天门山脚下，近火车站、汽车站，地段优越，宾客出行便捷。"/>
    <s v="https://pix6.agoda.net/hotelImages/923/923885/923885_17042512480052615342.jpg?s=1024x768"/>
    <s v="https://pix6.agoda.net/hotelImages/923/923885/923885_17042511130052612843.jpg?s=1024x768"/>
    <s v="https://pix6.agoda.net/hotelImages/923/923885/923885_17042511130052612850.jpg?s=1024x768"/>
    <s v="tina.gao@agoda.com"/>
    <m/>
    <m/>
  </r>
  <r>
    <n v="102"/>
    <m/>
    <x v="5"/>
    <n v="63256"/>
    <s v="Grand International Hotel"/>
    <s v="广州嘉逸国际酒店"/>
    <s v="Guangzhou"/>
    <s v="广州"/>
    <x v="0"/>
    <n v="5"/>
    <n v="8"/>
    <m/>
    <n v="5601342"/>
    <s v="舒适大床房"/>
    <s v="7折"/>
    <m/>
    <n v="542"/>
    <n v="347"/>
    <n v="347"/>
    <n v="627"/>
    <n v="0.80691642651296835"/>
    <n v="560"/>
    <n v="0.6138328530259366"/>
    <s v="9/23 ~ 10/14"/>
    <s v="Rate loaded"/>
    <s v="Y"/>
    <x v="0"/>
    <m/>
    <x v="2"/>
    <m/>
    <s v="高性价比五星！广州嘉逸国际酒店位于天河繁华的商务区，临近广州火车东站，体育中心，地理位置佳。"/>
    <s v="https://pix6.agoda.net/hotelImages/63256/-1/50c352492f423e7ee0320b585f32d074.jpg?s=1024x768"/>
    <s v="https://pix6.agoda.net/hotelImages/63256/-1/abda4392357a5b6bc2e94d6d3ab05b95.jpg?s=1024x768"/>
    <s v="https://pix6.agoda.net/hotelImages/63256/-1/01dc238bdfb09d1609d970b3eb9a8ecd.jpg?s=1024x768"/>
    <m/>
    <m/>
    <m/>
  </r>
  <r>
    <n v="105"/>
    <m/>
    <x v="5"/>
    <n v="400758"/>
    <s v="Insail Hotels (Haizhu Square Beijing Road Branch Guangzhou)"/>
    <s v="迎商酒店广州海珠广场北京路店"/>
    <s v="Guangzhou"/>
    <s v="广州"/>
    <x v="0"/>
    <n v="3"/>
    <n v="7.2"/>
    <m/>
    <n v="5007152"/>
    <s v="惠选房"/>
    <s v="8折"/>
    <s v="房型升级"/>
    <n v="225"/>
    <n v="184"/>
    <n v="184"/>
    <n v="279"/>
    <n v="0.51630434782608692"/>
    <n v="279"/>
    <n v="0.51630434782608692"/>
    <s v="9/23 ~ 10/14"/>
    <s v="Rate plan settled"/>
    <s v="Y"/>
    <x v="2"/>
    <s v="B.com has lowest rate"/>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400758/-1/0b9ffa7cb533002da33b1350cacf9325.jpg?s=1024x768"/>
    <s v="https://pix6.agoda.net/hotelImages/400/400758/400758_18100713250068358786.jpg?s=1024x768"/>
    <s v="https://pix6.agoda.net/hotelImages/400/400758/400758_17090521120056011295.jpg?s=1024x768"/>
    <m/>
    <m/>
    <m/>
  </r>
  <r>
    <n v="106"/>
    <m/>
    <x v="5"/>
    <n v="545159"/>
    <s v="Insail Hotels Ximenkou Subway Station Guangzhou"/>
    <s v="迎商酒店(广州西门口地铁站店)"/>
    <s v="Guangzhou"/>
    <s v="广州"/>
    <x v="0"/>
    <n v="3"/>
    <n v="7"/>
    <m/>
    <n v="5007159"/>
    <s v="惠选房"/>
    <s v="8折"/>
    <s v="房型升级"/>
    <n v="160"/>
    <n v="139"/>
    <n v="139"/>
    <n v="191"/>
    <n v="0.37410071942446044"/>
    <n v="191"/>
    <n v="0.37410071942446044"/>
    <s v="9/23 ~ 10/14"/>
    <s v="Rate plan settled"/>
    <s v="Y"/>
    <x v="2"/>
    <s v="No rate plan set up"/>
    <x v="2"/>
    <s v="B.com has lowest rate"/>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545159/-1/5845fc9085ea98eee5ef16cc9251214a.jpg?s=1024x768"/>
    <s v="https://pix6.agoda.net/hotelImages/545159/-1/eae1db22134fad7dcc10d7dac2140c4f.jpg?s=1024x768"/>
    <s v="https://pix6.agoda.net/hotelImages/545159/-1/1b16647a212377355550ae5b885f0b4d.jpg?s=1024x768"/>
    <m/>
    <m/>
    <m/>
  </r>
  <r>
    <n v="107"/>
    <m/>
    <x v="5"/>
    <n v="251539"/>
    <s v="Insail Hotels (Guangyuanxincun Jingtai Pedestrian Street Guangzhou)"/>
    <s v="迎商酒店(广州广园新村景泰步行街店)"/>
    <s v="Guangzhou"/>
    <s v="广州"/>
    <x v="0"/>
    <n v="3"/>
    <n v="7.2"/>
    <m/>
    <n v="5007177"/>
    <s v="惠选房"/>
    <s v="8折"/>
    <s v="房型升级"/>
    <n v="199"/>
    <n v="140"/>
    <n v="140"/>
    <n v="258"/>
    <n v="0.84285714285714286"/>
    <n v="258"/>
    <n v="0.84285714285714286"/>
    <s v="9/23 ~ 10/14"/>
    <s v="Rate plan settled"/>
    <s v="Y"/>
    <x v="2"/>
    <s v="Room closed"/>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51539/-1/d9beed3cbec2896036d9f15a548ccf82.jpg?s=1024x768"/>
    <s v="https://pix6.agoda.net/hotelImages/251539/-1/e451f1e1ddb745bdc0ca965f50a187ec.jpg?s=1024x768"/>
    <s v="https://pix6.agoda.net/hotelImages/251/251539/251539_19070121130076972726.jpg?s=1024x768"/>
    <m/>
    <m/>
    <m/>
  </r>
  <r>
    <n v="108"/>
    <m/>
    <x v="5"/>
    <n v="6905944"/>
    <s v="Insail Hotels Airport Road Guangzhou"/>
    <s v="迎商酒店(广州机场路店)(原银鹰大酒店)"/>
    <s v="Guangzhou"/>
    <s v="广州"/>
    <x v="0"/>
    <n v="3"/>
    <n v="7.8"/>
    <m/>
    <n v="5007191"/>
    <s v="惠选房"/>
    <s v="8折"/>
    <s v="房型升级"/>
    <n v="252"/>
    <n v="148"/>
    <n v="148"/>
    <n v="258"/>
    <n v="0.7432432432432432"/>
    <n v="175"/>
    <n v="0.18243243243243243"/>
    <s v="9/23 ~ 10/14"/>
    <s v="Rate plan settled"/>
    <s v="Y"/>
    <x v="2"/>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6905944/-1/5ed717d3d206c816b1e275b498507f30.jpg?s=1024x768"/>
    <s v="https://pix6.agoda.net/hotelImages/6905944/-1/fdbfc93cc9bb827467d8222df11962c6.jpg?s=1024x768"/>
    <s v="https://pix6.agoda.net/hotelImages/6905944/-1/6061c5acb40cec90753cdbc5cbde912f.jpg?s=1024x768"/>
    <m/>
    <m/>
    <m/>
  </r>
  <r>
    <n v="109"/>
    <m/>
    <x v="5"/>
    <n v="3590233"/>
    <s v="Insail Hotels East Railway Station Branch"/>
    <s v="迎商酒店深圳东站店"/>
    <s v="Shenzhen"/>
    <s v="深圳"/>
    <x v="0"/>
    <n v="3"/>
    <n v="8"/>
    <m/>
    <n v="5195323"/>
    <s v="惠选房"/>
    <s v="8折"/>
    <s v="房型升级"/>
    <n v="162"/>
    <n v="162"/>
    <n v="162"/>
    <n v="179"/>
    <n v="0.10493827160493827"/>
    <n v="179"/>
    <n v="0.10493827160493827"/>
    <s v="9/23 ~ 10/14"/>
    <s v="Rate plan settled"/>
    <s v="Y"/>
    <x v="2"/>
    <s v="No rate plan set up"/>
    <x v="2"/>
    <s v="Other room type lower than promo room type"/>
    <m/>
    <s v="https://pix6.agoda.net/hotelImages/3590233/-1/a76d0ddc9e918ad3b9259fce18be66e9.jpg?s=1024x768"/>
    <s v="https://pix6.agoda.net/hotelImages/3590233/-1/2ab856e3b09aed97fed96a1d8075297f.jpg?s=1024x768"/>
    <s v="https://pix6.agoda.net/hotelImages/3590233/-1/eaac7c2e251d1ee62a4fd85cb4115e88.jpg?s=1024x768"/>
    <m/>
    <m/>
    <m/>
  </r>
  <r>
    <n v="110"/>
    <m/>
    <x v="5"/>
    <n v="302389"/>
    <s v="Insail Hotels Railway Station Guangzhou"/>
    <s v="迎商酒店-广州火车站店"/>
    <s v="Guangzhou"/>
    <s v="广州"/>
    <x v="0"/>
    <n v="3"/>
    <n v="7.2"/>
    <m/>
    <n v="5007151"/>
    <s v="惠选房"/>
    <s v="8折"/>
    <s v="房型升级"/>
    <n v="293"/>
    <n v="178"/>
    <n v="178"/>
    <n v="189"/>
    <n v="6.1797752808988762E-2"/>
    <n v="189"/>
    <n v="6.1797752808988762E-2"/>
    <s v="9/23 ~ 10/14"/>
    <s v="Rate plan settled"/>
    <s v="Y"/>
    <x v="2"/>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02389/-1/36b22a833b04dc6699afa0acc046a2b5.jpg?s=1024x768"/>
    <s v="https://pix6.agoda.net/hotelImages/302389/-1/60a241d5333432cf40b571901d08df31.jpg?s=1024x768"/>
    <s v="https://pix6.agoda.net/hotelImages/302389/-1/21acc598dc3e13f85224795ac5e22d12.jpg?s=1024x768"/>
    <m/>
    <m/>
    <m/>
  </r>
  <r>
    <n v="111"/>
    <m/>
    <x v="5"/>
    <n v="1076915"/>
    <s v="Insail Hotels (Pazhou Exhibition Center KeCun Metro Station Dunhe Road Branch Guangzhou)"/>
    <s v="迎商酒店(广州琶洲会展中心客村地铁站敦和店) "/>
    <s v="Guangzhou"/>
    <s v="广州"/>
    <x v="0"/>
    <n v="3"/>
    <n v="6.9"/>
    <m/>
    <n v="5007185"/>
    <s v="惠选房"/>
    <s v="8折"/>
    <s v="房型升级"/>
    <n v="156"/>
    <n v="155"/>
    <n v="155"/>
    <n v="238"/>
    <n v="0.53548387096774197"/>
    <n v="238"/>
    <n v="0.53548387096774197"/>
    <s v="9/23 ~ 10/14"/>
    <s v="Rate plan settled"/>
    <s v="Y"/>
    <x v="2"/>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076915/-1/008ce6c7adcc4d9846740220b21369f6.jpg?s=1024x768"/>
    <s v="https://pix6.agoda.net/hotelImages/1076915/-1/ae9fbe92d1f3ea87542b0e5975db0009.jpg?s=1024x768"/>
    <s v="https://pix6.agoda.net/hotelImages/1076915/-1/9283ff952286c11cc141d87bea36f5bd.jpg?s=1024x768"/>
    <m/>
    <m/>
    <m/>
  </r>
  <r>
    <n v="112"/>
    <m/>
    <x v="5"/>
    <n v="1164930"/>
    <s v="Insail Hotels Luohu Port Railway Station Shenzhen"/>
    <s v="迎商酒店-深圳罗湖口岸火车站店"/>
    <s v="Shenzhen"/>
    <s v="深圳"/>
    <x v="0"/>
    <n v="3"/>
    <n v="7.1"/>
    <m/>
    <n v="5009038"/>
    <s v="惠选房"/>
    <s v="8折"/>
    <s v="房型升级"/>
    <n v="160"/>
    <n v="158"/>
    <n v="158"/>
    <n v="248"/>
    <n v="0.569620253164557"/>
    <n v="223"/>
    <n v="0.41139240506329117"/>
    <s v="9/23 ~ 10/14"/>
    <s v="Rate plan settled"/>
    <s v="Y"/>
    <x v="2"/>
    <s v="No rate plan set up"/>
    <x v="2"/>
    <s v="Other room type lower than promo room type"/>
    <m/>
    <s v="https://pix6.agoda.net/hotelImages/1164930/-1/eafd68dfc533ccd9a4278e369a21e800.jpg?s=1024x768"/>
    <s v="https://pix6.agoda.net/hotelImages/1164930/-1/48503ecff18363f4c459370939875853.jpg?s=1024x768"/>
    <s v="https://pix6.agoda.net/hotelImages/116/1164930/1164930_19073017550078508118.jpg?s=1024x768"/>
    <m/>
    <m/>
    <m/>
  </r>
  <r>
    <n v="114"/>
    <m/>
    <x v="5"/>
    <n v="1120269"/>
    <s v="Insail Hotels (Gongbei Port Zhuhai)"/>
    <s v="迎商酒店(珠海拱北口岸店)"/>
    <s v="Zhuhai"/>
    <s v="珠海"/>
    <x v="0"/>
    <n v="3"/>
    <n v="7.1"/>
    <m/>
    <n v="5008591"/>
    <s v="惠选房"/>
    <s v="8折"/>
    <s v="房型升级"/>
    <n v="386"/>
    <n v="320"/>
    <n v="320"/>
    <n v="438"/>
    <n v="0.36875000000000002"/>
    <n v="376"/>
    <n v="0.17499999999999999"/>
    <s v="9/23 ~ 10/14"/>
    <s v="Rate plan settled"/>
    <s v="Y"/>
    <x v="2"/>
    <s v="No rate plan set up"/>
    <x v="2"/>
    <m/>
    <m/>
    <s v="https://pix6.agoda.net/hotelImages/1120269/-1/d4179ae858ddd52d6af7f40c5d384853.png?s=1024x768"/>
    <s v="https://pix6.agoda.net/hotelImages/112/1120269/1120269_16041515210041542048.jpg?s=1024x768"/>
    <s v="https://pix6.agoda.net/hotelImages/112/1120269/1120269_16041515290041542485.jpg?s=1024x768"/>
    <m/>
    <m/>
    <m/>
  </r>
  <r>
    <n v="115"/>
    <m/>
    <x v="5"/>
    <n v="280345"/>
    <s v="Insail Hotels (Beijing Road Pedestrian Branch Guangzhou)"/>
    <s v="迎商酒店广州北京路步行街店"/>
    <s v="Guangzhou"/>
    <s v="广州"/>
    <x v="0"/>
    <n v="3"/>
    <n v="7.5"/>
    <m/>
    <n v="5007156"/>
    <s v="惠选房"/>
    <s v="8折"/>
    <s v="房型升级"/>
    <n v="404"/>
    <n v="270"/>
    <n v="270"/>
    <n v="628"/>
    <n v="1.325925925925926"/>
    <n v="442"/>
    <n v="0.63703703703703707"/>
    <s v="9/23 ~ 10/14"/>
    <s v="Rate plan settled"/>
    <s v="Y"/>
    <x v="2"/>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80345/-1/8d72a3d4728b1b1674c6e25a0a88b600.jpg?s=1024x768"/>
    <s v="https://pix6.agoda.net/hotelImages/280345/-1/1caeb8ca22922f2b64cdf5d13d2d55a1.jpg?s=1024x768"/>
    <s v="https://pix6.agoda.net/hotelImages/280/280345/280345_19061908300076193121.jpg?s=1024x768"/>
    <m/>
    <m/>
    <m/>
  </r>
  <r>
    <n v="117"/>
    <m/>
    <x v="5"/>
    <n v="8110357"/>
    <s v="Insail Hotels Dongshankou Subway Station Guangzhou"/>
    <s v="迎商酒店(广州东山口地铁站店)"/>
    <s v="Guangzhou"/>
    <s v="广州"/>
    <x v="0"/>
    <n v="3"/>
    <n v="7.5"/>
    <m/>
    <n v="5007171"/>
    <s v="商选双床房"/>
    <s v="8折"/>
    <s v="房型升级"/>
    <n v="362"/>
    <n v="194"/>
    <n v="194"/>
    <n v="355"/>
    <n v="0.82989690721649489"/>
    <n v="304"/>
    <n v="0.5670103092783505"/>
    <s v="9/23 ~ 10/14"/>
    <s v="Rate plan settled"/>
    <s v="Y"/>
    <x v="2"/>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811/8110357/8110357_19062617140076832371.jpg?s=1024x768"/>
    <s v="https://pix6.agoda.net/hotelImages/811/8110357/8110357_19072913100078466277.jpg?s=1024x768"/>
    <s v="https://pix6.agoda.net/hotelImages/811/8110357/8110357_19062617140076832360.jpg?s=1024x768"/>
    <m/>
    <m/>
    <m/>
  </r>
  <r>
    <n v="118"/>
    <m/>
    <x v="5"/>
    <n v="9085728"/>
    <s v="CityNote Hotel Shangxiajiu Shibafu Road Guangzho"/>
    <s v="CityNote希诺酒店(广州上下九十八甫店)"/>
    <s v="Guangzhou"/>
    <s v="广州"/>
    <x v="0"/>
    <n v="4"/>
    <n v="8.4"/>
    <m/>
    <n v="5007197"/>
    <s v=" 舒适房"/>
    <s v="8折"/>
    <s v="房型升级"/>
    <n v="389"/>
    <n v="389"/>
    <n v="389"/>
    <n v="553"/>
    <n v="0.42159383033419023"/>
    <n v="414"/>
    <n v="6.4267352185089971E-2"/>
    <s v="9/23 ~ 10/14"/>
    <s v="Rate plan settled"/>
    <s v="Y"/>
    <x v="2"/>
    <s v="No rate plan set up"/>
    <x v="2"/>
    <s v="Other room type lower than promo room type"/>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5728/-1/ed5e72fe51ee33217a0fd7ff0786435f.jpg?s=1024x768"/>
    <s v="https://pix6.agoda.net/hotelImages/908/9085728/9085728_19080710030079057663.jpg?s=1024x768"/>
    <s v="https://pix6.agoda.net/hotelImages/908/9085728/9085728_19080616190079039997.jpg?s=1024x768"/>
    <m/>
    <m/>
    <m/>
  </r>
  <r>
    <n v="119"/>
    <m/>
    <x v="5"/>
    <n v="9084583"/>
    <s v="CityNote Hotel China Plaza Guangzhou"/>
    <s v="CityNote希诺酒店(广州省人民医院中华广场店)"/>
    <s v="Guangzhou"/>
    <s v="广州"/>
    <x v="0"/>
    <n v="4"/>
    <n v="8.1999999999999993"/>
    <m/>
    <n v="5007201"/>
    <s v=" 舒适房"/>
    <s v="8折"/>
    <s v="房型升级"/>
    <n v="288"/>
    <n v="288"/>
    <n v="288"/>
    <n v="399"/>
    <n v="0.38541666666666669"/>
    <n v="398"/>
    <n v="0.38194444444444442"/>
    <s v="9/23 ~ 10/14"/>
    <s v="Rate plan settled"/>
    <s v="Y"/>
    <x v="2"/>
    <s v="No rate plan set up"/>
    <x v="2"/>
    <m/>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9084583/9084583_19080710410079058518.jpg?s=1024x768"/>
    <s v="https://pix6.agoda.net/hotelImages/908/9084583/9084583_19080614060079035315.jpg?s=1024x768"/>
    <s v="https://pix6.agoda.net/hotelImages/908/9084583/9084583_19080710410079058526.jpg?s=1024x768"/>
    <m/>
    <m/>
    <m/>
  </r>
  <r>
    <n v="130"/>
    <m/>
    <x v="5"/>
    <n v="47640"/>
    <s v="Hotel  Silverland"/>
    <s v="银城酒店"/>
    <s v="Donguan"/>
    <s v="东莞"/>
    <x v="0"/>
    <n v="5"/>
    <n v="7.6"/>
    <n v="165757924"/>
    <n v="5974695"/>
    <s v="豪华大床房"/>
    <s v="8折"/>
    <m/>
    <n v="208"/>
    <n v="182"/>
    <n v="182"/>
    <n v="242"/>
    <n v="0.32967032967032966"/>
    <n v="191"/>
    <n v="4.9450549450549448E-2"/>
    <s v="9/23 ~ 10/14"/>
    <s v="Uploaded inventory already"/>
    <s v="Y"/>
    <x v="0"/>
    <m/>
    <x v="2"/>
    <m/>
    <s v="性价比高！东莞中华美食一条街与其相依为邻，南城区大型购物广场海雅，常平火车站、石龙火车站近在咫尺，交通条件便利。"/>
    <s v="https://pix6.agoda.net/hotelImages/5079898/0/b5b11908c92a6f7cb8a5f2f84e9a128e.jpg?s=1024x768"/>
    <s v="https://pix6.agoda.net/hotelImages/476/47640/47640_17021616190051072343.jpg?s=1024x768"/>
    <s v="https://pix6.agoda.net/hotelImages/476/47640/47640_17021616190051072342.jpg?s=1024x768"/>
    <m/>
    <m/>
    <m/>
  </r>
  <r>
    <n v="135"/>
    <m/>
    <x v="5"/>
    <n v="296794"/>
    <s v="The Venice Raytour Hotel"/>
    <s v="深圳威尼斯睿途酒店"/>
    <s v="Shenzhen"/>
    <s v="深圳"/>
    <x v="0"/>
    <n v="5"/>
    <n v="8.3000000000000007"/>
    <n v="165757957"/>
    <n v="6202394"/>
    <s v="高级房"/>
    <s v="9折"/>
    <s v="免费升级"/>
    <n v="942"/>
    <n v="942"/>
    <n v="942"/>
    <n v="1080"/>
    <n v="0.1464968152866242"/>
    <n v="1052"/>
    <n v="0.11677282377919321"/>
    <s v="9/23 ~ 10/14"/>
    <m/>
    <m/>
    <x v="0"/>
    <m/>
    <x v="2"/>
    <m/>
    <s v="位于深圳湾畔风光秀丽的华侨城，是中国首座以威尼斯文化为主题的国际品牌高级商务度假酒店。"/>
    <s v="https://pix6.agoda.net/hotelImages/296794/-1/840fbca56cf11937fcd436c92d7ac851.jpg?s=1024x768"/>
    <s v="https://pix6.agoda.net/hotelImages/296/296794/296794_16053015540042875521.jpg?s=1024x768"/>
    <s v="https://pix6.agoda.net/hotelImages/296/296794/296794_15061212310029373500.jpg?s=1024x768"/>
    <m/>
    <m/>
    <m/>
  </r>
  <r>
    <n v="136"/>
    <m/>
    <x v="5"/>
    <n v="1194281"/>
    <s v="Wan Yue Grand Skylight Hotel Shenzhen"/>
    <s v="深圳万悦格兰云天大酒店"/>
    <s v="Shenzhen"/>
    <s v="深圳"/>
    <x v="0"/>
    <n v="4"/>
    <n v="7.6"/>
    <n v="165757991"/>
    <n v="6202483"/>
    <s v="高级双床房"/>
    <s v="8折"/>
    <s v="延迟退房"/>
    <n v="447"/>
    <n v="405"/>
    <n v="405"/>
    <n v="465"/>
    <n v="0.14814814814814814"/>
    <n v="445"/>
    <n v="9.8765432098765427E-2"/>
    <s v="9/23 ~ 10/14"/>
    <s v="the promotion rate plan was linked to the lowest rate plan 'special', thus the promotion  rate is the lowest"/>
    <s v="Y"/>
    <x v="2"/>
    <s v="Promotion rate higher than existing rate(channel rate other promotion rate"/>
    <x v="2"/>
    <m/>
    <s v="自酒店可快捷驱车前往深圳湾口岸、蛇口码头，亦方便开车抵达深圳宝安国际机场，地理位置优越。"/>
    <s v="https://pix6.agoda.net/hotelImages/1194281/-1/1cc391a315ff9a08b4bc0ad82e3b7335.jpg?s=1024x768"/>
    <s v="https://q-xx.bstatic.com/xdata/images/hotel/840x460/172065130.jpg?k=88f93aeb01690fc18e97614e86df7005fecc02b36fa69222c04b8196ffc56fd0&amp;o="/>
    <s v="https://pix6.agoda.net/hotelImages/119/1194281/1194281_17042109140052528896.jpg?s=1024x768"/>
    <m/>
    <m/>
    <m/>
  </r>
  <r>
    <n v="140"/>
    <m/>
    <x v="5"/>
    <n v="109043"/>
    <s v="Shanghai Hotel"/>
    <s v="深圳上海宾馆"/>
    <s v="Shenzhen"/>
    <s v="深圳"/>
    <x v="0"/>
    <n v="4"/>
    <n v="8"/>
    <m/>
    <n v="6202760"/>
    <s v="标准大床房/双床房"/>
    <s v="8折"/>
    <m/>
    <n v="365"/>
    <n v="278"/>
    <n v="278"/>
    <n v="401"/>
    <n v="0.44244604316546765"/>
    <n v="401"/>
    <n v="0.44244604316546765"/>
    <s v="9/23 ~ 10/14"/>
    <s v="reload rates"/>
    <s v="Y"/>
    <x v="2"/>
    <s v="Other promotion lower than SW promo"/>
    <x v="2"/>
    <m/>
    <s v="周边有华强北商业街、赛格广场、深圳会展中心、皇岗口岸、罗湖火车站、世界之窗、欢乐谷、华侨城等著名景点；同时与绿树掩映的深圳市中心公园隔路相望。"/>
    <s v="https://pix6.agoda.net/hotelImages/109/109043/109043_16081012290045365141.jpg?s=1024x768"/>
    <s v="https://pix6.agoda.net/hotelImages/109/109043/109043_16081012290045365142.jpg?s=1024x768"/>
    <s v="https://pix6.agoda.net/hotelImages/109/109043/109043_14012012430018106480.jpg?s=1024x768"/>
    <m/>
    <m/>
    <m/>
  </r>
  <r>
    <n v="142"/>
    <m/>
    <x v="5"/>
    <n v="1062303"/>
    <s v="Zen Tea House Guilin Seven Stars Park"/>
    <s v="桂林船舍茶椐七星公园店"/>
    <s v="Guilin "/>
    <s v="桂林"/>
    <x v="0"/>
    <n v="3"/>
    <n v="9.1999999999999993"/>
    <n v="165758595"/>
    <s v="51304/3145474/1487459"/>
    <s v="All Room Type"/>
    <s v="8折"/>
    <m/>
    <n v="211"/>
    <n v="174"/>
    <n v="174"/>
    <s v="Sold out"/>
    <e v="#VALUE!"/>
    <s v="Sold out"/>
    <e v="#VALUE!"/>
    <s v="9/23 ~ 10/14"/>
    <s v="Rates and allotments reloaded"/>
    <s v="Y"/>
    <x v="2"/>
    <s v="Room closed"/>
    <x v="2"/>
    <m/>
    <s v="船舍茶椐民宿(桂林七星公园店)藏匿在施家园小东江畔。建筑以稻草为基底加木质设计风格，用榆木制作榻榻米床，榆木的纹路粗细互现，硬朗中夹杂柔和，亦有小写意之妙。"/>
    <s v="https://pix6.agoda.net/hotelImages/1062303/-1/0d4053bf701fcf68e60337ca5b202ee8.jpg?s=1024x768"/>
    <s v="https://pix6.agoda.net/hotelImages/1062303/-1/e23713cd15371f51ad1800e9b4d7f727.jpg?s=1024x768"/>
    <s v="https://pix6.agoda.net/hotelImages/106/1062303/1062303_16092810150047026581.jpg?s=1024x768"/>
    <m/>
    <m/>
    <m/>
  </r>
  <r>
    <n v="164"/>
    <m/>
    <x v="1"/>
    <n v="555280"/>
    <s v="Hotel MoMc"/>
    <s v="北京蔓兰酒店"/>
    <s v="Beijing"/>
    <s v="北京"/>
    <x v="0"/>
    <n v="5"/>
    <n v="8.1999999999999993"/>
    <n v="165763679"/>
    <s v="_x000d_6271937"/>
    <s v="全部房型"/>
    <s v="9折"/>
    <m/>
    <n v="708"/>
    <n v="638"/>
    <n v="638"/>
    <n v="800"/>
    <n v="0.25391849529780564"/>
    <n v="704"/>
    <n v="0.10344827586206896"/>
    <s v="9/23 ~ 10/14"/>
    <m/>
    <m/>
    <x v="5"/>
    <m/>
    <x v="2"/>
    <m/>
    <s v="北京蔓兰酒店位于北京绝佳的娱乐夜生活, 购物中心, 餐饮美食地段。提供优质的环境，让您远离尘嚣。 8.8 km之外便是市区内的繁华地段。 酒店住宿优越的位置能够方便住客前往市区内的热门景点。_x000a_"/>
    <s v="https://pix6.agoda.net/hotelImages/555280/-1/7e15eb8da4e372bee8d0f00d38aaad51.jpg?s=1024x768"/>
    <s v="https://pix6.agoda.net/hotelImages/555/555280/555280_14081112470020985195.jpg?s=1024x768"/>
    <s v="https://pix6.agoda.net/hotelImages/555/555280/555280_14081112470020985200.jpg?s=1024x768"/>
    <s v="Sophia.han@agoda.com"/>
    <m/>
    <m/>
  </r>
  <r>
    <n v="5"/>
    <m/>
    <x v="0"/>
    <n v="70219"/>
    <s v="Rayfont Celebrity Hotel &amp; Apartment"/>
    <s v="上海鼎园瑞峰公寓酒店 "/>
    <s v="Shanghai"/>
    <s v="上海 "/>
    <x v="0"/>
    <n v="4"/>
    <n v="6.6"/>
    <m/>
    <n v="6166683"/>
    <s v="标准大床房"/>
    <s v="8折"/>
    <m/>
    <n v="316"/>
    <n v="316"/>
    <n v="302"/>
    <n v="389"/>
    <n v="0.23101265822784811"/>
    <n v="392"/>
    <n v="0.29801324503311261"/>
    <s v="9/23 ~ 10/14"/>
    <m/>
    <m/>
    <x v="1"/>
    <m/>
    <x v="1"/>
    <m/>
    <s v="AGP酒店！交通四通八达，占尽地利之便。"/>
    <s v="https://pix6.agoda.net/hotelImages/702/70219/70219_14052712570019585988.jpg?s=1024x768"/>
    <s v="https://pix6.agoda.net/hotelImages/702/70219/70219_16062316520044025382.jpg?s=1024x768"/>
    <s v="https://pix6.agoda.net/hotelImages/702/70219/70219_16062316480044025209.jpg?s=1024x768"/>
    <s v="Yan.Sun@agoda.com"/>
    <s v="A"/>
    <s v="AA"/>
  </r>
  <r>
    <n v="6"/>
    <m/>
    <x v="0"/>
    <n v="96520"/>
    <s v="Ambassador Hotel"/>
    <s v="上海吉臣酒店"/>
    <s v="Shanghai"/>
    <s v="上海 "/>
    <x v="0"/>
    <n v="4"/>
    <n v="8.9"/>
    <m/>
    <n v="6169123"/>
    <s v="所有房型"/>
    <s v="66折"/>
    <m/>
    <n v="536"/>
    <n v="356"/>
    <n v="356"/>
    <n v="566"/>
    <n v="0.5898876404494382"/>
    <n v="566"/>
    <n v="0.5898876404494382"/>
    <s v="9/23 ~ 10/14"/>
    <m/>
    <m/>
    <x v="1"/>
    <m/>
    <x v="1"/>
    <m/>
    <s v="上海吉臣酒店位于万航渡路康定路口，地处静安区、长宁区和普陀区三区交汇的中心点——曹家渡商圈，毗邻中山公园、静安寺商业圈，距离南京西路商务区、上海展览中心仅2公里，周边餐饮、购物、娱乐设施完善。"/>
    <s v="https://pix6.agoda.net/hotelImages/965/96520/96520_14073008140020562307.jpg?s=1024x768"/>
    <s v="https://pix6.agoda.net/hotelImages/965/96520/96520_14073008140020562294.jpg?s=1024x768"/>
    <s v="https://pix6.agoda.net/hotelImages/965/96520/96520_16062508450044087496.jpg?s=1024x768"/>
    <s v="mandy.gu@agoda.com"/>
    <s v="B"/>
    <s v="AB"/>
  </r>
  <r>
    <n v="7"/>
    <m/>
    <x v="0"/>
    <n v="45513"/>
    <s v="Merry Hotel Shanghai"/>
    <s v="上海美丽园大酒店"/>
    <s v="Shanghai"/>
    <s v="上海 "/>
    <x v="0"/>
    <n v="4"/>
    <n v="8.1"/>
    <m/>
    <n v="6169535"/>
    <s v="标准房"/>
    <s v="75折"/>
    <m/>
    <n v="404"/>
    <n v="356"/>
    <n v="356"/>
    <n v="467"/>
    <n v="0.31179775280898875"/>
    <n v="467"/>
    <n v="0.31179775280898875"/>
    <s v="9/23 ~ 10/14"/>
    <m/>
    <m/>
    <x v="1"/>
    <m/>
    <x v="1"/>
    <m/>
    <s v="酒店毗邻静安寺商圈，周边有许多著名景点，无论您是商务活动还是个人休闲旅行，均可尽享无限便利。从酒店出发，步行到南京路只需5分钟，步行至江苏路地铁站只需8分钟，驱车前往外滩、新天地、豫园和人民广场等热门景点也费时不多。"/>
    <s v="https://pix6.agoda.net/hotelImages/45513/-1/4b227d9df95f57225add19a8cd03c639.jpg?s=1024x768"/>
    <s v="https://pix6.agoda.net/hotelImages/45513/-1/891c09f99342454f08e19beda6560d37.jpg?s=1024x768"/>
    <s v="https://pix6.agoda.net/hotelImages/45513/-1/0ef2329c308f640f9feacb5a24159b26.jpg?s=1024x768"/>
    <s v="mandy.gu@agoda.com"/>
    <s v="A"/>
    <s v="AB"/>
  </r>
  <r>
    <n v="8"/>
    <m/>
    <x v="0"/>
    <n v="76884"/>
    <s v="Hundred Centuries Hotel"/>
    <s v="世和酒店"/>
    <s v="Shanghai"/>
    <s v="上海 "/>
    <x v="0"/>
    <n v="4"/>
    <n v="6.6"/>
    <m/>
    <n v="6171697"/>
    <s v="高级大床房（无窗），高级双床房（无窗）"/>
    <s v="8折"/>
    <m/>
    <n v="347"/>
    <n v="338"/>
    <n v="338"/>
    <n v="398"/>
    <n v="0.17751479289940827"/>
    <n v="378"/>
    <n v="0.11834319526627218"/>
    <s v="9/23 ~ 10/14"/>
    <m/>
    <m/>
    <x v="1"/>
    <m/>
    <x v="1"/>
    <m/>
    <s v="地理位置绝佳！距淮海路、豫园、新天地、人民广场、上海大剧院等地约10分钟车程，周围交通使得，地理位置优越。"/>
    <s v="https://pix6.agoda.net/hotelImages/76884/-1/d72610f5439cee6c6a646d0aea9214b0.jpg?s=1024x768"/>
    <s v="https://pix6.agoda.net/hotelImages/76884/-1/49f5ea79a06c84245bf327b89d3154e4.jpg?s=1024x768"/>
    <s v="https://pix6.agoda.net/hotelImages/768/76884/76884_15031909580026237201.jpg?s=1024x768"/>
    <s v="Yan.Sun@agoda.com"/>
    <s v="B"/>
    <s v="AB"/>
  </r>
  <r>
    <n v="15"/>
    <m/>
    <x v="0"/>
    <n v="1164474"/>
    <s v="Shanghai Jinchen Hotel"/>
    <s v="上海金辰大酒店"/>
    <s v="Shanghai"/>
    <s v="上海 "/>
    <x v="0"/>
    <n v="3"/>
    <n v="8.3000000000000007"/>
    <m/>
    <n v="6185003"/>
    <s v="大床房，大床城景房，全景景观房，甜蜜时刻房，双床城景房"/>
    <s v="8折"/>
    <m/>
    <n v="316"/>
    <n v="316"/>
    <n v="316"/>
    <n v="356"/>
    <n v="0.12658227848101267"/>
    <n v="341"/>
    <n v="7.9113924050632917E-2"/>
    <s v="9/23 ~ 10/14"/>
    <m/>
    <m/>
    <x v="1"/>
    <m/>
    <x v="1"/>
    <m/>
    <s v="是上海百年淮海路上的老字号酒店，毗邻新天地、田子坊、K11等时尚地标，能轻松到达外滩、城隍庙等上海著名景点"/>
    <s v="https://pix6.agoda.net/hotelImages/116/1164474/1164474_16022210430040086249.jpg?s=1024x768"/>
    <s v="https://pix6.agoda.net/hotelImages/116/1164474/1164474_16022209440040084958.jpg?s=160x120"/>
    <s v="https://pix6.agoda.net/hotelImages/116/1164474/1164474_16022209430040084954.jpg?s=160x120"/>
    <s v="Yan.Sun@agoda.com"/>
    <s v="A"/>
    <s v="AA"/>
  </r>
  <r>
    <n v="16"/>
    <m/>
    <x v="0"/>
    <n v="10305"/>
    <s v="Jin Jiang Tower Hotel"/>
    <s v="新锦江大酒店"/>
    <s v="Shanghai"/>
    <s v="上海 "/>
    <x v="0"/>
    <n v="5"/>
    <n v="7.7"/>
    <m/>
    <n v="3046631"/>
    <s v="高级大床房，高级双床房"/>
    <s v="68折"/>
    <m/>
    <n v="737"/>
    <n v="737"/>
    <n v="737"/>
    <n v="830"/>
    <n v="0.12618724559023067"/>
    <n v="795"/>
    <n v="7.8697421981004073E-2"/>
    <s v="9/23 ~ 10/14"/>
    <m/>
    <m/>
    <x v="1"/>
    <m/>
    <x v="1"/>
    <m/>
    <s v="酒店坐落于繁华的淮海路商业街区，毗邻新天地、田子坊等时尚中心和人民广场、外滩等城市中心。楼高43层，登高远眺，摩登都市与百年民居尽收眼底。拥"/>
    <s v="https://pix6.agoda.net/hotelImages/10305/-1/c9802061cbefaf187275923f5a8aff1e.jpg?s=1024x768"/>
    <s v="https://pix6.agoda.net/hotelImages/103/10305/10305_15072008450032583715.jpg?s=1024x768"/>
    <s v="https://pix6.agoda.net/hotelImages/103/10305/10305_15072008450032583692.jpg?s=1024x768"/>
    <s v="Yan.Sun@agoda.com"/>
    <s v="A"/>
    <s v="AB"/>
  </r>
  <r>
    <n v="17"/>
    <m/>
    <x v="0"/>
    <n v="109153"/>
    <s v="Elegance Bund Hotel"/>
    <s v="上海宜兰贵斯酒店"/>
    <s v="Shanghai"/>
    <s v="上海 "/>
    <x v="0"/>
    <n v="3.5"/>
    <n v="5.8"/>
    <s v="165756752 &amp; 165756749"/>
    <m/>
    <s v="特惠房，商务大床房，商务双床房"/>
    <s v="9月6折，10月75折"/>
    <m/>
    <n v="227"/>
    <n v="227"/>
    <n v="227"/>
    <n v="302"/>
    <n v="0.33039647577092512"/>
    <n v="302"/>
    <n v="0.33039647577092512"/>
    <s v="9/23 ~ 10/14"/>
    <m/>
    <m/>
    <x v="1"/>
    <m/>
    <x v="1"/>
    <m/>
    <s v="位于风景优美的外滩区，从上海宜兰贵斯酒店 可俯瞰上海，是享受购物中心, 餐饮美食, 观光的绝佳选择。 对于喜欢探险的游客来说，金陵东路渡口商城, 黄浦江外滩,外滩万国建筑博览群，南京东路步行街再适合不过了。性价比超高"/>
    <s v="https://pix6.agoda.net/hotelImages/109/109153/109153_13081308470014255151.jpg?s=1024x768"/>
    <s v="https://pix6.agoda.net/hotelImages/109/109153/109153_13081308470014255146.jpg?s=1024x768"/>
    <s v="https://q-xx.bstatic.com/xdata/images/hotel/840x460/108335103.jpg?k=fb336ff2dc52a46c41649be2e23d49505ec7181b3868f701e31be927f719df27&amp;o="/>
    <s v="Tracy.Chen@agoda.com"/>
    <s v="A"/>
    <s v="AA"/>
  </r>
  <r>
    <n v="18"/>
    <m/>
    <x v="0"/>
    <n v="519392"/>
    <s v="Huana Hotel Minhang Shanghai"/>
    <s v="上海华纳风格酒店"/>
    <s v="Shanghai"/>
    <s v="上海 "/>
    <x v="0"/>
    <n v="5"/>
    <n v="7.3"/>
    <m/>
    <n v="6186059"/>
    <s v="所有房型"/>
    <s v="85折"/>
    <m/>
    <n v="601"/>
    <n v="601"/>
    <n v="601"/>
    <n v="698"/>
    <n v="0.16139767054908485"/>
    <n v="678"/>
    <n v="0.1281198003327787"/>
    <s v="9/23 ~ 10/14"/>
    <m/>
    <m/>
    <x v="1"/>
    <m/>
    <x v="1"/>
    <m/>
    <s v="上海华纳风格大酒店地处漕河泾开发区，毗邻虹桥开发区，世贸商城和光大会展中心。附近有地铁1号线、3号线和9号线，到虹桥机场约15分钟，交通便捷。"/>
    <s v="http://pix.agoda.com/hotelimages/519/519392/519392_14021916340018389828.jpg"/>
    <s v="http://pix.agoda.com/hotelimages/519392/-1/56167fa1fc452bc2a3242e98f78c5b2f.jpg"/>
    <s v="http://pix.agoda.com/hotelimages/519392/-1/d6aeb0df1377b45c6806bf0ed3fe3d19.jpg"/>
    <s v="mandy.gu@agoda.com"/>
    <s v="B"/>
    <s v="AB"/>
  </r>
  <r>
    <n v="19"/>
    <m/>
    <x v="0"/>
    <n v="1160"/>
    <s v="Radisson Blu Plaza Xing Guo Hotel Shanghai"/>
    <s v="丽笙上海兴国宾馆"/>
    <s v="Shanghai"/>
    <s v="上海 "/>
    <x v="0"/>
    <n v="4.5"/>
    <n v="9"/>
    <m/>
    <n v="1486273"/>
    <s v="经典花园房"/>
    <s v="6折"/>
    <s v="含双早"/>
    <n v="1680"/>
    <n v="899"/>
    <n v="809"/>
    <n v="1680"/>
    <n v="0.86874304783092327"/>
    <n v="1072"/>
    <n v="0.32509270704573545"/>
    <s v="9/23 ~ 10/14"/>
    <m/>
    <m/>
    <x v="1"/>
    <m/>
    <x v="1"/>
    <m/>
    <s v="上海兴国宾馆位于领馆区高雅地段，坐拥市中心70,000平方米的大花园内，酒店由二十多幢风格迥异的欧美老别墅及一栋16层高的现代化楼宇组成，环境优美，静谧幽雅，并配备了避免二次污染的中央吸尘系统，被誉为“真正的绿色花园酒店”"/>
    <s v="https://pix6.agoda.net/hotelImages/116/1160/1160_18021113460061701170.jpg"/>
    <s v="https://pix6.agoda.net/hotelImages/116/1160/1160_14052013490019489861.jpg?s=1024x768"/>
    <s v="https://pix6.agoda.net/hotelImages/116/1160/1160_14052013490019489861.jpg?s=1024x768"/>
    <s v="Tracy.Chen@agoda.com"/>
    <s v="B"/>
    <s v="AB"/>
  </r>
  <r>
    <n v="20"/>
    <m/>
    <x v="0"/>
    <n v="70299"/>
    <s v="The Longemont Shanghai Hotel"/>
    <s v="上海龙之梦大酒店 "/>
    <s v="Shanghai"/>
    <s v="上海 "/>
    <x v="0"/>
    <n v="5"/>
    <n v="7.9"/>
    <n v="165756802"/>
    <m/>
    <s v="豪华房"/>
    <s v="8折"/>
    <m/>
    <n v="664"/>
    <n v="664"/>
    <n v="664"/>
    <n v="867"/>
    <n v="0.30572289156626509"/>
    <n v="847"/>
    <n v="0.2756024096385542"/>
    <s v="9/23 ~ 10/14"/>
    <m/>
    <m/>
    <x v="1"/>
    <m/>
    <x v="1"/>
    <m/>
    <s v="位于上海的上海龙之梦大酒店是欢度假期的理想圣地。 饭店每一间511间客房,均能保持水平,提供饭店被期望的舒适。"/>
    <s v="https://pix6.agoda.net/hotelImages/4868658/0/1559baf9fdec412e3b0f08d0b9520f06.jpg?s=1024x768"/>
    <s v="https://q-xx.bstatic.com/xdata/images/hotel/840x460/263630747.jpg?k=d8d656a4e25e3d62519d63285dad4450d043b06231ff1a0664a85b10c23e0fdc&amp;o="/>
    <s v="https://pix6.agoda.net/hotelImages/702/70299/70299_16062310450044003247.jpg?s=1024x768"/>
    <s v="Tracy.Chen@agoda.com"/>
    <s v="A"/>
    <s v="AA"/>
  </r>
  <r>
    <n v="74"/>
    <m/>
    <x v="1"/>
    <n v="89791"/>
    <s v="Marco Polo Parkside Hotel"/>
    <s v="北京中奥马哥孛罗大酒店"/>
    <s v="Beijing"/>
    <s v="北京"/>
    <x v="1"/>
    <n v="5"/>
    <n v="8.1999999999999993"/>
    <n v="165707828"/>
    <n v="5274821"/>
    <s v="高级间"/>
    <s v="9折"/>
    <m/>
    <n v="664"/>
    <n v="663"/>
    <n v="663"/>
    <n v="792"/>
    <n v="0.19457013574660634"/>
    <n v="712"/>
    <n v="7.3906485671191555E-2"/>
    <s v="9/23 ~ 10/14"/>
    <m/>
    <m/>
    <x v="1"/>
    <m/>
    <x v="1"/>
    <m/>
    <s v="北京中奥马哥孛罗大酒店是欢度假期的理想圣地。 这是一家5-星级饭店,提供315间房间和最好的设备及最贴心的服务。 每间客房均升等拥有禁烟房, 空调, 浴袍, 日报, 室内电影。"/>
    <s v="https://pix6.agoda.net/hotelImages/897/89791/89791_15080515390033699691.jpg?s=1024x768"/>
    <s v="https://pix6.agoda.net/hotelImages/897/89791/89791_16061414190043541328.jpg?s=1024x768"/>
    <s v="https://pix6.agoda.net/hotelImages/897/89791/89791_15083116350035441256.jpg?s=1024x768"/>
    <s v="Sophia.han@agoda.com"/>
    <m/>
    <m/>
  </r>
  <r>
    <n v="75"/>
    <m/>
    <x v="3"/>
    <n v="290994"/>
    <s v="Crowne Plaza Chengdu Panda Garden"/>
    <s v="成都保利公园皇冠假日酒店"/>
    <s v="Chengdu"/>
    <s v="成都"/>
    <x v="1"/>
    <n v="5"/>
    <n v="9"/>
    <m/>
    <m/>
    <s v="除最高房型外"/>
    <m/>
    <s v="Breakfast for 2 pax &amp; free upgrade to higher room type_x000d__x000a_Breakfast for 2 pax &amp; free upgrade to higher room type_x000d__x000a_"/>
    <n v="592"/>
    <s v="592 free upgrade&amp;breakfast"/>
    <s v="592 free upgrade&amp;breakfast"/>
    <n v="592"/>
    <e v="#VALUE!"/>
    <n v="592"/>
    <e v="#VALUE!"/>
    <s v="Until 31 Dec 2020"/>
    <m/>
    <m/>
    <x v="1"/>
    <m/>
    <x v="1"/>
    <m/>
    <s v="酒店与保利拉斐国际体育运动公园以及两千亩音乐主题公园相邻，接壤成都大熊猫繁育基地； 酒店私享7.7万平方米景观园林，景致优美、草木葱茏，凉亭和教堂立于林间，无边际泳池呈现一片清澈蔚蓝"/>
    <s v="https://pix6.agoda.net/hotelImages/290/290994/290994_14082914370021701916.jpg?s=1024x768"/>
    <s v="https://pix6.agoda.net/hotelImages/290/290994/290994_14082914360021701861.jpg?s=1024x768"/>
    <s v="https://pix6.agoda.net/hotelImages/4876730/36302560/6cf393e047127bfbf5c040f413fb93c1.jpg?s=1024x768"/>
    <s v="murphy.jiang@agoda.com"/>
    <m/>
    <m/>
  </r>
  <r>
    <n v="76"/>
    <m/>
    <x v="1"/>
    <n v="522606"/>
    <s v="Xian Alley Youth Hostel"/>
    <s v="西安秦城小巷青年旅舍"/>
    <s v="Xian"/>
    <s v="西安"/>
    <x v="1"/>
    <n v="3"/>
    <n v="8.6"/>
    <n v="165757483"/>
    <s v="all rate plan"/>
    <s v="全部房型"/>
    <s v="7折"/>
    <m/>
    <n v="140"/>
    <n v="109"/>
    <n v="109"/>
    <n v="149"/>
    <n v="0.3669724770642202"/>
    <n v="156"/>
    <n v="0.43119266055045874"/>
    <s v="9/23 ~ 10/14"/>
    <m/>
    <m/>
    <x v="1"/>
    <m/>
    <x v="1"/>
    <m/>
    <s v="古都西安市中心网红客栈"/>
    <s v="https://pix6.agoda.net/hotelImages/522/522606/522606_15072110170032661498.jpg?s=1024x768"/>
    <s v="https://pix6.agoda.net/hotelImages/522606/-1/43b2d6ea76b8c85e1d36488004d7b448.jpg?s=1024x768"/>
    <s v="https://pix6.agoda.net/hotelImages/522/522606/522606_15072110170032661523.jpg?s=1024x768"/>
    <s v="Jason.Chen@agoda.com"/>
    <m/>
    <m/>
  </r>
  <r>
    <n v="21"/>
    <m/>
    <x v="0"/>
    <n v="574512"/>
    <s v="Starr Hotel Shanghai"/>
    <s v="上海寰星酒店"/>
    <s v="Shanghai"/>
    <s v="上海 "/>
    <x v="0"/>
    <n v="4.5"/>
    <n v="8.2418918918918909"/>
    <n v="165757635"/>
    <m/>
    <s v="特价房，豪华房，高级豪华房"/>
    <s v="9折"/>
    <m/>
    <n v="523"/>
    <n v="467"/>
    <n v="467"/>
    <n v="588"/>
    <n v="0.25910064239828695"/>
    <n v="562"/>
    <n v="0.20342612419700215"/>
    <s v="9/23 ~ 10/14"/>
    <m/>
    <m/>
    <x v="1"/>
    <m/>
    <x v="1"/>
    <m/>
    <s v="上海寰星酒店位于静安区，毗邻地铁一号线中山北路站，闹中取静，出行便利。酒店简约的室内风格和专配的小厨房，为各类居住提供方便。"/>
    <s v="http://pix.agoda.com/hotelimages/574512/-1/91166c9d72608a6058c10cfe3a5c8c50.jpg"/>
    <s v="http://pix.agoda.com/hotelimages/574512/-1/437f928ef839e48c7698a962a1bed70f.jpg"/>
    <s v="http://pix.agoda.com/hotelimages/574/574512/574512_15062515410030829068.jpg"/>
    <s v="mandy.gu@agoda.com"/>
    <s v="A"/>
    <s v="AA"/>
  </r>
  <r>
    <n v="78"/>
    <m/>
    <x v="5"/>
    <n v="108562"/>
    <s v="Howard Johnson Resort Sanya Bay"/>
    <s v="三亚国光豪生度假酒店"/>
    <s v="Sanya"/>
    <s v="三亚"/>
    <x v="1"/>
    <n v="5"/>
    <n v="7.8"/>
    <n v="165756338"/>
    <s v="845231/490602"/>
    <s v="休闲房"/>
    <s v="9折"/>
    <m/>
    <n v="752"/>
    <n v="678"/>
    <n v="678"/>
    <n v="810"/>
    <n v="0.19469026548672566"/>
    <n v="729"/>
    <n v="7.5221238938053103E-2"/>
    <s v="9/23 ~ 10/14"/>
    <m/>
    <m/>
    <x v="1"/>
    <m/>
    <x v="1"/>
    <m/>
    <s v="三亚湾中心地带，距离机场仅15分钟车程，交通便利可直达各大景点。10万平方米宁静私密的园林，4500平米水域，于繁华的三亚湾地带营造出一处私密度假之所。家庭度假首选，亲子设施一应俱全，包括567平米大型室内乐园，室外乐园，儿童泳池"/>
    <s v="https://pix6.agoda.net/hotelImages/108562/-1/301a27aabda30d766a1969dfabe733c0.jpg?s=1024x768"/>
    <s v="https://pix6.agoda.net/hotelImages/108562/-1/bca0afbbf7bbb8aaaaad1d56281a1494.jpg?s=1024x768"/>
    <s v="https://pix6.agoda.net/hotelImages/108562/-1/ac356e66ab735ab099fc4f4b9f7d5c65.jpg?s=1024x768"/>
    <s v="sophia.chen@agoda.com"/>
    <m/>
    <m/>
  </r>
  <r>
    <n v="22"/>
    <m/>
    <x v="0"/>
    <n v="291212"/>
    <s v="LVSHOU Hotel Shanghai"/>
    <s v="上海绿瘦酒店"/>
    <s v="Shanghai"/>
    <s v="上海 "/>
    <x v="0"/>
    <n v="4.5"/>
    <n v="8.4"/>
    <m/>
    <n v="6200415"/>
    <s v="商务双床房"/>
    <s v="65折"/>
    <m/>
    <n v="596"/>
    <n v="432"/>
    <n v="432"/>
    <n v="891"/>
    <n v="1.0625"/>
    <n v="718"/>
    <n v="0.66203703703703709"/>
    <s v="9/23 ~ 10/14"/>
    <m/>
    <m/>
    <x v="1"/>
    <m/>
    <x v="1"/>
    <m/>
    <s v="酒店位于具有悠久文化传承的七宝古镇，坐落于虹桥经济区的中心地带，交通极其便利，驾车10分钟就能到达虹桥国际机场和虹桥高铁站"/>
    <s v="https://pix6.agoda.net/hotelImages/291/291212/291212_15082817180035302488.jpg?s=1024x768"/>
    <s v="https://pix6.agoda.net/hotelImages/291212/-1/68f35ead2858bfa178f4f707fd79e8a4.jpg?s=1024x768"/>
    <s v="https://pix6.agoda.net/hotelImages/291212/-1/9da888f8e8c1cd4dcc69779aca2e8129.jpg?s=1024x768"/>
    <s v="Yan.Sun@agoda.com"/>
    <s v="B"/>
    <s v="AA"/>
  </r>
  <r>
    <n v="23"/>
    <m/>
    <x v="0"/>
    <n v="97379"/>
    <s v="Grand Skylight Gardens Hotel"/>
    <s v="园林格兰云天大酒店 "/>
    <s v="Shanghai"/>
    <s v="上海 "/>
    <x v="0"/>
    <n v="4"/>
    <n v="7.5"/>
    <m/>
    <s v="6200680/6200685"/>
    <s v="高级大床房，高级双床房，行政大床房，行政双床房"/>
    <m/>
    <s v="行政房含单双早"/>
    <n v="574"/>
    <n v="492"/>
    <n v="492"/>
    <n v="671"/>
    <n v="0.36382113821138212"/>
    <n v="547"/>
    <n v="0.11178861788617886"/>
    <s v="9/23 ~ 10/14"/>
    <m/>
    <m/>
    <x v="1"/>
    <m/>
    <x v="1"/>
    <m/>
    <s v="拥有一流地理位置的格兰云天大酒店背靠上海植物园，是距离上海世博会主场馆最近的一家拥有别墅的商务精品酒店。酒店提供148间精美时尚的园景房，以及30套加拿大木式结构别墅。格兰云天大酒店不仅环境优美宜人，交通也极为便利"/>
    <s v="https://pix6.agoda.net/hotelImages/97379/-1/c7789eea615c71b0e3264ef50a9b5528.jpg?s=1024x768"/>
    <s v="https://pix6.agoda.net/hotelImages/973/97379/97379_15030416210025795427.jpg?s=1024x768"/>
    <s v="https://pix6.agoda.net/hotelImages/97379/-1/79a3269cc7fe7b1f9058c78a7a67eb0a.jpg?s=160x120"/>
    <s v="Yan.Sun@agoda.com"/>
    <s v="B"/>
    <s v="AB"/>
  </r>
  <r>
    <n v="27"/>
    <m/>
    <x v="0"/>
    <n v="6164839"/>
    <s v="Marco Polo Changzhou"/>
    <s v="常州马哥孛罗酒店"/>
    <s v="Changzhou"/>
    <s v="常州"/>
    <x v="0"/>
    <n v="5"/>
    <n v="8.6"/>
    <n v="165738940"/>
    <m/>
    <s v="所有房型"/>
    <s v="9折"/>
    <m/>
    <n v="830"/>
    <n v="829"/>
    <n v="829"/>
    <n v="979"/>
    <n v="0.18094089264173704"/>
    <n v="924"/>
    <n v="0.11459589867310012"/>
    <s v="9/23 ~ 10/14"/>
    <m/>
    <m/>
    <x v="1"/>
    <m/>
    <x v="1"/>
    <m/>
    <s v="酒店外观宏伟气派，设计高雅奢华。配套设施齐全，交通便利，毗邻恐龙园，服务周到，是您商务出行的理想选择。"/>
    <s v="https://pix6.agoda.net/hotelImages/6164839/-1/7a22bd2864e2b6c5be0c296d02a4b67e.jpg?s=1024x768"/>
    <s v="https://pix6.agoda.net/hotelImages/6164839/-1/7b8eaf725ca45d3a26a5160a4a26138d.jpg?s=1024x768"/>
    <s v="https://pix6.agoda.net/hotelImages/6164839/-1/ced749fbea1343bc9bb8816c3ffc84d7.jpg?s=1024x768"/>
    <s v="Yan.Sun@agoda.com"/>
    <s v="B"/>
    <s v="AB"/>
  </r>
  <r>
    <n v="28"/>
    <m/>
    <x v="0"/>
    <n v="5902292"/>
    <s v="The Qube Xuzhou"/>
    <s v="徐州东区绿地铂骊酒店"/>
    <s v="Xuzhou"/>
    <s v="徐州"/>
    <x v="0"/>
    <n v="4"/>
    <n v="9.9"/>
    <m/>
    <n v="6149414"/>
    <s v="商务大床房/商务双床房"/>
    <s v="9折"/>
    <m/>
    <n v="467"/>
    <n v="412"/>
    <n v="412"/>
    <n v="528"/>
    <n v="0.28155339805825241"/>
    <n v="498"/>
    <n v="0.20873786407766989"/>
    <s v="9/23 ~ 10/14"/>
    <m/>
    <m/>
    <x v="1"/>
    <m/>
    <x v="1"/>
    <m/>
    <s v="酒店位于经济技术开发区站南路，地理位置优越，出行便捷 。点评9.9分"/>
    <s v="https://pix6.agoda.net/hotelImages/5902292/-1/e98cb9db57d262f6d71c52ecf4148578.jpg?s=1024x768"/>
    <s v="https://pix6.agoda.net/hotelImages/590/5902292/5902292_18112314190069878689.jpg?s=1024x768"/>
    <s v="https://pix6.agoda.net/hotelImages/5902292/-1/5a70cda616b0fdbb68347df5c0e08f55.jpg?s=160x120"/>
    <s v="Yan.Sun@agoda.com"/>
    <s v="B"/>
    <s v="AA"/>
  </r>
  <r>
    <n v="29"/>
    <m/>
    <x v="0"/>
    <n v="407105"/>
    <s v="Wyndham Xuzhou East Hotel"/>
    <s v="徐州博顿温德姆酒店 "/>
    <s v="Xuzhou"/>
    <s v="徐州"/>
    <x v="0"/>
    <n v="5"/>
    <n v="9.4"/>
    <m/>
    <n v="6185238"/>
    <s v="高级大床房，高级双床房，豪华大床房"/>
    <s v="75折"/>
    <m/>
    <n v="588"/>
    <n v="438"/>
    <n v="438"/>
    <n v="588"/>
    <n v="0.34246575342465752"/>
    <n v="588"/>
    <n v="0.34246575342465752"/>
    <s v="9/23 ~ 10/14"/>
    <m/>
    <m/>
    <x v="1"/>
    <m/>
    <x v="1"/>
    <m/>
    <s v="酒店位于徐州经济技术开发区金龙湖畔，环境优美，交通方便，地处徐州高铁商务圈的核心位置，紧邻徐州经济技术开发区管委会行政大厦、徐州医科大学，距离宜家购物、奥特莱斯、麦德龙购物中心步行约5分钟，酒店靠近珠山宕口遗址公园、狮子山楚王陵、宝莲寺景区。"/>
    <s v="https://pix6.agoda.net/hotelImages/407/407105/407105_17022311020051205828.jpg?s=1024x768"/>
    <s v="https://pix6.agoda.net/hotelImages/2289437/0/bd1c97351bbf18772f5bc0745fc1c243.jpg?s=1024x768"/>
    <s v="https://pix6.agoda.net/hotelImages/407/407105/407105_17022714450051269520.jpg?s=1024x768"/>
    <s v="Yan.Sun@agoda.com"/>
    <s v="B"/>
    <s v="AA"/>
  </r>
  <r>
    <n v="30"/>
    <m/>
    <x v="0"/>
    <n v="45122"/>
    <s v="Grand Park Wuxi"/>
    <s v="无锡君乐大酒店"/>
    <s v="Wuxi"/>
    <s v="无锡"/>
    <x v="0"/>
    <n v="5"/>
    <n v="8.4"/>
    <m/>
    <n v="5827487"/>
    <s v="高级房"/>
    <s v="7折"/>
    <m/>
    <n v="278"/>
    <n v="275"/>
    <n v="282"/>
    <n v="363"/>
    <n v="0.32"/>
    <n v="317"/>
    <n v="0.12411347517730496"/>
    <s v="9/23 ~ 10/14"/>
    <m/>
    <m/>
    <x v="1"/>
    <m/>
    <x v="1"/>
    <m/>
    <s v="位于无锡市繁华的核心商业区中心，距离地铁站约2分钟，位置优越，交通便捷。将江南秀丽的特色与现代化服务设施糅合为一体，是您商务差旅和休闲旅游的休憩之所"/>
    <s v="https://pix6.agoda.net/hotelImages/4871020/0/f17a2528ceff03114b43bb32910413e3.jpg?s=1024x768"/>
    <s v="https://pix6.agoda.net/hotelImages/451/45122/45122_16063013570044291702.jpg?s=1024x768"/>
    <s v="https://pix6.agoda.net/hotelImages/451/45122/45122_16063013580044291707.jpg?s=1024x768"/>
    <s v="Yan.Sun@agoda.com"/>
    <s v="B"/>
    <s v="AB"/>
  </r>
  <r>
    <n v="33"/>
    <m/>
    <x v="0"/>
    <n v="5876910"/>
    <s v="Pleasant Daily Rental"/>
    <s v="杭州鸣悦公寓海创园店"/>
    <s v="hangzhou"/>
    <s v="杭州"/>
    <x v="0"/>
    <n v="3"/>
    <n v="8.5"/>
    <n v="165648185"/>
    <m/>
    <s v="所有房型"/>
    <s v="8折"/>
    <m/>
    <n v="205"/>
    <n v="185"/>
    <n v="185"/>
    <n v="458"/>
    <n v="1.4756756756756757"/>
    <n v="274"/>
    <n v="0.48108108108108111"/>
    <s v="9/23 ~ 10/14"/>
    <m/>
    <m/>
    <x v="1"/>
    <m/>
    <x v="1"/>
    <m/>
    <s v="酒店位于余杭区，商务和休闲旅游游客而设计。"/>
    <s v="https://pix6.agoda.net/hotelImages/587/5876910/5876910_18101701300068523555.jpg?s=1024x768"/>
    <s v="https://pix6.agoda.net/hotelImages/587/5876910/5876910_18101701300068523559.jpg?s=1024x768"/>
    <s v="https://pix6.agoda.net/hotelImages/587/5876910/5876910_18101701390068523616.jpg?s=1024x768"/>
    <s v="sophia.zhang@agoda.com"/>
    <s v="B"/>
    <s v="AB"/>
  </r>
  <r>
    <n v="37"/>
    <m/>
    <x v="1"/>
    <n v="9099"/>
    <s v="Capital Hotel"/>
    <s v="北京首都宾馆"/>
    <s v="Beijing"/>
    <s v="北京"/>
    <x v="0"/>
    <n v="5"/>
    <n v="8"/>
    <n v="144592010"/>
    <n v="489709"/>
    <s v="B座高级客房"/>
    <s v="75折"/>
    <m/>
    <n v="736"/>
    <n v="734"/>
    <n v="734"/>
    <n v="908"/>
    <n v="0.23705722070844687"/>
    <n v="817"/>
    <n v="0.11307901907356949"/>
    <s v="9/23 ~ 10/14"/>
    <m/>
    <m/>
    <x v="1"/>
    <m/>
    <x v="1"/>
    <m/>
    <s v="位于历史积淀厚重的东交民巷，毗邻王府井商业区，步行即可到达天安门、国家博物馆、故宫等北京必去景点。"/>
    <s v="https://pix6.agoda.net/hotelImages/9099/-1/4c3b90399423c86827ac66f84ee9bd93.jpg?s=1024x768"/>
    <s v="https://pix6.agoda.net/hotelImages/9099/-1/17b410d77b51868cb0f5369f6cf0b58a.jpg?s=1024x768"/>
    <s v="https://pix6.agoda.net/hotelImages/909/9099/9099_18020813400061630221.jpg?s=1024x768"/>
    <s v="ivy.shi@agoda.com"/>
    <m/>
    <m/>
  </r>
  <r>
    <n v="38"/>
    <m/>
    <x v="1"/>
    <n v="70268"/>
    <s v="Kuntai Royal Hotel"/>
    <s v="北京昆泰嘉华酒店"/>
    <s v="Beijing"/>
    <s v="北京"/>
    <x v="0"/>
    <n v="5"/>
    <n v="8.5"/>
    <n v="165754923"/>
    <n v="490224"/>
    <s v="标准双床间/豪华大床间/行政大床间"/>
    <s v="7折"/>
    <m/>
    <n v="686"/>
    <n v="655"/>
    <n v="655"/>
    <n v="798"/>
    <n v="0.21832061068702291"/>
    <n v="757"/>
    <n v="0.15572519083969466"/>
    <s v="9/23 ~ 10/14"/>
    <m/>
    <m/>
    <x v="1"/>
    <m/>
    <x v="1"/>
    <m/>
    <s v="位于朝外大街，毗邻悠唐购物中心，蓝岛购物中心，东岳庙，外交部以及使馆区。"/>
    <s v="https://pix6.agoda.net/hotelImages/702/70268/70268_15072311060032859536.jpg?s=1024x768"/>
    <s v="https://pix6.agoda.net/hotelImages/702/70268/70268_15072311060032859520.jpg?s=1024x768"/>
    <s v="https://pix6.agoda.net/hotelImages/70268/-1/75230702208442b40107977b9772081b.jpg?s=1024x768"/>
    <s v="ivy.shi@agoda.com"/>
    <m/>
    <m/>
  </r>
  <r>
    <n v="39"/>
    <m/>
    <x v="1"/>
    <n v="407775"/>
    <s v="Hotel Eclat Beijing"/>
    <s v="北京怡亨酒店"/>
    <s v="Beijing"/>
    <s v="北京"/>
    <x v="0"/>
    <n v="5"/>
    <n v="9.1999999999999993"/>
    <n v="165756320"/>
    <n v="80752"/>
    <s v="全部房型"/>
    <s v="85折"/>
    <s v="含双人早餐，免费迷你吧，免费下午茶"/>
    <n v="1888"/>
    <n v="1435"/>
    <n v="1435"/>
    <n v="1795"/>
    <n v="0.25087108013937282"/>
    <n v="1615"/>
    <n v="0.12543554006968641"/>
    <s v="9/23 ~ 10/14"/>
    <m/>
    <m/>
    <x v="1"/>
    <m/>
    <x v="1"/>
    <m/>
    <s v="全球奢华精品酒店(Small Luxury Hotels of the World, SLH)成员之一，位于北京CBD中心区域的侨福芳草地购物中心，为宾客提供绝无仅有的极致住宿体验。丰富而珍贵的艺术收藏，展览于客房和公共空间内。藏品多达超过100件，包括多位艺术大师的雕塑及画作真迹，如萨尔瓦多‧达利、安迪‧沃霍尔、皮埃尔‧马特、张国龙、陈文令、高孝午和邹亮等。"/>
    <s v="https://pix6.agoda.net/hotelImages/6796355/0/5d724fb559b9d115ebe11fd0fdc00ffd.jpg?s=1024x768"/>
    <s v="https://pix6.agoda.net/hotelImages/407/407775/407775_14050813210019344297.jpg?s=1024x768"/>
    <s v="https://pix6.agoda.net/hotelImages/6796355/0/a144fbb22d6bf0507ddde4f068545c76.jpg?s=1024x768"/>
    <s v="ivy.shi@agoda.com"/>
    <m/>
    <m/>
  </r>
  <r>
    <n v="41"/>
    <m/>
    <x v="1"/>
    <n v="1618081"/>
    <s v="Oakwood Residence Damei Beijing"/>
    <s v="北京达美奥克伍德华庭酒店公寓"/>
    <s v="Beijing"/>
    <s v="北京"/>
    <x v="0"/>
    <n v="4.5"/>
    <n v="8.6999999999999993"/>
    <n v="165721556"/>
    <s v="576404，1293127"/>
    <s v="行政开间，高级一居室，豪华一居室，豪华开间"/>
    <s v="43折"/>
    <m/>
    <n v="1222"/>
    <n v="943"/>
    <n v="946"/>
    <n v="1361"/>
    <n v="0.44326617179215272"/>
    <n v="1361"/>
    <n v="0.43868921775898523"/>
    <s v="9/23 ~ 10/14"/>
    <m/>
    <m/>
    <x v="1"/>
    <m/>
    <x v="1"/>
    <m/>
    <s v="公寓位于CBD的东括区域，地处朝阳区中心地段，步行可至地铁6号线。周边有朝阳大悦城、家乐福、永旺等大型购物中心，朝阳公园与红领巾公园。乘坐酒店内的班车，可直达国贸商圈、望京商圈。拥有自己的天然温泉水入户，为入住的客人提供高品质居住环境。楼层高度在23-35层，室内高大的落地窗让您拥有开阔的视野俯瞰都市风景。"/>
    <s v="https://pix6.agoda.net/hotelImages/161/1618081/1618081_16112212530048969839.jpg?s=1024x768"/>
    <s v="https://pix6.agoda.net/hotelImages/161/1618081/1618081_16102016480047976817.jpg?s=1024x768"/>
    <s v="https://pix6.agoda.net/hotelImages/161/1618081/1618081_16102016480047976826.jpg?s=1024x768"/>
    <s v="ivy.shi@agoda.com"/>
    <m/>
    <m/>
  </r>
  <r>
    <n v="43"/>
    <m/>
    <x v="1"/>
    <n v="194310"/>
    <s v="Gotel Capital"/>
    <s v="北京国泰饭店"/>
    <s v="Beijing"/>
    <s v="北京"/>
    <x v="0"/>
    <n v="4"/>
    <n v="7.8"/>
    <n v="165748068"/>
    <n v="1525232"/>
    <s v="经典大床房"/>
    <s v="8.5折"/>
    <m/>
    <n v="330"/>
    <n v="310"/>
    <n v="310"/>
    <n v="455"/>
    <n v="0.46774193548387094"/>
    <n v="455"/>
    <n v="0.46774193548387094"/>
    <s v="9/23 ~ 10/14"/>
    <m/>
    <m/>
    <x v="1"/>
    <m/>
    <x v="1"/>
    <m/>
    <s v="位于国贸商圈内的4星级酒店，地理位置优越，交通便利，步行可至地铁1号线永安里站"/>
    <s v="https://pix6.agoda.net/hotelImages/194/194310/194310_19071000220077995489.jpg?s=1024x768"/>
    <s v="https://pix6.agoda.net/hotelImages/194/194310/194310_15052609500027779212.jpg?s=1024x768"/>
    <s v="https://pix6.agoda.net/hotelImages/194310/-1/aa2c450e28bf409f9657c3fc67c9db26.jpg?s=1024x768"/>
    <s v="Sophia.han@agoda.com"/>
    <m/>
    <m/>
  </r>
  <r>
    <n v="46"/>
    <m/>
    <x v="1"/>
    <n v="399531"/>
    <s v="Bestay Hotel Express Beijing Temple of Heaven"/>
    <s v="百时快捷酒店北京天坛店"/>
    <s v="Beijing"/>
    <s v="北京"/>
    <x v="0"/>
    <n v="2"/>
    <n v="7"/>
    <n v="165763647"/>
    <s v="20613_x000d_"/>
    <s v="全部房型"/>
    <s v="6折"/>
    <m/>
    <n v="81"/>
    <n v="80"/>
    <n v="80"/>
    <n v="129"/>
    <n v="0.61250000000000004"/>
    <n v="100"/>
    <n v="0.25"/>
    <s v="9/23 ~ 10/14"/>
    <m/>
    <m/>
    <x v="1"/>
    <m/>
    <x v="1"/>
    <m/>
    <s v="百时快捷酒店北京天坛店距离市中心仅1.3 Km，便于游客出行。 距离市中心各大知名旅游景点均有便利的交通，是来北京出行快捷酒店的不二之选。"/>
    <s v="https://pix6.agoda.net/hotelImages/399531/-1/7cfc5cf5ed40026c51dac27fbfef7963.jpg?s=1024x768"/>
    <s v="https://pix6.agoda.net/hotelImages/399531/-1/551e26a6f1a1b4c0a0f792f9babcc1c7.jpg?s=1024x768"/>
    <s v="https://pix6.agoda.net/hotelImages/399/399531/399531_19070902090077970904.jpg?s=1024x768"/>
    <s v="Sophia.han@agoda.com"/>
    <m/>
    <m/>
  </r>
  <r>
    <n v="47"/>
    <m/>
    <x v="2"/>
    <n v="266528"/>
    <s v="Galaxy Minyoun Chengdu Hotel"/>
    <s v="成都明宇尚雅饭店"/>
    <s v="Chengdu"/>
    <s v="成都"/>
    <x v="0"/>
    <n v="5"/>
    <n v="8.5"/>
    <n v="165756397"/>
    <n v="491736"/>
    <s v="全部房型"/>
    <s v="85折"/>
    <m/>
    <n v="487"/>
    <n v="456"/>
    <n v="456"/>
    <n v="558"/>
    <n v="0.22368421052631579"/>
    <n v="510"/>
    <n v="0.11842105263157894"/>
    <s v="9/23 ~ 10/14"/>
    <m/>
    <m/>
    <x v="1"/>
    <m/>
    <x v="1"/>
    <m/>
    <s v="酒店地处春熙路商圈，交通便利，地理位置优越，酒店房间宽敞"/>
    <s v="https://pix6.agoda.net/hotelImages/266528/-1/61d9f64d74d9bb772d0f0096a2354358.jpg?s=1024x768"/>
    <s v="https://pix6.agoda.net/hotelImages/266/266528/266528_16051014560042196144.jpg?s=1024x768"/>
    <s v="https://pix6.agoda.net/hotelImages/266528/-1/5f72353c30a11ffeaadb63f8f30145ae.jpg?s=1024x768"/>
    <s v="blair.wu@agoda.com"/>
    <m/>
    <m/>
  </r>
  <r>
    <n v="49"/>
    <m/>
    <x v="0"/>
    <n v="288957"/>
    <s v="Country Garden Phoenix Hotel Chizhou"/>
    <s v="池州碧桂园凤凰酒店"/>
    <s v="Chizhou"/>
    <s v="池州"/>
    <x v="0"/>
    <n v="4"/>
    <n v="7.1"/>
    <n v="165757831"/>
    <s v="all rate plan"/>
    <s v="全部房型"/>
    <s v="85折"/>
    <m/>
    <n v="346"/>
    <n v="232"/>
    <n v="232"/>
    <n v="333"/>
    <n v="0.43534482758620691"/>
    <n v="299"/>
    <n v="0.28879310344827586"/>
    <s v="9/23 ~ 10/14"/>
    <m/>
    <m/>
    <x v="1"/>
    <m/>
    <x v="1"/>
    <m/>
    <m/>
    <m/>
    <m/>
    <m/>
    <s v="Gillian.Feng@agoda.com"/>
    <m/>
    <m/>
  </r>
  <r>
    <n v="50"/>
    <m/>
    <x v="2"/>
    <n v="173393"/>
    <s v="Glenview ITC Plaza Chongqing"/>
    <s v="国贸格兰维大酒店"/>
    <s v="Chongqing"/>
    <s v="重庆"/>
    <x v="0"/>
    <n v="5"/>
    <n v="9.1999999999999993"/>
    <n v="165754274"/>
    <n v="5177800"/>
    <s v="Deluxe Suite"/>
    <s v="8折"/>
    <m/>
    <n v="926"/>
    <n v="918"/>
    <n v="918"/>
    <n v="1772"/>
    <n v="0.93028322440087141"/>
    <n v="1258"/>
    <n v="0.37037037037037035"/>
    <s v="9/23 ~ 10/14"/>
    <m/>
    <m/>
    <x v="1"/>
    <m/>
    <x v="1"/>
    <m/>
    <s v="坐拥重庆繁华商圈，地理位置优越，交通便利"/>
    <s v="https://q-xx.bstatic.com/xdata/images/hotel/840x460/213245888.jpg?k=c3b49f77e602618652879ad7d545c8e0f75c1e1ab54254ad632f4bda2e0a2aff&amp;o="/>
    <s v="https://pix6.agoda.net/hotelImages/173/173393/173393_15072715290033104621.jpg?s=1024x768"/>
    <s v="https://pix6.agoda.net/hotelImages/173/173393/173393_19082912400080145990.jpg?s=1024x768"/>
    <s v="blair.wu@agoda.com"/>
    <m/>
    <m/>
  </r>
  <r>
    <n v="51"/>
    <m/>
    <x v="3"/>
    <n v="479414"/>
    <s v="China Old Story Inns Dali Ancient Town"/>
    <s v="老故事客栈大理古城店"/>
    <s v="Dali"/>
    <s v="大理"/>
    <x v="0"/>
    <n v="4"/>
    <n v="8.4"/>
    <n v="165757890"/>
    <s v="all rate plan"/>
    <s v="全部房型"/>
    <s v="85折"/>
    <m/>
    <n v="160"/>
    <n v="151"/>
    <n v="151"/>
    <n v="515"/>
    <n v="2.4105960264900661"/>
    <n v="205"/>
    <n v="0.35761589403973509"/>
    <s v="9/23 ~ 10/14"/>
    <m/>
    <m/>
    <x v="1"/>
    <m/>
    <x v="1"/>
    <m/>
    <m/>
    <m/>
    <m/>
    <m/>
    <s v="Gillian.Feng@agoda.com"/>
    <m/>
    <m/>
  </r>
  <r>
    <n v="52"/>
    <m/>
    <x v="3"/>
    <n v="401086"/>
    <s v="Dali Lily Pad Inn &amp; International Guest House"/>
    <s v="大理百合国际青年旅舍"/>
    <s v="Dali"/>
    <s v="大理"/>
    <x v="0"/>
    <n v="3"/>
    <n v="8.3000000000000007"/>
    <n v="165757771"/>
    <s v="all rate plan"/>
    <s v="全部房型"/>
    <s v="85折"/>
    <m/>
    <n v="95"/>
    <n v="92"/>
    <n v="92"/>
    <n v="222"/>
    <n v="1.4130434782608696"/>
    <n v="135"/>
    <n v="0.46739130434782611"/>
    <s v="9/23 ~ 10/14"/>
    <m/>
    <m/>
    <x v="1"/>
    <m/>
    <x v="1"/>
    <m/>
    <m/>
    <m/>
    <m/>
    <m/>
    <s v="Gillian.Feng@agoda.com"/>
    <m/>
    <m/>
  </r>
  <r>
    <n v="53"/>
    <m/>
    <x v="1"/>
    <n v="61595"/>
    <s v="Furama Hotel Dalian"/>
    <s v="大连富丽华大酒店"/>
    <s v="Dalian"/>
    <s v="大连"/>
    <x v="0"/>
    <n v="5"/>
    <n v="8.3000000000000007"/>
    <n v="165732023"/>
    <n v="6186903"/>
    <s v="全部房型"/>
    <s v="9折"/>
    <m/>
    <n v="332"/>
    <n v="329"/>
    <n v="329"/>
    <n v="437"/>
    <n v="0.32826747720364741"/>
    <n v="370"/>
    <n v="0.12462006079027356"/>
    <s v="9/23 ~ 10/14"/>
    <m/>
    <m/>
    <x v="1"/>
    <m/>
    <x v="1"/>
    <m/>
    <s v="市中心，老牌五星，高性价比"/>
    <s v="https://pix6.agoda.net/hotelImages/615/61595/61595_16092016270046677711.jpg?s=1024x768"/>
    <s v="https://pix6.agoda.net/hotelImages/5083286/0/ec3c22fb252dd0e5d51ae8d47bd2e2ce.jpg?s=1024x768"/>
    <s v="https://pix6.agoda.net/hotelImages/615/61595/61595_16092016270046677741.jpg?s=1024x768"/>
    <s v="Jason.Chen@agoda.com"/>
    <m/>
    <m/>
  </r>
  <r>
    <n v="54"/>
    <m/>
    <x v="3"/>
    <n v="648797"/>
    <s v="Shangri-La Bodhi Inn"/>
    <s v="菩提心院精品客栈"/>
    <s v="Deqen"/>
    <s v="德钦"/>
    <x v="0"/>
    <n v="3.5"/>
    <n v="9.1999999999999993"/>
    <n v="165757918"/>
    <s v="all rate plan"/>
    <s v="全部房型"/>
    <s v="85折"/>
    <m/>
    <n v="119"/>
    <n v="102"/>
    <n v="104"/>
    <n v="168"/>
    <n v="0.6470588235294118"/>
    <n v="134"/>
    <n v="0.28846153846153844"/>
    <s v="9/23 ~ 10/14"/>
    <m/>
    <m/>
    <x v="1"/>
    <m/>
    <x v="1"/>
    <m/>
    <m/>
    <m/>
    <m/>
    <m/>
    <s v="Gillian.Feng@agoda.com"/>
    <m/>
    <m/>
  </r>
  <r>
    <n v="55"/>
    <m/>
    <x v="6"/>
    <n v="624934"/>
    <s v="The North International Youth Hostel"/>
    <s v="哈尔滨北方国际青年旅舍"/>
    <s v="Harbin"/>
    <s v="哈尔滨"/>
    <x v="0"/>
    <n v="2"/>
    <n v="8.1"/>
    <n v="165756863"/>
    <s v="all rate plan"/>
    <s v="全部房型"/>
    <s v="85折"/>
    <m/>
    <n v="72"/>
    <n v="72"/>
    <n v="72"/>
    <n v="89"/>
    <n v="0.2361111111111111"/>
    <n v="80"/>
    <n v="0.1111111111111111"/>
    <s v="9/23 ~ 10/14"/>
    <m/>
    <m/>
    <x v="1"/>
    <m/>
    <x v="1"/>
    <m/>
    <m/>
    <m/>
    <m/>
    <m/>
    <s v="Gillian.Feng@agoda.com"/>
    <m/>
    <m/>
  </r>
  <r>
    <n v="56"/>
    <m/>
    <x v="0"/>
    <n v="8087246"/>
    <s v="Mild Spring Boutique Hotel"/>
    <s v="黄山和春精品客栈"/>
    <s v="Huangshan"/>
    <s v="黄山"/>
    <x v="0"/>
    <n v="3"/>
    <n v="9.6"/>
    <n v="165757840"/>
    <s v="all rate plan"/>
    <s v="全部房型"/>
    <s v="85折"/>
    <m/>
    <n v="650"/>
    <n v="554"/>
    <n v="554"/>
    <n v="756"/>
    <n v="0.36462093862815886"/>
    <n v="756"/>
    <n v="0.36462093862815886"/>
    <s v="9/23 ~ 10/14"/>
    <m/>
    <m/>
    <x v="1"/>
    <m/>
    <x v="1"/>
    <m/>
    <m/>
    <m/>
    <m/>
    <m/>
    <s v="Gillian.Feng@agoda.com"/>
    <m/>
    <m/>
  </r>
  <r>
    <n v="57"/>
    <m/>
    <x v="0"/>
    <n v="338804"/>
    <s v="Huangshan Cheng Jin Hotel"/>
    <s v="黄山程锦精品酒店"/>
    <s v="Huangshan"/>
    <s v="黄山"/>
    <x v="0"/>
    <n v="4"/>
    <n v="9.3000000000000007"/>
    <n v="165757706"/>
    <s v="all rate plan"/>
    <s v="全部房型"/>
    <s v="85折"/>
    <m/>
    <n v="302"/>
    <n v="238"/>
    <n v="240"/>
    <n v="432"/>
    <n v="0.81512605042016806"/>
    <n v="384"/>
    <n v="0.6"/>
    <s v="9/23 ~ 10/14"/>
    <m/>
    <m/>
    <x v="1"/>
    <m/>
    <x v="1"/>
    <m/>
    <m/>
    <m/>
    <m/>
    <m/>
    <s v="Gillian.Feng@agoda.com"/>
    <m/>
    <m/>
  </r>
  <r>
    <n v="59"/>
    <m/>
    <x v="3"/>
    <n v="860816"/>
    <s v="Mulan Guest House"/>
    <s v="昆明驼峰客栈花木蓝店"/>
    <s v="Kunming"/>
    <s v="昆明"/>
    <x v="0"/>
    <n v="3"/>
    <n v="9"/>
    <n v="165757897"/>
    <s v="all rate plan"/>
    <s v="全部房型"/>
    <s v="85折"/>
    <m/>
    <n v="174"/>
    <n v="133"/>
    <n v="135"/>
    <s v="N/A"/>
    <e v="#VALUE!"/>
    <s v="N/A"/>
    <e v="#VALUE!"/>
    <s v="9/23 ~ 10/14"/>
    <m/>
    <m/>
    <x v="1"/>
    <m/>
    <x v="1"/>
    <m/>
    <m/>
    <m/>
    <m/>
    <m/>
    <s v="Gillian.Feng@agoda.com"/>
    <m/>
    <m/>
  </r>
  <r>
    <n v="63"/>
    <m/>
    <x v="3"/>
    <n v="761627"/>
    <s v="Lijiang Liman Wenzhi Hotel"/>
    <s v="丽镘.文治一号度假酒店"/>
    <s v="Lijiang"/>
    <s v="丽江"/>
    <x v="0"/>
    <n v="5"/>
    <n v="9.3000000000000007"/>
    <n v="165757998"/>
    <s v="all rate plan"/>
    <s v="全部房型"/>
    <s v="95折"/>
    <m/>
    <n v="460"/>
    <n v="437"/>
    <n v="437"/>
    <s v="N/A"/>
    <e v="#VALUE!"/>
    <s v="N/A"/>
    <e v="#VALUE!"/>
    <s v="9/23 ~ 10/14"/>
    <m/>
    <m/>
    <x v="1"/>
    <m/>
    <x v="1"/>
    <m/>
    <m/>
    <m/>
    <m/>
    <m/>
    <s v="Gillian.Feng@agoda.com"/>
    <m/>
    <m/>
  </r>
  <r>
    <n v="64"/>
    <m/>
    <x v="3"/>
    <n v="7176647"/>
    <s v="Lijiang Muqian Hotel"/>
    <s v="丽江牧谦客栈"/>
    <s v="Lijiang"/>
    <s v="丽江"/>
    <x v="0"/>
    <n v="5"/>
    <n v="9.4"/>
    <n v="165757986"/>
    <s v="all rate plan"/>
    <s v="全部房型"/>
    <s v="95折"/>
    <m/>
    <n v="268"/>
    <n v="268"/>
    <n v="268"/>
    <n v="598"/>
    <n v="1.2313432835820894"/>
    <n v="428"/>
    <n v="0.59701492537313428"/>
    <s v="9/23 ~ 10/14"/>
    <m/>
    <m/>
    <x v="1"/>
    <m/>
    <x v="1"/>
    <m/>
    <m/>
    <m/>
    <m/>
    <m/>
    <s v="Gillian.Feng@agoda.com"/>
    <m/>
    <m/>
  </r>
  <r>
    <n v="65"/>
    <m/>
    <x v="3"/>
    <n v="6998074"/>
    <s v="Wenjinyuan Old Town Private Panoramic Courtyard/Lijiang Zen Garden Hotel"/>
    <s v="丽江文晋院古城私人景观庭院"/>
    <s v="Lijiang"/>
    <s v="丽江"/>
    <x v="0"/>
    <n v="5"/>
    <n v="10"/>
    <n v="165757931"/>
    <s v="all rate plan"/>
    <s v="全部房型"/>
    <s v="65折"/>
    <m/>
    <n v="668"/>
    <n v="570"/>
    <n v="570"/>
    <n v="888"/>
    <n v="0.55789473684210522"/>
    <n v="696"/>
    <n v="0.22105263157894736"/>
    <s v="9/23 ~ 10/14"/>
    <m/>
    <m/>
    <x v="1"/>
    <m/>
    <x v="1"/>
    <m/>
    <m/>
    <m/>
    <m/>
    <m/>
    <s v="Gillian.Feng@agoda.com"/>
    <m/>
    <m/>
  </r>
  <r>
    <n v="66"/>
    <m/>
    <x v="3"/>
    <n v="788068"/>
    <s v="Lijiang Riverside Boutique Inn"/>
    <s v="丽江古城秋水大院客栈"/>
    <s v="Lijiang"/>
    <s v="丽江"/>
    <x v="0"/>
    <n v="3"/>
    <n v="8.8000000000000007"/>
    <n v="165757972"/>
    <n v="497220"/>
    <s v="全部房型"/>
    <s v="7折"/>
    <m/>
    <n v="189"/>
    <n v="189"/>
    <n v="189"/>
    <n v="468"/>
    <n v="1.4761904761904763"/>
    <n v="468"/>
    <n v="1.4761904761904763"/>
    <s v="9/23 ~ 10/14"/>
    <m/>
    <m/>
    <x v="1"/>
    <m/>
    <x v="1"/>
    <m/>
    <m/>
    <m/>
    <m/>
    <m/>
    <s v="Gillian.Feng@agoda.com"/>
    <m/>
    <m/>
  </r>
  <r>
    <n v="67"/>
    <m/>
    <x v="3"/>
    <n v="1162428"/>
    <s v="YueTu House"/>
    <s v="悦途精品度假酒店"/>
    <s v="Lijiang"/>
    <s v="丽江"/>
    <x v="0"/>
    <n v="4"/>
    <n v="9.1999999999999993"/>
    <n v="165757922"/>
    <s v="all rate plan"/>
    <s v="全部房型"/>
    <s v="85折"/>
    <m/>
    <n v="234"/>
    <n v="200"/>
    <n v="200"/>
    <n v="288"/>
    <n v="0.44"/>
    <n v="260"/>
    <n v="0.3"/>
    <s v="9/23 ~ 10/14"/>
    <m/>
    <m/>
    <x v="1"/>
    <m/>
    <x v="1"/>
    <m/>
    <m/>
    <m/>
    <m/>
    <m/>
    <s v="Gillian.Feng@agoda.com"/>
    <m/>
    <m/>
  </r>
  <r>
    <n v="71"/>
    <m/>
    <x v="1"/>
    <n v="16364413"/>
    <s v="PuSu Jade Boutique Hotel"/>
    <s v="西安璞宿喜度"/>
    <s v="Xian"/>
    <s v="西安"/>
    <x v="0"/>
    <n v="3"/>
    <m/>
    <n v="165757502"/>
    <s v="all rate plan"/>
    <s v="全部房型"/>
    <s v="8折"/>
    <m/>
    <n v="337"/>
    <n v="271"/>
    <n v="271"/>
    <n v="349"/>
    <n v="0.28782287822878228"/>
    <n v="349"/>
    <n v="0.28782287822878228"/>
    <s v="9/23 ~ 10/14"/>
    <m/>
    <m/>
    <x v="1"/>
    <m/>
    <x v="1"/>
    <m/>
    <s v="小清新风"/>
    <s v="https://pix6.agoda.net/hotelImages/16364413/-1/5ab28b9adc4dee6e9e7742a7fe7e3190.jpg?s=1024x768"/>
    <s v="https://pix6.agoda.net/hotelImages/163/16364413/16364413_20072316470091694590.jpg?s=1024x768"/>
    <s v="https://pix6.agoda.net/hotelImages/16364413/-1/32412b43fb70576d81f681fa8a9af308.jpg?s=1024x768"/>
    <s v="Jason.Chen@agoda.com"/>
    <m/>
    <m/>
  </r>
  <r>
    <n v="73"/>
    <m/>
    <x v="7"/>
    <n v="251869"/>
    <s v="Zhengzhou Yuehai Hotel"/>
    <s v="郑州粤海酒店"/>
    <s v="Zhenzhou"/>
    <s v="郑州"/>
    <x v="0"/>
    <n v="4"/>
    <n v="8.1"/>
    <n v="165757767"/>
    <s v="all rate plan"/>
    <s v="全部房型"/>
    <s v="85折"/>
    <m/>
    <n v="332"/>
    <n v="280"/>
    <n v="280"/>
    <n v="415"/>
    <n v="0.48214285714285715"/>
    <n v="400"/>
    <n v="0.42857142857142855"/>
    <s v="9/23 ~ 10/14"/>
    <m/>
    <m/>
    <x v="1"/>
    <m/>
    <x v="1"/>
    <m/>
    <m/>
    <m/>
    <m/>
    <m/>
    <s v="Gillian.Feng@agoda.com"/>
    <m/>
    <m/>
  </r>
  <r>
    <n v="77"/>
    <m/>
    <x v="2"/>
    <n v="47635"/>
    <s v="Chengdu Tibet Hotel"/>
    <s v="成都西藏饭店"/>
    <s v="Chengdu"/>
    <s v="成都"/>
    <x v="0"/>
    <n v="5"/>
    <n v="8.6999999999999993"/>
    <m/>
    <m/>
    <m/>
    <m/>
    <m/>
    <n v="488"/>
    <n v="488"/>
    <n v="488"/>
    <n v="598"/>
    <n v="0.22540983606557377"/>
    <n v="538"/>
    <n v="0.10245901639344263"/>
    <s v="9/23 ~ 10/14"/>
    <m/>
    <m/>
    <x v="1"/>
    <m/>
    <x v="1"/>
    <m/>
    <m/>
    <m/>
    <m/>
    <m/>
    <s v="blair.wu@agoda.com"/>
    <m/>
    <m/>
  </r>
  <r>
    <n v="79"/>
    <m/>
    <x v="5"/>
    <n v="61703"/>
    <s v="Golden Palm Resort"/>
    <s v="三亚亚龙湾金棕榈度假酒店"/>
    <s v="Sanya"/>
    <s v="三亚"/>
    <x v="0"/>
    <n v="4"/>
    <n v="7.5"/>
    <m/>
    <n v="6183546"/>
    <s v="雅致园景房"/>
    <s v="fix rate"/>
    <m/>
    <n v="404"/>
    <n v="404"/>
    <n v="404"/>
    <s v="Sold out"/>
    <e v="#VALUE!"/>
    <s v="Sold out"/>
    <e v="#VALUE!"/>
    <s v="9/23 ~ 10/14"/>
    <s v="9.30-10.7 499,其它320"/>
    <m/>
    <x v="1"/>
    <m/>
    <x v="1"/>
    <m/>
    <s v="临海而居，乐山乐水。位于亚龙湾最中间的位置，多次被凭为“海南省二十佳酒店”及“三亚市十佳酒店”"/>
    <s v="https://pix6.agoda.net/hotelImages/617/61703/61703_17092010140056607352.jpg?s=1024x768"/>
    <s v="https://pix6.agoda.net/hotelImages/617/61703/61703_15061916290030061224.jpg?s=1024x768"/>
    <s v="https://pix6.agoda.net/hotelImages/61703/-1/999b813ba67c31af45b32d63d9e5ba9c.jpg?s=1024x768"/>
    <s v="sophia.chen@agoda.com"/>
    <m/>
    <m/>
  </r>
  <r>
    <n v="80"/>
    <m/>
    <x v="5"/>
    <n v="61697"/>
    <s v="International Asia-Pacific Convention Center"/>
    <s v="三亚亚太海航度假酒店暨亚太国际会议中心"/>
    <s v="Sanya"/>
    <s v="三亚"/>
    <x v="0"/>
    <n v="5"/>
    <n v="7"/>
    <n v="165756621"/>
    <s v="489956、1544077"/>
    <s v="所有房型"/>
    <s v="9折"/>
    <m/>
    <n v="322"/>
    <n v="276"/>
    <n v="276"/>
    <s v="Sold out"/>
    <e v="#VALUE!"/>
    <s v="Sold out"/>
    <e v="#VALUE!"/>
    <s v="9/23 ~ 10/14"/>
    <m/>
    <m/>
    <x v="1"/>
    <m/>
    <x v="1"/>
    <m/>
    <s v="三亚亚太海航度假酒店暨亚太国际会议中心位于三亚湾度假区，与西岛海上游乐世界隔海相望，南山佛教文化苑、天涯海角、三亚国际高尔夫俱乐部也近在咫尺。大型户外泳池、沙滩排球、网球场等各种娱乐设施和户外活动一应俱全，还有小孩子喜爱的儿童乐园。"/>
    <s v="https://pix6.agoda.net/hotelImages/61697/-1/d8584e2205c59775b9a10aa38d153ad3.jpg?s=1024x768"/>
    <s v="https://pix6.agoda.net/hotelImages/61697/-1/3d0a3a274858e17d46a26ca5c41b9d8a.jpg?s=1024x768"/>
    <s v="https://pix6.agoda.net/hotelImages/616/61697/61697_17031009530051465629.jpg?s=1024x768"/>
    <s v="tina.gao@agoda.com"/>
    <m/>
    <m/>
  </r>
  <r>
    <n v="81"/>
    <m/>
    <x v="5"/>
    <n v="61702"/>
    <s v="Pearl River Garden Hotel"/>
    <s v="三亚珠江花园酒店"/>
    <s v="Sanya"/>
    <s v="三亚"/>
    <x v="0"/>
    <n v="4"/>
    <n v="7.6"/>
    <n v="165737725"/>
    <s v="1674784、489964"/>
    <s v="所有房型"/>
    <s v="8折"/>
    <m/>
    <n v="319"/>
    <n v="319"/>
    <n v="319"/>
    <n v="451"/>
    <n v="0.41379310344827586"/>
    <n v="337"/>
    <n v="5.6426332288401257E-2"/>
    <s v="9/23 ~ 10/14"/>
    <m/>
    <m/>
    <x v="1"/>
    <m/>
    <x v="1"/>
    <m/>
    <s v="高性价比，大东海商业区，周边娱乐配套齐全，地理位置优越，交通便利，近距离享受大海的魅力，面朝大海，春暖花开，是您和您家人度假的不二之选。"/>
    <s v="https://pix6.agoda.net/hotelImages/617/61702/61702_15051108410027376051.jpg?s=1024x768"/>
    <s v="https://pix6.agoda.net/hotelImages/617/61702/61702_16061210510043435638.jpg?s=1024x768"/>
    <s v="https://pix6.agoda.net/hotelImages/617/61702/61702_16061212120043438086.jpg?s=1024x768"/>
    <s v="tina.gao@agoda.com"/>
    <m/>
    <m/>
  </r>
  <r>
    <n v="82"/>
    <m/>
    <x v="5"/>
    <n v="247369"/>
    <s v="Le Parker International Hotel"/>
    <s v="三亚黎客国际酒店"/>
    <s v="Sanya"/>
    <s v="三亚"/>
    <x v="0"/>
    <n v="5"/>
    <n v="7.9"/>
    <n v="165756667"/>
    <s v="491449、545048"/>
    <s v="所有房型"/>
    <s v="8.5折"/>
    <m/>
    <n v="214"/>
    <n v="214"/>
    <n v="214"/>
    <n v="338"/>
    <n v="0.57943925233644855"/>
    <n v="308"/>
    <n v="0.43925233644859812"/>
    <s v="9/23 ~ 10/14"/>
    <m/>
    <m/>
    <x v="1"/>
    <m/>
    <x v="1"/>
    <m/>
    <s v="黎客国际酒店紧邻三亚湾绝美的海景夕阳“椰梦长廊”。楼高99米的，巍然耸立于三亚市区，独占较高的视野角度，来自多国设计团队倾心打造的建筑风格与别具一格的装饰元素巧妙的相结合，勾勒出儒雅、尊贵和雍容大度。"/>
    <s v="https://pix6.agoda.net/hotelImages/247/247369/247369_16061121450043425965.jpg?s=1024x768"/>
    <s v="https://pix6.agoda.net/hotelImages/247/247369/247369_16061121460043425996.jpg?s=1024x768"/>
    <s v="https://pix6.agoda.net/property/8135326/113729556/cd979f9f2d5d5fececf9fcc3888f22a7.jpg?s=1024x768"/>
    <s v="tina.gao@agoda.com"/>
    <m/>
    <m/>
  </r>
  <r>
    <n v="86"/>
    <m/>
    <x v="5"/>
    <n v="705881"/>
    <s v="Zhangjiajie Destination Youth Hostel"/>
    <s v="张家界目的地人文客栈"/>
    <s v="Zhangjiajie"/>
    <s v="张家界"/>
    <x v="0"/>
    <n v="4"/>
    <n v="8.8000000000000007"/>
    <n v="165643119"/>
    <n v="531112"/>
    <s v="所有房型"/>
    <s v="8.5折"/>
    <m/>
    <n v="225"/>
    <n v="225"/>
    <n v="225"/>
    <n v="357"/>
    <n v="0.58666666666666667"/>
    <n v="263"/>
    <n v="0.16888888888888889"/>
    <s v="9/23 ~ 10/14"/>
    <m/>
    <m/>
    <x v="1"/>
    <m/>
    <x v="1"/>
    <m/>
    <s v="岁月很长，我们总期待一场想走就走的旅行。世界很大，我们自五湖四海怀揣各自的心情而来在这里。因一间小栈结缘，这里是我们短暂旅途的目的地，小隐于山林，大隐于闹市。于喧嚣之中筑一静所，在这里，时光供您雕琢，将分秒刻画成您想要的模样。晴日里，任明亮的光线从街角到窗棂再到洁白的床单，只是慵懒的仰望，空气中满是清新欢愉的味道；下雨了，或凭窗赏烟雨，看朦胧的雨雾合着远处影影绰绰的黛色山脉美妙如画，或伴着雨声滴答，写下步步的心情小语，寄向思念的彼岸，缘来缘去，原来是你。千山万水的遇见，这里是我们的目的地，驻足、莞尔、微笑、邂逅，你的旅行，我的旅行，不如一起期待我们的旅行，不断的遇见，不同的精彩。"/>
    <s v="https://pix6.agoda.net/hotelImages/705881/-1/db46ae2375fdaaccfbc3c7692f4d59be.jpg?s=1024x768"/>
    <s v="https://pix6.agoda.net/hotelImages/705/705881/705881_14090222500021787633.jpg?s=1024x768"/>
    <s v="https://pix6.agoda.net/hotelImages/705/705881/705881_14090223120021787808.jpg?s=1024x768"/>
    <s v="tina.gao@agoda.com"/>
    <m/>
    <m/>
  </r>
  <r>
    <n v="89"/>
    <m/>
    <x v="5"/>
    <n v="186025"/>
    <s v="Calvin Hotel"/>
    <s v="卡尔文大酒店"/>
    <s v="Guangzhou"/>
    <s v="广州"/>
    <x v="0"/>
    <n v="4"/>
    <n v="6.2"/>
    <n v="165754283"/>
    <n v="77860"/>
    <s v="高级双人房无窗"/>
    <s v="9.5折"/>
    <m/>
    <n v="206"/>
    <n v="196"/>
    <n v="196"/>
    <n v="245"/>
    <n v="0.25"/>
    <n v="237"/>
    <n v="0.20918367346938777"/>
    <s v="9/23 ~ 10/14"/>
    <m/>
    <m/>
    <x v="1"/>
    <m/>
    <x v="1"/>
    <m/>
    <s v="位于广州白云山脚下，附近有国家级风景名胜白云山,南湖游乐园、北京路、上下九步行街等旅游景点。至火车站、省汽车站10分钟车程，至广州新白云国际机场20分钟车程。"/>
    <s v="https://pix6.agoda.net/hotelImages/186/186025/186025_15092418360036352955.jpg?s=1024x768"/>
    <s v="https://pix6.agoda.net/hotelImages/186025/-1/762d84e6d699775fb3b2287d1f4a0295.jpg?s=1024x768"/>
    <s v="https://pix6.agoda.net/hotelImages/186/186025/186025_19032113480073146041.jpg?s=1024x768"/>
    <m/>
    <m/>
    <m/>
  </r>
  <r>
    <n v="90"/>
    <m/>
    <x v="5"/>
    <n v="338817"/>
    <s v="La Perle International Hotel"/>
    <s v="丽柏国际酒店"/>
    <s v="Guangzhou"/>
    <s v="广州"/>
    <x v="0"/>
    <n v="4"/>
    <n v="7.7"/>
    <n v="165754837"/>
    <n v="1367296"/>
    <s v="温馨大床房、温馨双床房"/>
    <s v="8.5折"/>
    <m/>
    <n v="364"/>
    <n v="312"/>
    <n v="312"/>
    <n v="408"/>
    <n v="0.30769230769230771"/>
    <n v="389"/>
    <n v="0.24679487179487181"/>
    <s v="9/23 ~ 10/14"/>
    <m/>
    <m/>
    <x v="1"/>
    <m/>
    <x v="1"/>
    <m/>
    <s v="市中心高性价比酒店，地铁三号线岗顶站，毗邻摩登百货、太古汇、万菱汇等购物商场，天河体育中心、中信广场、火车东站均在10分钟车程内。"/>
    <s v="https://pix6.agoda.net/hotelImages/338/338817/338817_16112116520048943174.jpg?s=1024x768"/>
    <s v="https://pix6.agoda.net/hotelImages/338/338817/338817_16061517010043609866.jpg?s=1024x768"/>
    <s v="https://pix6.agoda.net/hotelImages/338/338817/338817_16061517130043610382.jpg?s=1024x768"/>
    <m/>
    <m/>
    <m/>
  </r>
  <r>
    <n v="91"/>
    <m/>
    <x v="5"/>
    <n v="4992132"/>
    <s v="Guangzhou S.L.D International Apartment Poly World Branch"/>
    <s v="广州圣洛德国际公寓琶洲保利世贸店"/>
    <s v="Guangzhou"/>
    <s v="广州"/>
    <x v="0"/>
    <n v="4"/>
    <n v="7.8"/>
    <n v="165754888"/>
    <n v="1679962"/>
    <s v="豪华大床房"/>
    <s v="9折"/>
    <m/>
    <n v="549"/>
    <n v="461"/>
    <n v="461"/>
    <s v="N/A"/>
    <e v="#VALUE!"/>
    <s v="N/A"/>
    <e v="#VALUE!"/>
    <s v="9/23 ~ 10/13"/>
    <m/>
    <m/>
    <x v="1"/>
    <m/>
    <x v="1"/>
    <m/>
    <s v="位于琶洲会展中心地区，地理位置优越。距离琶洲站300米，可轻松前往市区内各大旅游、购物、餐饮地点。"/>
    <s v="https://pix6.agoda.net/hotelImages/499/4992132/4992132_18052909490065899380.jpg?s=1024x768"/>
    <s v="https://pix6.agoda.net/hotelImages/499/4992132/4992132_18052822470065896884.jpg?s=1024x768"/>
    <s v="https://pix6.agoda.net/hotelImages/499/4992132/4992132_18052909390065899262.jpg?s=1024x768"/>
    <m/>
    <m/>
    <m/>
  </r>
  <r>
    <n v="92"/>
    <m/>
    <x v="5"/>
    <n v="63213"/>
    <s v="Jianguo Hotel Guangzhou"/>
    <s v="广州建国酒店"/>
    <s v="Guangzhou"/>
    <s v="广州"/>
    <x v="0"/>
    <n v="5"/>
    <n v="8.3000000000000007"/>
    <n v="165737669"/>
    <s v="All"/>
    <s v="标准城景大床房"/>
    <s v="8折"/>
    <m/>
    <n v="521"/>
    <n v="414"/>
    <n v="414"/>
    <n v="511"/>
    <n v="0.23429951690821257"/>
    <n v="464"/>
    <n v="0.12077294685990338"/>
    <s v="9/23 ~ 10/13"/>
    <m/>
    <m/>
    <x v="1"/>
    <m/>
    <x v="1"/>
    <m/>
    <s v="坐落于广州天河区的商业重点，为繁盛商业及金融区心脏地带，更是交通汇点，四通八达，毗邻广州火车东站，往返深圳、香港、新会议中心仅需二十分钟的车程，靠近地铁站，方便前往广州市内各区域。"/>
    <s v="https://pix6.agoda.net/hotelImages/632/63213/63213_16060315270043111234.jpg?s=1024x768"/>
    <s v="https://pix6.agoda.net/hotelImages/632/63213/63213_18062715250066490021.jpg?s=1024x768"/>
    <s v="https://pix6.agoda.net/hotelImages/632/63213/63213_17010415580050119446.jpg?s=1024x768"/>
    <m/>
    <m/>
    <m/>
  </r>
  <r>
    <n v="95"/>
    <m/>
    <x v="5"/>
    <n v="255541"/>
    <s v="Yuncheng Hotel Guangzhou"/>
    <s v="云城大酒店"/>
    <s v="Guangzhou"/>
    <s v="广州"/>
    <x v="0"/>
    <n v="3"/>
    <n v="6.9"/>
    <n v="165755258"/>
    <s v="All"/>
    <s v="标准双床房无窗"/>
    <s v="9折"/>
    <m/>
    <n v="147"/>
    <n v="134"/>
    <n v="134"/>
    <n v="196"/>
    <n v="0.46268656716417911"/>
    <n v="195"/>
    <n v="0.45522388059701491"/>
    <s v="9/23 ~ 10/14"/>
    <m/>
    <m/>
    <x v="1"/>
    <m/>
    <x v="1"/>
    <m/>
    <s v="位于广州新中心商务区——白云新城，邻近美博城、万达广场、兴发广场、白云皮具城；与机场高速、空港快线一号线边检站，地铁2号线飞翔公园站步行仅五分钟"/>
    <s v="https://pix6.agoda.net/hotelImages/255541/-1/ee73153598f61263dca9768f0c245ba9.jpg?s=1024x768"/>
    <s v="https://q-xx.bstatic.com/xdata/images/hotel/840x460/81932165.jpg?k=52acc4e1e563d05206623ec6a44267727833be8b80a76af1f6e10bf6703015cd&amp;o="/>
    <s v="https://q-xx.bstatic.com/xdata/images/hotel/840x460/81932203.jpg?k=46f14f314267b9e6100e0c06b7237d3f96e7418f9b9d7f9a357ee16174f24ce7&amp;o="/>
    <m/>
    <m/>
    <m/>
  </r>
  <r>
    <n v="97"/>
    <m/>
    <x v="5"/>
    <n v="338201"/>
    <s v="Dan Executive Apartment Guangzhou"/>
    <s v="丹顿行政公寓"/>
    <s v="Guangzhou"/>
    <s v="广州"/>
    <x v="0"/>
    <n v="4.5"/>
    <n v="8.6"/>
    <m/>
    <n v="6200713"/>
    <s v="精品一房"/>
    <s v="8折"/>
    <m/>
    <n v="422"/>
    <n v="422"/>
    <n v="422"/>
    <n v="534"/>
    <n v="0.26540284360189575"/>
    <n v="504"/>
    <n v="0.19431279620853081"/>
    <s v="9/23 ~ 10/14"/>
    <n v="488"/>
    <m/>
    <x v="1"/>
    <m/>
    <x v="1"/>
    <m/>
    <s v="广州丹顿行政公寓距离广州天河广场、太古汇购物中心和广州塔有5分钟车程，提供带免费有线网络连接和免费WiFi的设备齐全的家外之家公寓。公寓式酒店距离当地餐饮场所均有不到5分钟的步行路程。"/>
    <s v="https://q-xx.bstatic.com/xdata/images/hotel/840x460/13832523.jpg?k=980d33f56d4943cf854e6873952f12cc43f686e1d88f8178c2b3bdd768a94ff5&amp;o="/>
    <s v="https://pix6.agoda.net/hotelImages/338/338201/338201_16081008330045355317.jpg?s=1024x768"/>
    <s v="https://pix6.agoda.net/hotelImages/338201/-1/2d1ef9b6cc7d9babf6f0c081d060cf50.jpg?s=1024x768"/>
    <m/>
    <m/>
    <m/>
  </r>
  <r>
    <n v="98"/>
    <m/>
    <x v="5"/>
    <n v="148968"/>
    <s v="Leeden Hotel"/>
    <s v="礼顿酒店"/>
    <s v="Guangzhou"/>
    <s v="广州"/>
    <x v="0"/>
    <n v="4"/>
    <n v="8.3000000000000007"/>
    <m/>
    <n v="6202634"/>
    <s v="行政大床房"/>
    <s v="8折"/>
    <m/>
    <n v="580"/>
    <n v="407"/>
    <n v="407"/>
    <n v="631"/>
    <n v="0.55036855036855037"/>
    <n v="611"/>
    <n v="0.50122850122850127"/>
    <s v="9/23 ~ 10/14"/>
    <n v="499"/>
    <m/>
    <x v="1"/>
    <m/>
    <x v="1"/>
    <m/>
    <s v="礼顿酒店酒店位于广州，距离珠江新城地铁站约有5分钟步行路程，提供舒适的休息和放松环境，设有免费网络连接。客人可以在健身中心锻炼身体，并在spa享受按摩服务，其他娱乐设施包括斯诺克台球和乒乓球。"/>
    <s v="https://pix6.agoda.net/hotelImages/148968/-1/3d4b695c1b00af14363b7e24c5fdba9b.jpg?s=1024x768"/>
    <s v="https://pix6.agoda.net/hotelImages/148/148968/148968_16060117310043011631.jpg?s=1024x768"/>
    <s v="https://q-xx.bstatic.com/xdata/images/hotel/840x460/34723205.jpg?k=265e50a3fafedc904575988c82cfa05858820e17275c9699cb4b603a62f75a40&amp;o="/>
    <m/>
    <m/>
    <m/>
  </r>
  <r>
    <n v="99"/>
    <m/>
    <x v="5"/>
    <n v="1191380"/>
    <s v="Nomo Service Apartment The Legend"/>
    <s v="诺盟服务公寓正佳环市中心店"/>
    <s v="Guangzhou"/>
    <s v="广州"/>
    <x v="0"/>
    <n v="3"/>
    <n v="7.8"/>
    <m/>
    <n v="6199802"/>
    <s v="豪华大床/双床房"/>
    <s v="85折"/>
    <m/>
    <n v="160"/>
    <n v="158"/>
    <n v="158"/>
    <s v="N/A"/>
    <e v="#VALUE!"/>
    <s v="N/A"/>
    <e v="#VALUE!"/>
    <s v="9/23 ~ 10/14"/>
    <n v="199"/>
    <m/>
    <x v="1"/>
    <m/>
    <x v="1"/>
    <m/>
    <s v="位于越秀区的诺盟服务公寓-正佳环市中心店是您旅游探索广州和其周边地区的优质选择。 在这里，住客们可轻松前往市区内各大旅游、购物、餐饮地点。 酒店住宿优越的位置能够方便住客前往市区内的热门景点。在这里，一切都是为了营造宾至如归的氛围。为此，酒店住宿提供优质的服务和优良的设施。 酒店住宿安排了免费房内无线网络, 24小时安保, 每日客房清洁服务, 纪念品商店, 邮政服务，旨在为客人提供更佳的舒适度"/>
    <s v="https://pix6.agoda.net/hotelImages/119/1191380/1191380_17103013350058459650.jpg?s=1024x768"/>
    <s v="https://pix6.agoda.net/hotelImages/1191380/-1/6987ee5ebbb59285c086929185fb2278.jpg?s=1024x768"/>
    <s v="https://pix6.agoda.net/hotelImages/1191380/-1/0c6795596cc97b6f6fb37292cfe34493.jpg?s=1024x768"/>
    <m/>
    <m/>
    <m/>
  </r>
  <r>
    <n v="100"/>
    <m/>
    <x v="5"/>
    <n v="47670"/>
    <s v="Ocean Hotel"/>
    <s v="远洋宾馆"/>
    <s v="Guangzhou"/>
    <s v="广州"/>
    <x v="0"/>
    <n v="4"/>
    <n v="7.6"/>
    <m/>
    <n v="5053895"/>
    <s v="大床无窗房"/>
    <s v="75折"/>
    <m/>
    <n v="265"/>
    <n v="262"/>
    <n v="262"/>
    <n v="318"/>
    <n v="0.21374045801526717"/>
    <n v="299"/>
    <n v="0.14122137404580154"/>
    <s v="10/1 ~ 10/13"/>
    <m/>
    <m/>
    <x v="1"/>
    <m/>
    <x v="1"/>
    <m/>
    <s v="广州市政府指定接待酒店，地处广州市繁华商务区越秀区环市东路，2018年完成全方位升级改造处处呈现出时尚典雅的全新视感。"/>
    <s v="https://pix6.agoda.net/hotelImages/476/47670/47670_16123014090050064852.jpg?s=1024x768"/>
    <s v="https://pix6.agoda.net/hotelImages/476/47670/47670_16123014090050064830.jpg?s=1024x768"/>
    <s v="https://pix6.agoda.net/hotelImages/476/47670/47670_16123014420050065927.jpg?s=1024x768"/>
    <m/>
    <m/>
    <m/>
  </r>
  <r>
    <n v="101"/>
    <m/>
    <x v="5"/>
    <n v="2673992"/>
    <s v="Pengman Beijing Rd. A-mall Apartment"/>
    <s v="广州朋满公寓式酒店北京路捷登都会店"/>
    <s v="Guangzhou"/>
    <s v="广州"/>
    <x v="0"/>
    <n v="4"/>
    <n v="8"/>
    <m/>
    <s v="_x000a_6086803"/>
    <s v="豪华大床套房、豪华双床套房"/>
    <s v="8折"/>
    <m/>
    <n v="458"/>
    <n v="458"/>
    <n v="458"/>
    <n v="666"/>
    <n v="0.45414847161572053"/>
    <n v="666"/>
    <n v="0.45414847161572053"/>
    <s v="9/23 ~ 10/14"/>
    <m/>
    <m/>
    <x v="1"/>
    <m/>
    <x v="1"/>
    <m/>
    <s v="超高性价格比市中心公寓，位于广州市黄金地段，出门就是地铁站，无论是商务还是旅行，都是首选！"/>
    <s v="https://pix6.agoda.net/hotelImages/2673992/-1/d73d6ef10c82af3f4365a14de0257c20.jpg?s=1024x768"/>
    <s v="https://pix6.agoda.net/hotelImages/267/2673992/2673992_17090109460055904957.jpg?s=1024x768"/>
    <s v="https://pix6.agoda.net/hotelImages/267/2673992/2673992_17090110000055905329.jpg?s=1024x768"/>
    <m/>
    <m/>
    <m/>
  </r>
  <r>
    <n v="103"/>
    <m/>
    <x v="5"/>
    <n v="287603"/>
    <s v="Timmy Hotel Apartment"/>
    <s v=" 天美酒店公寓"/>
    <s v="Guangzhou"/>
    <s v="广州"/>
    <x v="0"/>
    <n v="4"/>
    <n v="7.4"/>
    <n v="165758030"/>
    <m/>
    <s v="迷你房"/>
    <s v="85折"/>
    <m/>
    <n v="227"/>
    <n v="194"/>
    <n v="194"/>
    <n v="318"/>
    <n v="0.63917525773195871"/>
    <n v="286"/>
    <n v="0.47422680412371132"/>
    <s v="9/23 ~ 10/14"/>
    <m/>
    <m/>
    <x v="1"/>
    <m/>
    <x v="1"/>
    <m/>
    <s v="广州天美酒店公寓坐落在天河路地铁三号线石牌桥站上盖建筑，交通便利，地铁1号线、地铁3号线、BRT公交站近在咫尺。公寓毗邻太古汇、万菱汇、正佳广场、天环广场、天河城，天河体育中心，是购物、美食、娱乐、健身为一体的综合聚集地"/>
    <s v="https://pix6.agoda.net/hotelImages/287603/-1/3ba9177f7d1d9f0c7cb8f730d4915a23.jpg?s=1024x768"/>
    <s v="https://pix6.agoda.net/hotelImages/287603/-1/fe8a4f14241d2ce52f84bd7528392584.jpg?s=1024x768"/>
    <s v="https://pix6.agoda.net/hotelImages/287603/-1/4a89cf10010256b48159eb84e0d0c1a1.jpg?s=1024x768"/>
    <m/>
    <m/>
    <m/>
  </r>
  <r>
    <n v="104"/>
    <m/>
    <x v="5"/>
    <n v="908873"/>
    <s v="LN Hotel Five"/>
    <s v="广州岭南五号酒店"/>
    <s v="Guangzhou"/>
    <s v="广州"/>
    <x v="0"/>
    <n v="4.5"/>
    <n v="8.9"/>
    <m/>
    <n v="6202683"/>
    <s v="雅致房"/>
    <s v="5折"/>
    <m/>
    <n v="839"/>
    <n v="654"/>
    <n v="654"/>
    <n v="945"/>
    <n v="0.44495412844036697"/>
    <n v="957"/>
    <n v="0.46330275229357798"/>
    <s v="9/23 ~ 10/14"/>
    <m/>
    <m/>
    <x v="1"/>
    <m/>
    <x v="1"/>
    <m/>
    <s v="岭南五号酒店，广州首家奢华精品酒店，在广州的珠江江畔，32间朝南江景精品客房，配备私人定制的高端客房用品和具有老广州风格的复古家具，还有可以欣赏珠江美景的私人独立阳台。"/>
    <s v="https://pix6.agoda.net/hotelImages/908873/-1/d4bda8b9ddc1fe2c89174b400667e2f8.jpg?s=1024x768"/>
    <s v="https://pix6.agoda.net/hotelImages/4862621/0/3cfa0ab62226269028b3c5ba773bb3e6.jpg?s=1024x768"/>
    <s v="https://pix6.agoda.net/hotelImages/908873/0/fca1e13bcacb50d6cb3711ee7671b651.jpg?s=1024x768"/>
    <m/>
    <m/>
    <m/>
  </r>
  <r>
    <n v="122"/>
    <m/>
    <x v="5"/>
    <n v="5943391"/>
    <s v="Starway Hotel Xiamen Zhongshan Road"/>
    <s v="厦门中山路星程酒店"/>
    <s v="Xiamen"/>
    <s v="厦门"/>
    <x v="0"/>
    <n v="3"/>
    <n v="8.3000000000000007"/>
    <m/>
    <n v="6198915"/>
    <s v="大床房"/>
    <s v="8折"/>
    <m/>
    <n v="444"/>
    <n v="290"/>
    <n v="290"/>
    <n v="508"/>
    <n v="0.75172413793103443"/>
    <n v="525"/>
    <n v="0.81034482758620685"/>
    <s v="9/30~10/7"/>
    <n v="412"/>
    <m/>
    <x v="1"/>
    <m/>
    <x v="1"/>
    <m/>
    <s v="星程酒店（厦门中山路店）位置便利，位于厦门的思明区区，距离厦门轮渡码头有2.9公里，距离厦门大学有3.7公里，距离南普陀寺有3.7公里。这家住宿提供的设施包括餐厅、24小时前台、客房服务以及免费WiFi。"/>
    <s v="https://pix6.agoda.net/hotelImages/5943391/-1/26be6574d67a197f7bbb6ddc4e2e4bf5.jpg?s=1024x768"/>
    <s v="https://pix6.agoda.net/hotelImages/5943391/-1/b0c49d7c5de3989249815e57af603ae4.jpg?s=1024x768"/>
    <s v="https://pix6.agoda.net/hotelImages/5943391/-1/8df48315a49342307cbfd3c0492ebd59.jpg?s=1024x768"/>
    <m/>
    <m/>
    <m/>
  </r>
  <r>
    <n v="125"/>
    <m/>
    <x v="5"/>
    <n v="544814"/>
    <s v="Polton International Service Apartment"/>
    <s v="铂顿国际公寓佛山祖庙店"/>
    <s v="Foshan"/>
    <s v="佛山"/>
    <x v="0"/>
    <n v="4"/>
    <n v="7.9"/>
    <n v="165757933"/>
    <n v="493518"/>
    <s v="所有房型"/>
    <s v="8.5折"/>
    <m/>
    <n v="197"/>
    <n v="197"/>
    <n v="178"/>
    <n v="249"/>
    <n v="0.26395939086294418"/>
    <n v="208"/>
    <n v="0.16853932584269662"/>
    <s v="9/23 ~ 10/14"/>
    <m/>
    <m/>
    <x v="1"/>
    <m/>
    <x v="1"/>
    <m/>
    <s v="铂顿国际公寓（佛山祖庙店）地处佛山祖庙商圈经济文化核心地段，城央CBD；坐落于佛山禅城区建新路111号的铂顿城B栋；广佛地铁线无缝接驳，与佛山特色商业社区——岭南天地、东华里咫尺之遥。30至60分钟车程内辐射了珠三角最繁华的城市带。"/>
    <s v="https://pix6.agoda.net/hotelImages/544814/-1/709ab04791247f65062f3674485a66cb.jpg?s=1024x768"/>
    <s v="https://pix6.agoda.net/hotelImages/544814/-1/8ab1ae01eb98300a53f0f2295de02c97.jpg?s=1024x768"/>
    <s v="https://pix6.agoda.net/hotelImages/544814/-1/3f51c6d89a830dce9c3d0858e502b169.jpg?s=1024x768"/>
    <m/>
    <m/>
    <m/>
  </r>
  <r>
    <n v="126"/>
    <m/>
    <x v="5"/>
    <n v="9456203"/>
    <s v="Ramada Foshan Hotel"/>
    <s v="佛山华美达酒店"/>
    <s v="Foshan"/>
    <s v="佛山"/>
    <x v="0"/>
    <n v="4"/>
    <n v="8.1"/>
    <n v="165758015"/>
    <n v="3087359"/>
    <s v="所有房型"/>
    <s v="8.5折"/>
    <m/>
    <n v="372"/>
    <n v="316"/>
    <n v="316"/>
    <n v="395"/>
    <n v="0.25"/>
    <n v="375"/>
    <n v="0.18670886075949367"/>
    <s v="9/23 ~ 10/14"/>
    <m/>
    <m/>
    <x v="1"/>
    <m/>
    <x v="1"/>
    <m/>
    <s v="佛山华美达酒店同坐落于佛山市禅城区济东路，位于南海大道中与同济东路、禅桂交汇处。与岭南天地、佛罗伦萨小镇、佛山科学馆咫尺之遥，酒店到潭州会馆、岭南明珠体育馆、世纪莲约20分钟，地理位置优越。"/>
    <s v="https://pix6.agoda.net/hotelImages/945/9456203/9456203_19091613230080967834.jpg?s=1024x768"/>
    <s v="https://pix6.agoda.net/hotelImages/945/9456203/9456203_19091613230080967841.jpg?s=1024x768"/>
    <s v="https://pix6.agoda.net/hotelImages/945/9456203/9456203_19091613230080967837.jpg?s=1024x768"/>
    <m/>
    <m/>
    <m/>
  </r>
  <r>
    <n v="128"/>
    <m/>
    <x v="5"/>
    <n v="72772"/>
    <s v="Kaili Hotel"/>
    <s v="深圳凯利酒店"/>
    <s v="Shenzhen"/>
    <s v="深圳"/>
    <x v="0"/>
    <n v="3"/>
    <n v="7.7"/>
    <n v="165755124"/>
    <n v="558898"/>
    <s v="标准双床房"/>
    <s v="7折"/>
    <m/>
    <n v="318"/>
    <n v="226"/>
    <n v="226"/>
    <n v="378"/>
    <n v="0.67256637168141598"/>
    <n v="335"/>
    <n v="0.48230088495575218"/>
    <s v="9/23 ~ 10/14"/>
    <m/>
    <m/>
    <x v="1"/>
    <m/>
    <x v="1"/>
    <m/>
    <s v="深圳凯利宾馆地处罗湖区黄金商贸枢纽地带，置身于罗湖火车站商圈、国贸商圈、东门商圈、万象城商圈的中心，与金光华广场、国贸商业大厦、罗湖口岸、东门步行街比邻相望；交通四通八达，双地铁（距1号线国贸站约100米，9号线向西村站约400米）"/>
    <s v="https://pix6.agoda.net/hotelImages/727/72772/72772_16083108570045945547.jpg?s=1024x768"/>
    <s v="https://pix6.agoda.net/hotelImages/72772/-1/a5f4e76ffbab087090ed6a0193d6f516.jpg?s=1024x768"/>
    <s v="https://pix6.agoda.net/hotelImages/727/72772/72772_16052315590042634669.jpg?s=1024x768"/>
    <m/>
    <m/>
    <m/>
  </r>
  <r>
    <n v="129"/>
    <m/>
    <x v="5"/>
    <n v="71833"/>
    <s v="ZTL Hotel Shenzhen"/>
    <s v="深圳中泰来大酒店"/>
    <s v="Shenzhen"/>
    <s v="深圳"/>
    <x v="0"/>
    <n v="4"/>
    <n v="7.6"/>
    <n v="165730886"/>
    <n v="490284"/>
    <s v="高级单人房"/>
    <s v="8折"/>
    <m/>
    <n v="169"/>
    <n v="169"/>
    <n v="169"/>
    <n v="206"/>
    <n v="0.21893491124260356"/>
    <n v="216"/>
    <n v="0.27810650887573962"/>
    <s v="9/23 ~ 10/14"/>
    <m/>
    <m/>
    <x v="1"/>
    <m/>
    <x v="1"/>
    <m/>
    <s v="地处繁华地带罗湖区商业中心地带——东门商业区，紧靠地铁老街站D出口；家庭以及商旅出行首选，饮食购物一条街"/>
    <s v="https://pix6.agoda.net/hotelImages/718/71833/71833_16042814540041893003.jpg?s=1024x768"/>
    <s v="https://pix6.agoda.net/hotelImages/71833/-1/270f7a9cd434a62aae3becf37d766174.jpg?s=1024x768"/>
    <s v="https://pix6.agoda.net/hotelImages/718/71833/71833_16042814540041892942.jpg?s=1024x768"/>
    <m/>
    <m/>
    <m/>
  </r>
  <r>
    <n v="131"/>
    <m/>
    <x v="5"/>
    <n v="561821"/>
    <s v="Kande International Hotel Dongguan"/>
    <s v="东莞康帝国际酒店"/>
    <s v="Donguan"/>
    <s v="东莞"/>
    <x v="0"/>
    <n v="5"/>
    <n v="8.8000000000000007"/>
    <m/>
    <n v="1110635"/>
    <s v="豪华双人房"/>
    <s v="8折"/>
    <m/>
    <n v="668"/>
    <n v="668"/>
    <n v="668"/>
    <n v="784"/>
    <n v="0.17365269461077845"/>
    <n v="735"/>
    <n v="0.10029940119760479"/>
    <s v="9/23 ~ 10/14"/>
    <m/>
    <m/>
    <x v="1"/>
    <m/>
    <x v="1"/>
    <m/>
    <s v="地外繁华的商业中心区，因其独特的造型被誉为“东莞之门”风格迥异的中、西、日式餐厅法、式扒房，高级KTV会所、 SPA、 游泳池、 棋牌室、 健身房等娱乐设施一应俱全，楼顶直升飞机停机坪"/>
    <s v="https://pix6.agoda.net/hotelImages/561821/0/46d8266f7aca0b3c407334ee4d782da0.jpg?s=1024x768"/>
    <s v="https://pix6.agoda.net/hotelImages/561/561821/561821_14080215280020642713.jpg?s=1024x768"/>
    <s v="https://pix6.agoda.net/hotelImages/561821/-1/8f44f5f2f8b98fdc6d0af46ba2a96055.jpg?s=1024x768"/>
    <m/>
    <m/>
    <m/>
  </r>
  <r>
    <n v="132"/>
    <m/>
    <x v="5"/>
    <n v="7479582"/>
    <s v="Yuan Culture Hotel Shenzhen World Shajing"/>
    <s v="深圳缘•文化朝代酒店国际会展店"/>
    <s v="Shenzhen"/>
    <s v="深圳"/>
    <x v="0"/>
    <n v="5"/>
    <n v="8.6"/>
    <n v="165757491"/>
    <n v="2797696"/>
    <s v="所有房型"/>
    <s v="75折"/>
    <m/>
    <n v="232"/>
    <n v="232"/>
    <n v="232"/>
    <n v="494"/>
    <n v="1.1293103448275863"/>
    <n v="343"/>
    <n v="0.47844827586206895"/>
    <s v="9/23 ~ 10/14"/>
    <m/>
    <m/>
    <x v="1"/>
    <m/>
    <x v="1"/>
    <m/>
    <s v="深圳缘·文化精奢酒店是中诚环球集团旗下的高端文化主题酒店品牌，致力于传承和弘扬中华传统优质文化。"/>
    <s v="https://pix6.agoda.net/hotelImages/7479582/-1/99fabbbdf044df89a194fcdb1ce064f4.jpg?s=1024x768"/>
    <s v="https://pix6.agoda.net/hotelImages/7479582/-1/5dfe996f725a6388b91536d9fd4c4571.jpg?s=1024x768"/>
    <s v="https://pix6.agoda.net/hotelImages/7479582/-1/92de5ff702a6ef7925fe5b448d231fcc.jpg?s=1024x768"/>
    <m/>
    <m/>
    <m/>
  </r>
  <r>
    <n v="134"/>
    <m/>
    <x v="5"/>
    <n v="7483226"/>
    <s v="Hotel Kapok Shenzhen Houhai"/>
    <s v="深圳后海木棉花酒店"/>
    <s v="Shenzhen"/>
    <s v="深圳"/>
    <x v="0"/>
    <n v="5"/>
    <n v="8.6"/>
    <n v="165757888"/>
    <n v="2813739"/>
    <s v="所有房型"/>
    <s v="9折"/>
    <s v="免费升级"/>
    <n v="852"/>
    <n v="767"/>
    <n v="767"/>
    <n v="988"/>
    <n v="0.28813559322033899"/>
    <n v="839"/>
    <n v="9.3872229465449805E-2"/>
    <s v="9/23 ~ 10/14"/>
    <m/>
    <m/>
    <x v="1"/>
    <m/>
    <x v="1"/>
    <m/>
    <s v="酒店是由国际设计大师季裕棠先生（TONY CHI）亲自担任设计总顾问及品牌创意总监，他结合人文，轻工业风为元素，配合“邻里中心”商业品牌内涵，力图打造出淳朴，舒适，温馨，自然轻奢的高端精品酒店。"/>
    <s v="https://pix6.agoda.net/hotelImages/7483226/-1/c867f9170d61f5066eccdfd9f0e54ae6.jpg?s=1024x768"/>
    <s v="https://pix6.agoda.net/hotelImages/7483226/-1/875cd672eccd978c21467d0d6e965e35.jpg?s=1024x768"/>
    <s v="https://pix6.agoda.net/hotelImages/7483226/-1/b6eeb9ac398057dae39b2cef4c3abb22.jpg?s=1024x768"/>
    <m/>
    <m/>
    <m/>
  </r>
  <r>
    <n v="137"/>
    <m/>
    <x v="5"/>
    <n v="195087"/>
    <s v="Mission Hills Resort Shenzhen"/>
    <s v="深圳观澜湖度假酒店"/>
    <s v="Shenzhen"/>
    <s v="深圳"/>
    <x v="0"/>
    <n v="5"/>
    <n v="8"/>
    <m/>
    <n v="6201787"/>
    <s v="高级豪华客房"/>
    <s v="6.3折"/>
    <s v="价格含双早，含双份大地艺术生态园门票"/>
    <n v="602"/>
    <n v="602"/>
    <n v="602"/>
    <n v="775"/>
    <n v="0.28737541528239202"/>
    <n v="755"/>
    <n v="0.25415282392026578"/>
    <s v="9/23 ~ 10/14"/>
    <m/>
    <m/>
    <x v="1"/>
    <m/>
    <x v="1"/>
    <m/>
    <s v="酒店隶属观澜湖集团，已经形成跨越深圳、东莞和海口的连锁酒店群,是坐落在高尔夫球场的高星级度假酒店群。深圳观澜湖度假酒店坐落在球会内，尽享国家5A级旅游景区旖旎风光。酒店毗邻深圳观澜湖高尔夫会所，大型时尚购物中心观澜湖新城，观澜湖生态体育园，观澜湖艺工场、观澜版画基地、红木一条街等文化娱乐潮地。酒店设有免费穿梭巴士，可无缝连接酒店、球会、观澜湖艺工场、观澜湖新城、观澜湖高尔夫学院和生态体育园等"/>
    <s v="https://pix6.agoda.net/hotelImages/195087/-1/ccfef0719dc151b4a6705a8df6d52c33.jpg?s=1024x768"/>
    <s v="https://pix6.agoda.net/hotelImages/195/195087/195087_16042216000041721005.jpg?s=1024x768"/>
    <s v="https://q-xx.bstatic.com/xdata/images/hotel/840x460/132878591.jpg?k=0b52fd48a0f211be51c21020418dc2acd03fa19650c389fe2388badb7d21679f&amp;o="/>
    <m/>
    <m/>
    <m/>
  </r>
  <r>
    <n v="138"/>
    <m/>
    <x v="5"/>
    <n v="148764"/>
    <s v="Grand Skylight Hotel Shenzhen"/>
    <s v="深圳中航城格兰云天"/>
    <s v="Shenzhen"/>
    <s v="深圳"/>
    <x v="0"/>
    <n v="4.5"/>
    <n v="8.8000000000000007"/>
    <m/>
    <n v="6202675"/>
    <s v="高级大/双床房"/>
    <s v="8折"/>
    <s v="免费升级到豪华客房"/>
    <n v="726"/>
    <n v="406"/>
    <n v="406"/>
    <n v="528"/>
    <n v="0.30049261083743845"/>
    <n v="528"/>
    <n v="0.30049261083743845"/>
    <s v="9/23 ~ 10/14"/>
    <m/>
    <m/>
    <x v="1"/>
    <m/>
    <x v="1"/>
    <m/>
    <s v="毗邻深圳华强北商业中心、华强北九方购物中心、深圳中心公园、华强路地铁站，交通便捷"/>
    <s v="https://pix6.agoda.net/hotelImages/148/148764/148764_111121172758305.jpg?s=1024x768"/>
    <s v="https://pix6.agoda.net/hotelImages/148764/-1/7a6b040e53981aa2e9c110f3b758de96.jpg?s=1024x768"/>
    <s v="https://pix6.agoda.net/hotelImages/148/148764/148764_17112311290059768242.jpg?s=1024x768"/>
    <m/>
    <m/>
    <m/>
  </r>
  <r>
    <n v="139"/>
    <m/>
    <x v="5"/>
    <n v="285707"/>
    <s v="Grand Skylight International Hotel Guanlan"/>
    <s v="深圳观澜格兰云天大酒店"/>
    <s v="Shenzhen"/>
    <s v="深圳"/>
    <x v="0"/>
    <n v="5"/>
    <n v="8.1999999999999993"/>
    <m/>
    <n v="5231289"/>
    <s v="高级大/双床房"/>
    <s v="8折"/>
    <s v="含单早"/>
    <n v="703"/>
    <n v="518"/>
    <n v="518"/>
    <n v="650"/>
    <n v="0.25482625482625482"/>
    <n v="650"/>
    <n v="0.25482625482625482"/>
    <s v="9/23 ~ 10/14"/>
    <m/>
    <m/>
    <x v="1"/>
    <m/>
    <x v="1"/>
    <m/>
    <s v="由著名的KKS日本观光企画社设计，外似莲花绽放，尽显超凡脱俗之美感。毗邻观澜湖高尔夫球会、观澜版画村、山水田园旅游文化园，周边旅游资源丰富。"/>
    <s v="https://pix6.agoda.net/hotelImages/285/285707/285707_16081716290045571926.jpg?s=1024x768"/>
    <s v="https://pix6.agoda.net/hotelImages/285/285707/285707_16081716290045571920.jpg?s=1024x768"/>
    <s v="https://pix6.agoda.net/hotelImages/285/285707/285707_14091814420022235662.jpg?s=1024x768"/>
    <m/>
    <m/>
    <m/>
  </r>
  <r>
    <n v="143"/>
    <m/>
    <x v="5"/>
    <n v="5892417"/>
    <s v="Zen Tea House Elephant Trunk Hill Park Branch"/>
    <s v="桂林船舍茶椐公寓象山公园店"/>
    <s v="Guilin"/>
    <s v="桂林"/>
    <x v="0"/>
    <n v="3"/>
    <n v="9.1"/>
    <n v="165758628"/>
    <s v="2903191/2382719"/>
    <s v="All Room Type"/>
    <s v="8折"/>
    <m/>
    <n v="203"/>
    <n v="203"/>
    <n v="203"/>
    <n v="360"/>
    <n v="0.77339901477832518"/>
    <n v="252"/>
    <n v="0.2413793103448276"/>
    <s v="9/23 ~ 10/14"/>
    <m/>
    <m/>
    <x v="1"/>
    <m/>
    <x v="1"/>
    <m/>
    <s v="船舍茶椐民宿(桂林象山公园店)坐落在安新洲，面朝漓江分支，繁华中的宁静。本店客房以简约的日式装修为基地，配合柔和的暖色系软装，给客人以家的温暖。"/>
    <s v="https://pix6.agoda.net/hotelImages/5892417/-1/1ec059626b8bed471b9af356671c1d03.png?s=1024x768"/>
    <s v="https://pix6.agoda.net/hotelImages/5892417/-1/ec35e6ef109d682790676d19f36739b2.png?s=1024x768"/>
    <s v="https://pix6.agoda.net/hotelImages/5892417/-1/1792821c893c546ea388d53130b16ef1.jpg?s=1024x768"/>
    <m/>
    <m/>
    <m/>
  </r>
  <r>
    <n v="145"/>
    <m/>
    <x v="5"/>
    <n v="770205"/>
    <s v="Yangshuo Mountain Nest Boutique Hotel"/>
    <s v="阳朔红楼梦精品酒店"/>
    <s v="Yangshuo"/>
    <s v="阳朔"/>
    <x v="0"/>
    <n v="4"/>
    <n v="9.5"/>
    <n v="165758662"/>
    <n v="61249"/>
    <s v="All Room Type"/>
    <s v="8折"/>
    <m/>
    <n v="378"/>
    <n v="313"/>
    <n v="313"/>
    <n v="480"/>
    <n v="0.5335463258785943"/>
    <n v="336"/>
    <n v="7.3482428115015971E-2"/>
    <s v="9/23 ~ 10/14"/>
    <m/>
    <m/>
    <x v="1"/>
    <m/>
    <x v="1"/>
    <m/>
    <s v="阳朔红楼梦酒店位于风景如画的遇龙河景区。客栈以苗族吊脚楼式风格为衣，以江南园林之别致风雅为体，11间客房舒适雅韵适如其名，于每间观景阳台中可远眺青山，近闻水声。楼前可观小桥流水，可赏田园诗画，可感中国传统古典文化，并置身于乡村宁静质朴中。在这里您可以品尝到地道的中西美食，或是漫步田间、垂钓溪边、闲谈于庭院间。读书，发呆，闲聊，让心灵充分享受静谧安宁的一片净土。"/>
    <s v="https://pix6.agoda.net/hotelImages/770205/-1/5d93c6b52084ddaccd0c21d5b7abad90.jpg?s=1024x768"/>
    <s v="https://pix6.agoda.net/hotelImages/770205/-1/7780dd5841e8413e674868479f2e4c35.jpg?s=1024x768"/>
    <s v="https://pix6.agoda.net/hotelImages/770205/-1/73aff7a9fbe86f50199472fde3789d6f.jpg?s=1024x768"/>
    <m/>
    <m/>
    <m/>
  </r>
  <r>
    <n v="93"/>
    <m/>
    <x v="5"/>
    <n v="344382"/>
    <s v="Paco Hotel Guangzhou Ouzhuang Metro Branch"/>
    <s v="柏高酒店-广州区庄地铁站店"/>
    <s v="Guangzhou"/>
    <s v="广州"/>
    <x v="0"/>
    <n v="4"/>
    <n v="8"/>
    <n v="165378854"/>
    <s v="All"/>
    <s v="迷你房"/>
    <s v="9折"/>
    <m/>
    <n v="380"/>
    <n v="375"/>
    <n v="375"/>
    <n v="502"/>
    <n v="0.33866666666666667"/>
    <n v="397"/>
    <n v="5.8666666666666666E-2"/>
    <s v="9/23 ~ 10/14"/>
    <s v="uploaded allotment"/>
    <s v="Y"/>
    <x v="2"/>
    <s v="B.com has lowest rate"/>
    <x v="5"/>
    <s v="Regular daily rate/promotion - No further discount for the campaign"/>
    <s v="临近区庄地铁站（5,6号线），交通方便，毗邻王府井百货商场和淘金友谊商场，距离琶洲国际会展中心约20分钟车程。"/>
    <s v="https://pix6.agoda.net/hotelImages/344382/-1/5a5394a06bc3c75ea68538884c47d2a4.jpg?s=1024x768"/>
    <s v="https://pix6.agoda.net/hotelImages/344382/-1/95fada874b250d826dde0805c0635b51.jpg?s=1024x768"/>
    <s v="https://pix6.agoda.net/hotelImages/344382/-1/10a3bdf366638be534686187f82157bc.jpg?s=1024x768"/>
    <m/>
    <m/>
    <m/>
  </r>
  <r>
    <n v="94"/>
    <m/>
    <x v="5"/>
    <n v="98905"/>
    <s v="Shanshui Trends Hotel"/>
    <s v="山水时尚酒店广州东站店"/>
    <s v="Guangzhou"/>
    <s v="广州"/>
    <x v="0"/>
    <n v="3"/>
    <n v="7.2"/>
    <n v="165724579"/>
    <s v="All"/>
    <s v="标准大床房（无窗）"/>
    <s v="8折"/>
    <m/>
    <n v="249"/>
    <n v="193"/>
    <n v="193"/>
    <n v="349"/>
    <n v="0.80829015544041449"/>
    <n v="265"/>
    <n v="0.37305699481865284"/>
    <s v="9/23 ~ 10/14"/>
    <s v="change to 20% off"/>
    <s v="Y"/>
    <x v="3"/>
    <m/>
    <x v="5"/>
    <s v="Regular daily rate/promotion - No further discount for the campaign"/>
    <s v="地处境内外交通枢纽中心广九直通火车总站、深圳及香港诸地高速火车仅需五十分钟车程，站内火车车次覆盖面积广，通往国内各大、中型城市，并有直达广州市各区的公共汽车及地铁1号线起点,交通十分便利"/>
    <s v="https://pix6.agoda.net/hotelImages/989/98905/98905_17061317350053650018.jpg?s=1024x768"/>
    <s v="https://pix6.agoda.net/hotelImages/98905/-1/2cc5adffd89086ea22022f7a9ac0155d.jpg?s=1024x768"/>
    <s v="https://pix6.agoda.net/hotelImages/98905/-1/33a4787ef0bc44457a2fe81a924b282d.jpg?s=1024x768"/>
    <m/>
    <m/>
    <m/>
  </r>
  <r>
    <n v="123"/>
    <m/>
    <x v="5"/>
    <n v="1135342"/>
    <s v="Xiamen Lanqin Mansion"/>
    <s v="厦门兰琴古厝庭院酒店"/>
    <s v="Xiamen"/>
    <s v="厦门"/>
    <x v="0"/>
    <n v="3"/>
    <n v="8.8000000000000007"/>
    <m/>
    <n v="276399"/>
    <s v="所有房型"/>
    <s v="85折"/>
    <m/>
    <n v="293"/>
    <n v="293"/>
    <n v="293"/>
    <s v="Sold out"/>
    <e v="#VALUE!"/>
    <s v="Sold out"/>
    <e v="#VALUE!"/>
    <s v="9/23 ~ 10/14"/>
    <s v="Rates and allotments reloaded"/>
    <s v="Y"/>
    <x v="2"/>
    <s v="No rate plan set up"/>
    <x v="5"/>
    <s v="Regular daily rate/promotion - No further discount for the campaign"/>
    <s v="厦门兰琴古厝庭院宾馆坐落在一座200年历史带庭院的传统住宅内，距离热闹的中山路步行街仅有一箭之遥。每间住宿均配有古董家具和木框架床，设有空调、平面有线电视、写字台、电热水壶以及带淋浴、吹风机和免费洗浴用品的私人浴室。各种餐饮场所距离宾馆有不到5分钟的车程。"/>
    <s v="https://pix6.agoda.net/hotelImages/1135342/-1/e2382df5ea2f35b5d608ea4087ed98db.jpg?s=1024x768"/>
    <s v="https://pix6.agoda.net/hotelImages/1135342/-1/3b96177f9a0ed65c1f9dc60bb91ce8a3.jpg?s=1024x768"/>
    <s v="https://pix6.agoda.net/hotelImages/1135342/-1/d21c63da2bb07d11e9f9b800aea6ed5f.jpg?s=1024x768"/>
    <m/>
    <m/>
    <m/>
  </r>
  <r>
    <n v="25"/>
    <m/>
    <x v="0"/>
    <n v="61912"/>
    <s v="Jinling Mandarin Garden Hotel Nanjing"/>
    <s v="南京金陵状元楼大酒店 "/>
    <s v="Nanjing"/>
    <s v="南京"/>
    <x v="0"/>
    <n v="5"/>
    <n v="8.1"/>
    <m/>
    <n v="5695369"/>
    <s v="标准双床房/标准大床房"/>
    <s v="8折"/>
    <m/>
    <m/>
    <m/>
    <m/>
    <m/>
    <e v="#DIV/0!"/>
    <m/>
    <e v="#DIV/0!"/>
    <s v="9/23 ~ 10/14"/>
    <s v="Hotel will have a big group during NH"/>
    <s v="N"/>
    <x v="6"/>
    <s v="Room closed"/>
    <x v="6"/>
    <m/>
    <s v="地理位置绝佳！位于中国古城南京著名的秦淮风光带中心区域——夫子庙，是一座具有浓郁民族特色的大饭店"/>
    <s v="https://pix6.agoda.net/hotelImages/61912/-1/5d99bc83cf0b1a90f119035fa538b764.jpg?s=1024x768"/>
    <s v="https://pix6.agoda.net/hotelImages/619/61912/61912_16090215040046051295.jpg?s=1024x768"/>
    <s v="https://pix6.agoda.net/hotelImages/619/61912/61912_16090215140046052051.jpg?s=1024x768"/>
    <s v="Yan.Sun@agoda.com"/>
    <s v="B"/>
    <s v="AA"/>
  </r>
  <r>
    <n v="83"/>
    <n v="83"/>
    <x v="5"/>
    <n v="291435"/>
    <s v="Landscape Beach Hotel Sanya"/>
    <s v="三亚丽景海湾酒店"/>
    <s v="Sanya"/>
    <s v="三亚"/>
    <x v="0"/>
    <n v="4"/>
    <n v="7.1"/>
    <n v="165757928"/>
    <n v="546574"/>
    <s v="所有房型"/>
    <s v="9折"/>
    <m/>
    <n v="223"/>
    <n v="223"/>
    <n v="223"/>
    <n v="263"/>
    <n v="0.17937219730941703"/>
    <n v="228"/>
    <n v="2.2421524663677129E-2"/>
    <s v="9/23 ~ 10/14"/>
    <s v="hotel can't offer more discount"/>
    <s v="N"/>
    <x v="6"/>
    <m/>
    <x v="6"/>
    <m/>
    <s v="大海仅几步之遥，穿过酒店映入眼帘的是一片珊瑚礁，岸边是海鲜烧烤一条街。在这里晒晒太阳、品尝海鲜，或是带着孩子提着小桶抓寄居蟹，都能令人忘却烦恼，享受海风轻拂的舒爽。"/>
    <s v="https://pix6.agoda.net/hotelImages/291435/-1/1f572bd4e492e2f50787f4c7ea7d1777.png?s=1024x768"/>
    <s v="https://pix6.agoda.net/hotelImages/291/291435/291435_14071509580020268906.jpg?s=1024x768"/>
    <s v="https://pix6.agoda.net/hotelImages/291435/-1/69a8b73cea7932317459246ca08a315c.jpg?s=1024x768"/>
    <s v="tina.gao@agoda.com"/>
    <m/>
    <m/>
  </r>
  <r>
    <n v="163"/>
    <m/>
    <x v="0"/>
    <n v="61976"/>
    <s v="Broadway Mansions Hotel"/>
    <s v="上海大厦"/>
    <s v="Shanghai"/>
    <s v="上海 "/>
    <x v="2"/>
    <n v="5"/>
    <n v="7.9"/>
    <m/>
    <n v="165759226"/>
    <s v="特价房"/>
    <s v="75折"/>
    <m/>
    <n v="796"/>
    <n v="644"/>
    <n v="644"/>
    <n v="916"/>
    <n v="0.42236024844720499"/>
    <n v="755"/>
    <n v="0.17236024844720496"/>
    <s v="9/23 ~ 10/14"/>
    <s v="newly added"/>
    <m/>
    <x v="5"/>
    <m/>
    <x v="2"/>
    <m/>
    <s v="外滩地标，毗邻外滩和外白渡桥，历史建筑，是上海旅行居住的不二选择"/>
    <s v="https://pix6.agoda.net/hotelImages/4894348/0/d77d9fc829329b057aac2f578341c656.jpg?s=1024x768"/>
    <s v="https://pix6.agoda.net/hotelImages/4894348/0/ff21c799f4e6b15797a14413da2699c8.jpg?s=1024x768"/>
    <s v="https://pix6.agoda.net/hotelImages/619/61976/61976_14073117540020610605.jpg?s=1024x768"/>
    <s v="Tracy.Chen@agoda.com"/>
    <m/>
    <m/>
  </r>
  <r>
    <n v="84"/>
    <n v="84"/>
    <x v="5"/>
    <n v="789457"/>
    <s v="Phoenix Island Resort Sanya"/>
    <s v="三亚凤凰岛度假酒店"/>
    <s v="Sanya"/>
    <s v="三亚"/>
    <x v="0"/>
    <n v="5"/>
    <n v="8.1999999999999993"/>
    <n v="165756785"/>
    <s v="497274、2379284、497276"/>
    <s v="所有房型"/>
    <s v="9折"/>
    <m/>
    <n v="766"/>
    <n v="766"/>
    <n v="766"/>
    <n v="764"/>
    <n v="-2.6109660574412533E-3"/>
    <n v="687"/>
    <n v="-0.10313315926892951"/>
    <s v="9/23 ~ 10/14"/>
    <s v="hotel can't offer more discount"/>
    <s v="N"/>
    <x v="6"/>
    <m/>
    <x v="6"/>
    <m/>
    <s v="人工岛屿度假体验,全部海景房、部分房间可趟在床上看海；超大阳台、可泡浴缸、可看着大海发呆；99.8米顶层天空酒廊与星空对话，漫步观海长廊、美景美食、健身垂钓、骑乐无穷"/>
    <s v="https://pix6.agoda.net/hotelImages/789/789457/789457_16052615310042757589.jpg?s=1024x768"/>
    <s v="https://pix6.agoda.net/hotelImages/789457/-1/3501d27a9ad6838ed13cf9f203dd3c9b.jpg?s=1024x768"/>
    <s v="https://pix6.agoda.net/hotelImages/789457/-1/10b70757ce4998309e8597a454124c5a.jpg?s=1024x768"/>
    <s v="tina.gao@agoda.co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r>
    <m/>
    <m/>
    <x v="8"/>
    <m/>
    <m/>
    <m/>
    <m/>
    <m/>
    <x v="2"/>
    <m/>
    <m/>
    <m/>
    <m/>
    <m/>
    <m/>
    <m/>
    <m/>
    <m/>
    <m/>
    <m/>
    <m/>
    <m/>
    <m/>
    <m/>
    <m/>
    <m/>
    <x v="5"/>
    <m/>
    <x v="7"/>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6">
  <r>
    <n v="1"/>
    <m/>
    <s v="华东"/>
    <n v="61990"/>
    <s v="New Harbour Service Apartments"/>
    <s v="上海新黄浦酒店公寓"/>
    <s v="Shanghai"/>
    <s v="上海"/>
    <x v="0"/>
    <n v="4"/>
    <n v="8.4"/>
    <m/>
    <n v="110253709"/>
    <s v="一房一厅"/>
    <s v="4折"/>
    <m/>
    <m/>
    <m/>
    <m/>
    <m/>
    <e v="#DIV/0!"/>
    <m/>
    <e v="#DIV/0!"/>
    <s v="9/23 ~ 10/14"/>
    <m/>
    <m/>
    <s v="Y"/>
    <s v="failed-YCS setting issue"/>
    <x v="0"/>
    <m/>
    <s v="酒店地处繁华的上海市中心，紧邻淮海路、南京路、豫园及地铁，博物馆、大剧院、外滩建筑群等近在咫尺。"/>
    <s v="https://pix6.agoda.net/hotelImages/61990/-1/acfa4820123a70c984f448875fea7847.jpg?s=1024x768"/>
    <s v="https://pix6.agoda.net/hotelImages/619/61990/61990_17111016480059131195.jpg?s=1024x768"/>
    <s v="https://pix6.agoda.net/hotelImages/619/61990/61990_17111016480059131241.jpg?s=1024x768"/>
    <s v="sophia.zhang@agoda.com"/>
    <s v="A"/>
    <s v="AA"/>
  </r>
  <r>
    <n v="5"/>
    <m/>
    <s v="华东"/>
    <n v="70219"/>
    <s v="Rayfont Celebrity Hotel &amp; Apartment"/>
    <s v="上海鼎园瑞峰公寓酒店 "/>
    <s v="Shanghai"/>
    <s v="上海"/>
    <x v="0"/>
    <n v="4"/>
    <n v="6.6"/>
    <m/>
    <n v="6166683"/>
    <s v="标准大床房"/>
    <n v="368"/>
    <m/>
    <n v="316"/>
    <n v="316"/>
    <n v="302"/>
    <n v="389"/>
    <n v="0.23101265822784811"/>
    <n v="392"/>
    <n v="0.29801324503311261"/>
    <s v="9/23 ~ 10/14"/>
    <m/>
    <m/>
    <n v="0"/>
    <m/>
    <x v="0"/>
    <m/>
    <s v="AGP酒店！交通四通八达，占尽地利之便。"/>
    <s v="https://pix6.agoda.net/hotelImages/702/70219/70219_14052712570019585988.jpg?s=1024x768"/>
    <s v="https://pix6.agoda.net/hotelImages/702/70219/70219_16062316520044025382.jpg?s=1024x768"/>
    <s v="https://pix6.agoda.net/hotelImages/702/70219/70219_16062316480044025209.jpg?s=1024x768"/>
    <s v="Yan.Sun@agoda.com"/>
    <s v="A"/>
    <s v="AA"/>
  </r>
  <r>
    <n v="6"/>
    <m/>
    <s v="华东"/>
    <n v="96520"/>
    <s v="Ambassador Hotel"/>
    <s v="上海吉臣酒店_x000d__x000a_"/>
    <s v="Shanghai"/>
    <s v="上海"/>
    <x v="0"/>
    <n v="4"/>
    <n v="8.9"/>
    <m/>
    <n v="6169127"/>
    <s v="所有房型"/>
    <s v="66折"/>
    <m/>
    <n v="536"/>
    <n v="356"/>
    <n v="356"/>
    <n v="566"/>
    <n v="0.5898876404494382"/>
    <n v="566"/>
    <n v="0.5898876404494382"/>
    <s v="9/23 ~ 10/14"/>
    <m/>
    <m/>
    <n v="0"/>
    <m/>
    <x v="0"/>
    <m/>
    <s v="上海吉臣酒店位于万航渡路康定路口，地处静安区、长宁区和普陀区三区交汇的中心点——曹家渡商圈，毗邻中山公园、静安寺商业圈，距离南京西路商务区、上海展览中心仅2公里，周边餐饮、购物、娱乐设施完善。"/>
    <s v="https://pix6.agoda.net/hotelImages/965/96520/96520_14073008140020562307.jpg?s=1024x768"/>
    <s v="https://pix6.agoda.net/hotelImages/965/96520/96520_14073008140020562294.jpg?s=1024x768"/>
    <s v="https://pix6.agoda.net/hotelImages/965/96520/96520_16062508450044087496.jpg?s=1024x768"/>
    <s v="mandy.gu@agoda.com"/>
    <s v="B"/>
    <s v="AB"/>
  </r>
  <r>
    <n v="7"/>
    <m/>
    <s v="华东"/>
    <n v="45513"/>
    <s v="Merry Hotel Shanghai"/>
    <s v="上海美丽园大酒店"/>
    <s v="Shanghai"/>
    <s v="上海"/>
    <x v="0"/>
    <n v="4"/>
    <n v="8.1"/>
    <m/>
    <n v="6169536"/>
    <s v="标准房"/>
    <s v="75折"/>
    <m/>
    <n v="404"/>
    <n v="356"/>
    <n v="356"/>
    <n v="467"/>
    <n v="0.31179775280898875"/>
    <n v="467"/>
    <n v="0.31179775280898875"/>
    <s v="9/23 ~ 10/14"/>
    <m/>
    <m/>
    <n v="0"/>
    <m/>
    <x v="0"/>
    <m/>
    <s v="酒店毗邻静安寺商圈，周边有许多著名景点，无论您是商务活动还是个人休闲旅行，均可尽享无限便利。从酒店出发，步行到南京路只需5分钟，步行至江苏路地铁站只需8分钟，驱车前往外滩、新天地、豫园和人民广场等热门景点也费时不多。"/>
    <s v="https://pix6.agoda.net/hotelImages/45513/-1/4b227d9df95f57225add19a8cd03c639.jpg?s=1024x768"/>
    <s v="https://pix6.agoda.net/hotelImages/45513/-1/891c09f99342454f08e19beda6560d37.jpg?s=1024x768"/>
    <s v="https://pix6.agoda.net/hotelImages/45513/-1/0ef2329c308f640f9feacb5a24159b26.jpg?s=1024x768"/>
    <s v="mandy.gu@agoda.com"/>
    <s v="A"/>
    <s v="AB"/>
  </r>
  <r>
    <n v="8"/>
    <m/>
    <s v="华东"/>
    <n v="76884"/>
    <s v="Hundred Centuries Hotel"/>
    <s v="世和酒店"/>
    <s v="Shanghai"/>
    <s v="上海"/>
    <x v="0"/>
    <n v="4"/>
    <n v="6.6"/>
    <m/>
    <n v="6171697"/>
    <s v="高级大床房（无窗），高级双床房（无窗）"/>
    <s v="8折"/>
    <m/>
    <n v="347"/>
    <n v="338"/>
    <n v="338"/>
    <n v="398"/>
    <n v="0.17751479289940827"/>
    <n v="378"/>
    <n v="0.11834319526627218"/>
    <s v="9/23 ~ 10/14"/>
    <m/>
    <m/>
    <n v="0"/>
    <m/>
    <x v="0"/>
    <m/>
    <s v="地理位置绝佳！距淮海路、豫园、新天地、人民广场、上海大剧院等地约10分钟车程，周围交通使得，地理位置优越。"/>
    <s v="https://pix6.agoda.net/hotelImages/76884/-1/d72610f5439cee6c6a646d0aea9214b0.jpg?s=1024x768"/>
    <s v="https://pix6.agoda.net/hotelImages/76884/-1/49f5ea79a06c84245bf327b89d3154e4.jpg?s=1024x768"/>
    <s v="https://pix6.agoda.net/hotelImages/768/76884/76884_15031909580026237201.jpg?s=1024x768"/>
    <s v="Yan.Sun@agoda.com"/>
    <s v="B"/>
    <s v="AB"/>
  </r>
  <r>
    <n v="11"/>
    <m/>
    <s v="华东"/>
    <n v="89701"/>
    <s v="Jinjiang Metropolo Hotel Classiq YMCA People Square"/>
    <s v="锦江都城经典上海青年会人民广场酒店"/>
    <s v="Shanghai"/>
    <s v="上海"/>
    <x v="0"/>
    <n v="4"/>
    <n v="8.5"/>
    <m/>
    <n v="6179735"/>
    <s v="精致大床房"/>
    <s v="9折"/>
    <m/>
    <n v="584"/>
    <m/>
    <m/>
    <m/>
    <e v="#DIV/0!"/>
    <m/>
    <e v="#DIV/0!"/>
    <s v="9/23 ~ 10/14"/>
    <m/>
    <m/>
    <s v="Y"/>
    <s v="failed-YCS setting issue"/>
    <x v="0"/>
    <m/>
    <s v="酒店是一座具有80多年历史、中西合璧的近代优秀保护建筑。 "/>
    <s v="https://pix6.agoda.net/hotelImages/89701/-1/943a1fa22dff00991267c2c0d2ad0e1d.jpg?s=1024x768"/>
    <s v="https://pix6.agoda.net/hotelImages/897/89701/89701_17111411400059280164.jpg?s=1024x768"/>
    <s v="https://pix6.agoda.net/hotelImages/897/89701/89701_19070301050077277752.jpg?s=1024x768"/>
    <s v="sophia.zhang@agoda.com"/>
    <s v="A"/>
    <s v="AA"/>
  </r>
  <r>
    <n v="13"/>
    <m/>
    <s v="华东"/>
    <n v="239681"/>
    <s v="New Century Manju Hotel Shanghai Railway Station"/>
    <s v="开元曼居上海火车站店"/>
    <s v="Shanghai"/>
    <s v="上海"/>
    <x v="0"/>
    <n v="3"/>
    <n v="7.6"/>
    <m/>
    <n v="165756578"/>
    <s v="所有房型"/>
    <s v="7折"/>
    <m/>
    <n v="299"/>
    <n v="263"/>
    <n v="263"/>
    <n v="376"/>
    <n v="0.42965779467680609"/>
    <n v="262"/>
    <n v="-3.8022813688212928E-3"/>
    <s v="9/23 ~ 10/14"/>
    <m/>
    <m/>
    <s v="Y"/>
    <m/>
    <x v="0"/>
    <m/>
    <s v="上海虹桥康得思酒店位于申虹路，毗邻众多知名企业集团进驻的商务办公区和会议中心；从酒店出发，约15分钟车程或乘坐1站地铁即可前往国家会展中心（上海）；保障客人可以轻松从这个充满活力的城市出发，同步无间地前往任何国内国际目的地。"/>
    <s v="http://pix.agoda.com/hotelimages/2071358/-1/78c0bf609408f020cc85fa7c920b03e0.jpg"/>
    <s v="http://pix.agoda.com/hotelimages/207/2071358/2071358_17082317180055641535.jpg"/>
    <s v="http://pix.agoda.com/hotelimages/207/2071358/2071358_17082317180055641534.jpg"/>
    <s v="mandy.gu@agoda.com"/>
    <s v="B"/>
    <s v="AB"/>
  </r>
  <r>
    <n v="15"/>
    <m/>
    <s v="华东"/>
    <n v="1164474"/>
    <s v="Shanghai Jinchen Hotel"/>
    <s v="上海金辰大酒店"/>
    <s v="Shanghai"/>
    <s v="上海"/>
    <x v="0"/>
    <n v="3"/>
    <n v="8.3000000000000007"/>
    <m/>
    <n v="6185003"/>
    <s v="大床房，大床城景房，全景景观房，甜蜜时刻房，双床城景房"/>
    <s v="8折"/>
    <m/>
    <n v="316"/>
    <n v="316"/>
    <n v="316"/>
    <n v="356"/>
    <n v="0.12658227848101267"/>
    <n v="341"/>
    <n v="7.9113924050632917E-2"/>
    <s v="9/23 ~ 10/14"/>
    <m/>
    <m/>
    <n v="0"/>
    <m/>
    <x v="0"/>
    <m/>
    <s v="是上海百年淮海路上的老字号酒店，毗邻新天地、田子坊、K11等时尚地标，能轻松到达外滩、城隍庙等上海著名景点"/>
    <s v="https://pix6.agoda.net/hotelImages/116/1164474/1164474_16022210430040086249.jpg?s=1024x768"/>
    <s v="https://pix6.agoda.net/hotelImages/116/1164474/1164474_16022209440040084958.jpg?s=160x120"/>
    <s v="https://pix6.agoda.net/hotelImages/116/1164474/1164474_16022209430040084954.jpg?s=160x120"/>
    <s v="Yan.Sun@agoda.com"/>
    <s v="A"/>
    <s v="AA"/>
  </r>
  <r>
    <n v="16"/>
    <m/>
    <s v="华东"/>
    <n v="10305"/>
    <s v="Jin Jiang Tower Hotel"/>
    <s v="新锦江大酒店"/>
    <s v="Shanghai"/>
    <s v="上海"/>
    <x v="0"/>
    <n v="5"/>
    <n v="7.7"/>
    <m/>
    <n v="3046631"/>
    <s v="高级大床房，高级双床房"/>
    <s v="68折"/>
    <m/>
    <n v="737"/>
    <n v="737"/>
    <n v="737"/>
    <n v="830"/>
    <n v="0.12618724559023067"/>
    <n v="795"/>
    <n v="7.8697421981004073E-2"/>
    <s v="9/23 ~ 10/14"/>
    <m/>
    <m/>
    <n v="0"/>
    <m/>
    <x v="0"/>
    <m/>
    <s v="酒店坐落于繁华的淮海路商业街区，毗邻新天地、田子坊等时尚中心和人民广场、外滩等城市中心。楼高43层，登高远眺，摩登都市与百年民居尽收眼底。拥"/>
    <s v="https://pix6.agoda.net/hotelImages/10305/-1/c9802061cbefaf187275923f5a8aff1e.jpg?s=1024x768"/>
    <s v="https://pix6.agoda.net/hotelImages/103/10305/10305_15072008450032583715.jpg?s=1024x768"/>
    <s v="https://pix6.agoda.net/hotelImages/103/10305/10305_15072008450032583692.jpg?s=1024x768"/>
    <s v="Yan.Sun@agoda.com"/>
    <s v="A"/>
    <s v="AB"/>
  </r>
  <r>
    <n v="17"/>
    <m/>
    <s v="华东"/>
    <n v="109153"/>
    <s v="Elegance Bund Hotel"/>
    <s v="上海宜兰贵斯酒店"/>
    <s v="Shanghai"/>
    <s v="上海"/>
    <x v="0"/>
    <n v="3.5"/>
    <n v="5.8"/>
    <s v="165756752 &amp; 165756749"/>
    <m/>
    <s v="特惠房，商务大床房，商务双床房"/>
    <s v="9月6折，10月75折"/>
    <m/>
    <n v="227"/>
    <n v="227"/>
    <n v="227"/>
    <n v="302"/>
    <n v="0.33039647577092512"/>
    <n v="302"/>
    <n v="0.33039647577092512"/>
    <s v="9/23 ~ 10/14"/>
    <m/>
    <m/>
    <n v="0"/>
    <m/>
    <x v="0"/>
    <m/>
    <s v="位于风景优美的外滩区，从上海宜兰贵斯酒店 可俯瞰上海，是享受购物中心, 餐饮美食, 观光的绝佳选择。 对于喜欢探险的游客来说，金陵东路渡口商城, 黄浦江外滩,外滩万国建筑博览群，南京东路步行街再适合不过了。性价比超高"/>
    <s v="https://pix6.agoda.net/hotelImages/109/109153/109153_13081308470014255151.jpg?s=1024x768"/>
    <s v="https://pix6.agoda.net/hotelImages/109/109153/109153_13081308470014255146.jpg?s=1024x768"/>
    <s v="https://q-xx.bstatic.com/xdata/images/hotel/840x460/108335103.jpg?k=fb336ff2dc52a46c41649be2e23d49505ec7181b3868f701e31be927f719df27&amp;o="/>
    <s v="Tracy.Chen@agoda.com"/>
    <s v="A"/>
    <s v="AA"/>
  </r>
  <r>
    <n v="18"/>
    <m/>
    <s v="华东"/>
    <n v="519392"/>
    <s v="Huana Hotel Minhang Shanghai"/>
    <s v="上海华纳风格酒店"/>
    <s v="Shanghai"/>
    <s v="上海"/>
    <x v="0"/>
    <n v="5"/>
    <n v="7.3"/>
    <m/>
    <n v="6186165"/>
    <s v="所有房型"/>
    <s v="85折"/>
    <m/>
    <n v="601"/>
    <n v="601"/>
    <n v="601"/>
    <n v="698"/>
    <n v="0.16139767054908485"/>
    <n v="678"/>
    <n v="0.1281198003327787"/>
    <s v="9/23 ~ 10/14"/>
    <m/>
    <m/>
    <n v="0"/>
    <m/>
    <x v="0"/>
    <m/>
    <s v="上海华纳风格大酒店地处漕河泾开发区，毗邻虹桥开发区，世贸商城和光大会展中心。附近有地铁1号线、3号线和9号线，到虹桥机场约15分钟，交通便捷。"/>
    <s v="http://pix.agoda.com/hotelimages/519/519392/519392_14021916340018389828.jpg"/>
    <s v="http://pix.agoda.com/hotelimages/519392/-1/56167fa1fc452bc2a3242e98f78c5b2f.jpg"/>
    <s v="http://pix.agoda.com/hotelimages/519392/-1/d6aeb0df1377b45c6806bf0ed3fe3d19.jpg"/>
    <s v="mandy.gu@agoda.com"/>
    <s v="B"/>
    <s v="AB"/>
  </r>
  <r>
    <n v="19"/>
    <m/>
    <s v="华东"/>
    <n v="1160"/>
    <s v="Radisson Blu Plaza Xing Guo Hotel Shanghai"/>
    <s v="丽笙上海兴国宾馆"/>
    <s v="Shanghai"/>
    <s v="上海"/>
    <x v="0"/>
    <n v="4.5"/>
    <n v="9"/>
    <m/>
    <n v="1486273"/>
    <s v="经典花园房"/>
    <s v="6折"/>
    <s v="含双早"/>
    <n v="1680"/>
    <n v="899"/>
    <n v="809"/>
    <n v="1680"/>
    <n v="0.86874304783092327"/>
    <n v="1072"/>
    <n v="0.32509270704573545"/>
    <s v="9/23 ~ 10/14"/>
    <m/>
    <m/>
    <n v="0"/>
    <m/>
    <x v="0"/>
    <m/>
    <s v="上海兴国宾馆位于领馆区高雅地段，坐拥市中心70,000平方米的大花园内，酒店由二十多幢风格迥异的欧美老别墅及一栋16层高的现代化楼宇组成，环境优美，静谧幽雅，并配备了避免二次污染的中央吸尘系统，被誉为“真正的绿色花园酒店”"/>
    <s v="https://pix6.agoda.net/hotelImages/116/1160/1160_18021113460061701170.jpg"/>
    <s v="https://pix6.agoda.net/hotelImages/116/1160/1160_14052013490019489861.jpg?s=1024x768"/>
    <s v="https://pix6.agoda.net/hotelImages/116/1160/1160_14052013490019489861.jpg?s=1024x768"/>
    <s v="Tracy.Chen@agoda.com"/>
    <s v="B"/>
    <s v="AB"/>
  </r>
  <r>
    <n v="20"/>
    <m/>
    <s v="华东"/>
    <n v="70299"/>
    <s v="The Longemont Shanghai Hotel"/>
    <s v="上海龙之梦大酒店 "/>
    <s v="Shanghai"/>
    <s v="上海"/>
    <x v="0"/>
    <n v="5"/>
    <n v="7.9"/>
    <n v="165756802"/>
    <m/>
    <s v="豪华房"/>
    <s v="8折"/>
    <m/>
    <n v="664"/>
    <n v="664"/>
    <n v="664"/>
    <n v="867"/>
    <n v="0.30572289156626509"/>
    <n v="847"/>
    <n v="0.2756024096385542"/>
    <s v="9/23 ~ 10/14"/>
    <m/>
    <m/>
    <n v="0"/>
    <m/>
    <x v="0"/>
    <m/>
    <s v="位于上海的上海龙之梦大酒店是欢度假期的理想圣地。 饭店每一间511间客房,均能保持水平,提供饭店被期望的舒适。"/>
    <s v="https://pix6.agoda.net/hotelImages/4868658/0/1559baf9fdec412e3b0f08d0b9520f06.jpg?s=1024x768"/>
    <s v="https://q-xx.bstatic.com/xdata/images/hotel/840x460/263630747.jpg?k=d8d656a4e25e3d62519d63285dad4450d043b06231ff1a0664a85b10c23e0fdc&amp;o="/>
    <s v="https://pix6.agoda.net/hotelImages/702/70299/70299_16062310450044003247.jpg?s=1024x768"/>
    <s v="Tracy.Chen@agoda.com"/>
    <s v="A"/>
    <s v="AA"/>
  </r>
  <r>
    <n v="21"/>
    <m/>
    <s v="华东"/>
    <n v="574512"/>
    <s v="Starr Hotel Shanghai"/>
    <s v="上海寰星酒店"/>
    <s v="Shanghai"/>
    <s v="上海"/>
    <x v="0"/>
    <n v="4.5"/>
    <n v="8.2418918918918909"/>
    <n v="165757635"/>
    <m/>
    <s v="特价房，豪华房，高级豪华房"/>
    <s v="9折"/>
    <m/>
    <n v="523"/>
    <n v="467"/>
    <n v="467"/>
    <n v="588"/>
    <n v="0.25910064239828695"/>
    <n v="562"/>
    <n v="0.20342612419700215"/>
    <s v="9/23 ~ 10/14"/>
    <m/>
    <m/>
    <n v="0"/>
    <m/>
    <x v="0"/>
    <m/>
    <s v="上海寰星酒店位于静安区，毗邻地铁一号线中山北路站，闹中取静，出行便利。酒店简约的室内风格和专配的小厨房，为各类居住提供方便。"/>
    <s v="http://pix.agoda.com/hotelimages/574512/-1/91166c9d72608a6058c10cfe3a5c8c50.jpg"/>
    <s v="http://pix.agoda.com/hotelimages/574512/-1/437f928ef839e48c7698a962a1bed70f.jpg"/>
    <s v="http://pix.agoda.com/hotelimages/574/574512/574512_15062515410030829068.jpg"/>
    <s v="mandy.gu@agoda.com"/>
    <s v="A"/>
    <s v="AA"/>
  </r>
  <r>
    <n v="22"/>
    <m/>
    <s v="华东"/>
    <n v="291212"/>
    <s v="LVSHOU Hotel Shanghai"/>
    <s v="上海绿瘦酒店"/>
    <s v="Shanghai"/>
    <s v="上海 "/>
    <x v="0"/>
    <n v="4.5"/>
    <n v="8.4"/>
    <m/>
    <n v="6200415"/>
    <s v="商务双床房"/>
    <s v="65折"/>
    <m/>
    <n v="596"/>
    <n v="432"/>
    <n v="432"/>
    <n v="891"/>
    <n v="1.0625"/>
    <n v="718"/>
    <n v="0.66203703703703709"/>
    <s v="9/23 ~ 10/14"/>
    <m/>
    <m/>
    <n v="0"/>
    <m/>
    <x v="0"/>
    <m/>
    <s v="酒店位于具有悠久文化传承的七宝古镇，坐落于虹桥经济区的中心地带，交通极其便利，驾车10分钟就能到达虹桥国际机场和虹桥高铁站"/>
    <s v="https://pix6.agoda.net/hotelImages/291/291212/291212_15082817180035302488.jpg?s=1024x768"/>
    <s v="https://pix6.agoda.net/hotelImages/291212/-1/68f35ead2858bfa178f4f707fd79e8a4.jpg?s=1024x768"/>
    <s v="https://pix6.agoda.net/hotelImages/291212/-1/9da888f8e8c1cd4dcc69779aca2e8129.jpg?s=1024x768"/>
    <s v="Yan.Sun@agoda.com"/>
    <s v="B"/>
    <s v="AA"/>
  </r>
  <r>
    <n v="23"/>
    <m/>
    <s v="华东"/>
    <n v="97379"/>
    <s v="Grand Skylight Gardens Hotel"/>
    <s v="园林格兰云天大酒店 "/>
    <s v="Shanghai"/>
    <s v="上海 "/>
    <x v="0"/>
    <n v="4"/>
    <n v="7.5"/>
    <m/>
    <s v="6200680/6200685"/>
    <s v="高级大床房，高级双床房，行政大床房，行政双床房"/>
    <m/>
    <s v="行政房含单双早"/>
    <n v="574"/>
    <n v="492"/>
    <n v="492"/>
    <n v="671"/>
    <n v="0.36382113821138212"/>
    <n v="547"/>
    <n v="0.11178861788617886"/>
    <s v="9/23 ~ 10/14"/>
    <m/>
    <m/>
    <n v="0"/>
    <m/>
    <x v="0"/>
    <m/>
    <s v="拥有一流地理位置的格兰云天大酒店背靠上海植物园，是距离上海世博会主场馆最近的一家拥有别墅的商务精品酒店。酒店提供148间精美时尚的园景房，以及30套加拿大木式结构别墅。格兰云天大酒店不仅环境优美宜人，交通也极为便利"/>
    <s v="https://pix6.agoda.net/hotelImages/97379/-1/c7789eea615c71b0e3264ef50a9b5528.jpg?s=1024x768"/>
    <s v="https://pix6.agoda.net/hotelImages/973/97379/97379_15030416210025795427.jpg?s=1024x768"/>
    <s v="https://pix6.agoda.net/hotelImages/97379/-1/79a3269cc7fe7b1f9058c78a7a67eb0a.jpg?s=160x120"/>
    <s v="Yan.Sun@agoda.com"/>
    <s v="B"/>
    <s v="AB"/>
  </r>
  <r>
    <n v="25"/>
    <m/>
    <s v="华东"/>
    <n v="61912"/>
    <s v="Jinling Mandarin Garden Hotel Nanjing "/>
    <s v="南京金陵状元楼大酒店 "/>
    <s v="Nanjing"/>
    <s v="南京"/>
    <x v="0"/>
    <n v="5"/>
    <n v="8.1"/>
    <m/>
    <n v="5695369"/>
    <s v="标准双床房/标准大床房"/>
    <s v="8折"/>
    <m/>
    <n v="0"/>
    <m/>
    <m/>
    <m/>
    <e v="#DIV/0!"/>
    <m/>
    <e v="#DIV/0!"/>
    <s v="9/23 ~ 10/14"/>
    <m/>
    <m/>
    <s v="failed-YCS setting issue"/>
    <s v="Room closed"/>
    <x v="0"/>
    <m/>
    <s v="地理位置绝佳！位于中国古城南京著名的秦淮风光带中心区域——夫子庙，是一座具有浓郁民族特色的大饭店"/>
    <s v="https://pix6.agoda.net/hotelImages/61912/-1/5d99bc83cf0b1a90f119035fa538b764.jpg?s=1024x768"/>
    <s v="https://pix6.agoda.net/hotelImages/619/61912/61912_16090215040046051295.jpg?s=1024x768"/>
    <s v="https://pix6.agoda.net/hotelImages/619/61912/61912_16090215140046052051.jpg?s=1024x768"/>
    <s v="Yan.Sun@agoda.com"/>
    <s v="B"/>
    <s v="AB"/>
  </r>
  <r>
    <n v="27"/>
    <m/>
    <s v="华东"/>
    <n v="6164839"/>
    <s v="Marco Polo Changzhou"/>
    <s v="常州马哥孛罗酒店"/>
    <s v="Changzhou"/>
    <s v="常州"/>
    <x v="0"/>
    <n v="5"/>
    <n v="8.6"/>
    <n v="165738940"/>
    <m/>
    <s v="所有房型"/>
    <s v="9折"/>
    <m/>
    <n v="830"/>
    <n v="829"/>
    <n v="829"/>
    <n v="979"/>
    <n v="0.18094089264173704"/>
    <n v="924"/>
    <n v="0.11459589867310012"/>
    <s v="9/23 ~ 10/14"/>
    <m/>
    <m/>
    <s v="pass"/>
    <m/>
    <x v="0"/>
    <m/>
    <s v="酒店外观宏伟气派，设计高雅奢华。配套设施齐全，交通便利，毗邻恐龙园，服务周到，是您商务出行的理想选择。"/>
    <s v="https://pix6.agoda.net/hotelImages/6164839/-1/7a22bd2864e2b6c5be0c296d02a4b67e.jpg?s=1024x768"/>
    <s v="https://pix6.agoda.net/hotelImages/6164839/-1/7b8eaf725ca45d3a26a5160a4a26138d.jpg?s=1024x768"/>
    <s v="https://pix6.agoda.net/hotelImages/6164839/-1/ced749fbea1343bc9bb8816c3ffc84d7.jpg?s=1024x768"/>
    <s v="Yan.Sun@agoda.com"/>
    <s v="B"/>
    <s v="AB"/>
  </r>
  <r>
    <n v="28"/>
    <m/>
    <s v="华东"/>
    <n v="5902292"/>
    <s v="The Qube Xuzhou"/>
    <s v="徐州东区绿地铂骊酒店"/>
    <s v="Xuzhou"/>
    <s v="徐州"/>
    <x v="0"/>
    <n v="4"/>
    <n v="9.8652542372881342"/>
    <m/>
    <n v="6149414"/>
    <s v="商务大床房/商务双床房"/>
    <s v="9折"/>
    <m/>
    <n v="467"/>
    <n v="412"/>
    <n v="412"/>
    <n v="528"/>
    <n v="0.28155339805825241"/>
    <n v="498"/>
    <n v="0.20873786407766989"/>
    <s v="9/23 ~ 10/14"/>
    <m/>
    <m/>
    <n v="0"/>
    <m/>
    <x v="0"/>
    <m/>
    <s v="酒店位于经济技术开发区站南路，地理位置优越，出行便捷 。点评9.9分"/>
    <s v="https://pix6.agoda.net/hotelImages/5902292/-1/e98cb9db57d262f6d71c52ecf4148578.jpg?s=1024x768"/>
    <s v="https://pix6.agoda.net/hotelImages/590/5902292/5902292_18112314190069878689.jpg?s=1024x768"/>
    <s v="https://pix6.agoda.net/hotelImages/5902292/-1/5a70cda616b0fdbb68347df5c0e08f55.jpg?s=160x120"/>
    <s v="Yan.Sun@agoda.com"/>
    <s v="B"/>
    <s v="AA"/>
  </r>
  <r>
    <n v="29"/>
    <m/>
    <s v="华东"/>
    <n v="407105"/>
    <s v="Wyndham Xuzhou East Hotel"/>
    <s v="徐州博顿温德姆酒店 "/>
    <s v="Xuzhou"/>
    <s v="徐州"/>
    <x v="0"/>
    <n v="5"/>
    <n v="9.4"/>
    <m/>
    <n v="6185238"/>
    <s v="高级大床房，高级双床房，豪华大床房"/>
    <s v="75折"/>
    <m/>
    <n v="588"/>
    <n v="438"/>
    <n v="438"/>
    <n v="588"/>
    <n v="0.34246575342465752"/>
    <n v="588"/>
    <n v="0.34246575342465752"/>
    <s v="9/23 ~ 10/14"/>
    <m/>
    <m/>
    <n v="0"/>
    <m/>
    <x v="0"/>
    <m/>
    <s v="酒店位于徐州经济技术开发区金龙湖畔，环境优美，交通方便，地处徐州高铁商务圈的核心位置，紧邻徐州经济技术开发区管委会行政大厦、徐州医科大学，距离宜家购物、奥特莱斯、麦德龙购物中心步行约5分钟，酒店靠近珠山宕口遗址公园、狮子山楚王陵、宝莲寺景区。"/>
    <s v="https://pix6.agoda.net/hotelImages/407/407105/407105_17022311020051205828.jpg?s=1024x768"/>
    <s v="https://pix6.agoda.net/hotelImages/2289437/0/bd1c97351bbf18772f5bc0745fc1c243.jpg?s=1024x768"/>
    <s v="https://pix6.agoda.net/hotelImages/407/407105/407105_17022714450051269520.jpg?s=1024x768"/>
    <s v="Yan.Sun@agoda.com"/>
    <s v="B"/>
    <s v="AA"/>
  </r>
  <r>
    <n v="30"/>
    <m/>
    <s v="华东"/>
    <n v="45122"/>
    <s v="Grand Park Wuxi"/>
    <s v="无锡君乐大酒店"/>
    <s v="Wuxi"/>
    <s v="无锡 "/>
    <x v="0"/>
    <n v="5"/>
    <n v="8.3925133689839573"/>
    <m/>
    <n v="5827487"/>
    <s v="高级房"/>
    <s v="7折"/>
    <m/>
    <n v="278"/>
    <n v="275"/>
    <n v="282"/>
    <n v="363"/>
    <n v="0.32"/>
    <n v="317"/>
    <n v="0.12411347517730496"/>
    <s v="9/23 ~ 10/14"/>
    <m/>
    <m/>
    <n v="0"/>
    <m/>
    <x v="0"/>
    <m/>
    <s v="位于无锡市繁华的核心商业区中心，距离地铁站约2分钟，位置优越，交通便捷。将江南秀丽的特色与现代化服务设施糅合为一体，是您商务差旅和休闲旅游的休憩之所"/>
    <s v="https://pix6.agoda.net/hotelImages/4871020/0/f17a2528ceff03114b43bb32910413e3.jpg?s=1024x768"/>
    <s v="https://pix6.agoda.net/hotelImages/451/45122/45122_16063013570044291702.jpg?s=1024x768"/>
    <s v="https://pix6.agoda.net/hotelImages/451/45122/45122_16063013580044291707.jpg?s=1024x768"/>
    <s v="Yan.Sun@agoda.com"/>
    <s v="B"/>
    <s v="AB"/>
  </r>
  <r>
    <n v="32"/>
    <m/>
    <s v="华东"/>
    <n v="502013"/>
    <s v="Hangzhou Bokai Westlake Hotel"/>
    <s v="杭州博凯西湖酒店"/>
    <s v="Hangzhou"/>
    <s v="杭州"/>
    <x v="0"/>
    <n v="3"/>
    <n v="7.6709523809523796"/>
    <n v="165754271"/>
    <m/>
    <s v="特惠大床房"/>
    <s v="8折"/>
    <m/>
    <n v="258"/>
    <m/>
    <m/>
    <m/>
    <e v="#DIV/0!"/>
    <m/>
    <e v="#DIV/0!"/>
    <s v="9/23 ~ 10/14"/>
    <m/>
    <m/>
    <s v="failed-YCS setting issue"/>
    <s v="B.com has lowest rate"/>
    <x v="0"/>
    <m/>
    <s v="酒店位于风景优美的西湖区-湖滨商圈区，是享受餐饮美食, 观光, 文化古迹的绝佳选择。"/>
    <s v="https://pix6.agoda.net/hotelImages/502013/-1/59b3dfb292cdef1517f58ec56b03ec62.jpg?s=1024x768"/>
    <s v="https://pix6.agoda.net/hotelImages/502013/-1/d29c3b05a9f39bdfca31f91e2f4ea975.jpg?s=1024x768"/>
    <s v="https://pix6.agoda.net/hotelImages/502/502013/502013_19031414290072997506.jpg?s=1024x768"/>
    <s v="sophia.zhang@agoda.com"/>
    <s v="B"/>
    <s v="AA"/>
  </r>
  <r>
    <n v="33"/>
    <m/>
    <s v="华东"/>
    <n v="5876910"/>
    <s v="Pleasant Daily Rental"/>
    <s v="杭州鸣悦公寓海创园店"/>
    <s v="Hangzhou"/>
    <s v="杭州"/>
    <x v="0"/>
    <n v="3"/>
    <n v="8.5439999999999987"/>
    <n v="165688186"/>
    <m/>
    <s v="所有房型"/>
    <s v="8折"/>
    <m/>
    <n v="205"/>
    <n v="185"/>
    <n v="185"/>
    <n v="458"/>
    <n v="1.4756756756756757"/>
    <n v="274"/>
    <n v="0.48108108108108111"/>
    <s v="9/23 ~ 10/14"/>
    <m/>
    <m/>
    <s v="pass"/>
    <m/>
    <x v="0"/>
    <m/>
    <s v="酒店位于余杭区，商务和休闲旅游游客而设计。"/>
    <s v="https://pix6.agoda.net/hotelImages/587/5876910/5876910_18101701300068523555.jpg?s=1024x768"/>
    <s v="https://pix6.agoda.net/hotelImages/587/5876910/5876910_18101701300068523559.jpg?s=1024x768"/>
    <s v="https://pix6.agoda.net/hotelImages/587/5876910/5876910_18101701390068523616.jpg?s=1024x768"/>
    <s v="sophia.zhang@agoda.com"/>
    <s v="B"/>
    <s v="AB"/>
  </r>
  <r>
    <n v="36"/>
    <m/>
    <s v="华北"/>
    <n v="399988"/>
    <s v="Sheraton Grand Beijing Dongcheng Hotel"/>
    <s v="北京金隅喜来登大酒店"/>
    <s v="Beijing"/>
    <s v="北京"/>
    <x v="0"/>
    <n v="5"/>
    <n v="8.6"/>
    <m/>
    <n v="2344761"/>
    <s v="全部房型"/>
    <m/>
    <s v="含双人早餐，部分房型免费升一级，最高可升级至高级套房，早10点起提前入住，延迟退房到下午2点"/>
    <s v="N/A"/>
    <s v="N/A"/>
    <s v="N/A"/>
    <s v="N/A"/>
    <e v="#VALUE!"/>
    <s v="N/A"/>
    <e v="#VALUE!"/>
    <s v="9/23 ~ 10/14"/>
    <s v="extra benefit"/>
    <m/>
    <s v="pending ycs set up"/>
    <m/>
    <x v="0"/>
    <m/>
    <m/>
    <s v="https://pix6.agoda.net/hotelImages/399988/-1/b79a891b7117c6e85b16cdfad919f257.jpg?s=1024x768"/>
    <s v="Https://pix6.agoda.net/hotelImages/399988/-1/11f68bcf12c2cf040123574e1070f93a.jpg?s=1024x768"/>
    <s v="Https://pix6.agoda.net/hotelImages/399/399988/399988_16060918560043352947.jpg?s=1024x768"/>
    <s v="eva.zhang@agoda.com"/>
    <m/>
    <m/>
  </r>
  <r>
    <n v="37"/>
    <m/>
    <s v="华北"/>
    <n v="9099"/>
    <s v="Capital Hotel"/>
    <s v="北京首都宾馆"/>
    <s v="Beijing"/>
    <s v="北京"/>
    <x v="0"/>
    <n v="5"/>
    <n v="8"/>
    <n v="144592010"/>
    <n v="489709"/>
    <s v="B座高级客房"/>
    <s v="75折"/>
    <m/>
    <n v="736"/>
    <n v="734"/>
    <n v="734"/>
    <n v="908"/>
    <n v="0.23705722070844687"/>
    <n v="817"/>
    <n v="0.11307901907356949"/>
    <s v="9/23 ~ 10/14"/>
    <m/>
    <m/>
    <s v="pass"/>
    <m/>
    <x v="0"/>
    <m/>
    <s v="位于历史积淀厚重的东交民巷，毗邻王府井商业区，步行即可到达天安门、国家博物馆、故宫等北京必去景点。"/>
    <s v="https://pix6.agoda.net/hotelImages/9099/-1/4c3b90399423c86827ac66f84ee9bd93.jpg?s=1024x768"/>
    <s v="https://pix6.agoda.net/hotelImages/9099/-1/17b410d77b51868cb0f5369f6cf0b58a.jpg?s=1024x768"/>
    <s v="https://pix6.agoda.net/hotelImages/909/9099/9099_18020813400061630221.jpg?s=1024x768"/>
    <s v="ivy.shi@agoda.com"/>
    <m/>
    <m/>
  </r>
  <r>
    <n v="38"/>
    <m/>
    <s v="华北"/>
    <n v="70268"/>
    <s v="Kuntai Royal Hotel"/>
    <s v="北京昆泰嘉华酒店"/>
    <s v="Beijing"/>
    <s v="北京"/>
    <x v="0"/>
    <n v="5"/>
    <n v="8.5"/>
    <n v="165754923"/>
    <n v="490224"/>
    <s v="标准双床间/豪华大床间/行政大床间"/>
    <s v="7折"/>
    <m/>
    <n v="686"/>
    <n v="655"/>
    <n v="655"/>
    <n v="798"/>
    <n v="0.21832061068702291"/>
    <n v="757"/>
    <n v="0.15572519083969466"/>
    <s v="9/23 ~ 10/14"/>
    <m/>
    <m/>
    <s v="pass"/>
    <m/>
    <x v="0"/>
    <m/>
    <s v="位于朝外大街，毗邻悠唐购物中心，蓝岛购物中心，东岳庙，外交部以及使馆区。"/>
    <s v="https://pix6.agoda.net/hotelImages/702/70268/70268_15072311060032859536.jpg?s=1024x768"/>
    <s v="https://pix6.agoda.net/hotelImages/702/70268/70268_15072311060032859520.jpg?s=1024x768"/>
    <s v="https://pix6.agoda.net/hotelImages/70268/-1/75230702208442b40107977b9772081b.jpg?s=1024x768"/>
    <s v="ivy.shi@agoda.com"/>
    <m/>
    <m/>
  </r>
  <r>
    <n v="39"/>
    <m/>
    <s v="华北"/>
    <n v="407775"/>
    <s v="Hotel Eclat Beijing"/>
    <s v="北京怡亨酒店"/>
    <s v="Beijing"/>
    <s v="北京"/>
    <x v="0"/>
    <n v="5"/>
    <n v="9.1999999999999993"/>
    <n v="165756320"/>
    <n v="80752"/>
    <s v="全部房型"/>
    <s v="85折"/>
    <s v="含双人早餐，免费迷你吧，免费下午茶"/>
    <n v="1888"/>
    <n v="1435"/>
    <n v="1435"/>
    <n v="1795"/>
    <n v="0.25087108013937282"/>
    <n v="1615"/>
    <n v="0.12543554006968641"/>
    <s v="9/23 ~ 10/14"/>
    <m/>
    <m/>
    <s v="pass"/>
    <m/>
    <x v="0"/>
    <m/>
    <s v="全球奢华精品酒店(Small Luxury Hotels of the World, SLH)成员之一，位于北京CBD中心区域的侨福芳草地购物中心，为宾客提供绝无仅有的极致住宿体验。丰富而珍贵的艺术收藏，展览于客房和公共空间内。藏品多达超过100件，包括多位艺术大师的雕塑及画作真迹，如萨尔瓦多‧达利、安迪‧沃霍尔、皮埃尔‧马特、张国龙、陈文令、高孝午和邹亮等。"/>
    <s v="https://pix6.agoda.net/hotelImages/6796355/0/5d724fb559b9d115ebe11fd0fdc00ffd.jpg?s=1024x768"/>
    <s v="https://pix6.agoda.net/hotelImages/407/407775/407775_14050813210019344297.jpg?s=1024x768"/>
    <s v="https://pix6.agoda.net/hotelImages/6796355/0/a144fbb22d6bf0507ddde4f068545c76.jpg?s=1024x768"/>
    <s v="ivy.shi@agoda.com"/>
    <m/>
    <m/>
  </r>
  <r>
    <n v="40"/>
    <m/>
    <s v="华北"/>
    <n v="304981"/>
    <s v="Ming Courtyard"/>
    <s v="北京名胜酒店"/>
    <s v="Beijing"/>
    <s v="北京"/>
    <x v="0"/>
    <n v="3"/>
    <n v="7.6"/>
    <n v="165756339"/>
    <n v="19852"/>
    <s v="全部房型"/>
    <s v="9折"/>
    <m/>
    <n v="204"/>
    <n v="184"/>
    <n v="184"/>
    <n v="258"/>
    <n v="0.40217391304347827"/>
    <n v="178"/>
    <n v="-3.2608695652173912E-2"/>
    <s v="9/23 ~ 10/14"/>
    <m/>
    <m/>
    <s v="pending-fix login"/>
    <m/>
    <x v="0"/>
    <m/>
    <s v="四合院主题特色酒店，紧邻簋街，步行即可到达地铁5号线的北新桥站、地铁2号线以及东直门交通枢纽，可便捷到达机场。"/>
    <s v="https://pix6.agoda.net/hotelImages/304/304981/304981_14051318040019406391.jpg?s=1024x768"/>
    <s v="https://pix6.agoda.net/hotelImages/304981/-1/19236ea263cd4e8615d1a8fafa609706.jpg?s=1024x768"/>
    <s v="https://pix6.agoda.net/hotelImages/304981/-1/f9e6105edfe54d1ca210561b0430b278.jpg?s=1024x768"/>
    <s v="ivy.shi@agoda.com"/>
    <m/>
    <m/>
  </r>
  <r>
    <n v="41"/>
    <m/>
    <s v="华北"/>
    <n v="1618081"/>
    <s v="Oakwood Residence Damei Beijing"/>
    <s v="北京达美奥克伍德华庭酒店公寓"/>
    <s v="Beijing"/>
    <s v="北京"/>
    <x v="0"/>
    <n v="4.5"/>
    <n v="8.6999999999999993"/>
    <n v="165721556"/>
    <s v="576404，1293127"/>
    <s v="行政开间，高级一居室，豪华一居室，豪华开间"/>
    <s v="43折"/>
    <m/>
    <n v="1222"/>
    <n v="943"/>
    <n v="946"/>
    <n v="1361"/>
    <n v="0.44326617179215272"/>
    <n v="1361"/>
    <n v="0.43868921775898523"/>
    <s v="9/23 ~ 10/14"/>
    <m/>
    <m/>
    <s v="pass"/>
    <m/>
    <x v="0"/>
    <m/>
    <s v="公寓位于CBD的东括区域，地处朝阳区中心地段，步行可至地铁6号线。周边有朝阳大悦城、家乐福、永旺等大型购物中心，朝阳公园与红领巾公园。乘坐酒店内的班车，可直达国贸商圈、望京商圈。拥有自己的天然温泉水入户，为入住的客人提供高品质居住环境。楼层高度在23-35层，室内高大的落地窗让您拥有开阔的视野俯瞰都市风景。"/>
    <s v="https://pix6.agoda.net/hotelImages/161/1618081/1618081_16112212530048969839.jpg?s=1024x768"/>
    <s v="https://pix6.agoda.net/hotelImages/161/1618081/1618081_16102016480047976817.jpg?s=1024x768"/>
    <s v="https://pix6.agoda.net/hotelImages/161/1618081/1618081_16102016480047976826.jpg?s=1024x768"/>
    <s v="ivy.shi@agoda.com"/>
    <m/>
    <m/>
  </r>
  <r>
    <n v="42"/>
    <m/>
    <s v="华北"/>
    <n v="711631"/>
    <s v="Apple Art Hotel Apartment Beijing"/>
    <s v="北京艺吧苹果酒店公寓"/>
    <s v="Beijing"/>
    <s v="北京"/>
    <x v="0"/>
    <n v="4"/>
    <n v="8.3000000000000007"/>
    <m/>
    <n v="6088016"/>
    <s v="大床房"/>
    <s v="8.5折"/>
    <m/>
    <n v="273"/>
    <m/>
    <m/>
    <n v="443"/>
    <e v="#DIV/0!"/>
    <n v="363"/>
    <e v="#DIV/0!"/>
    <s v="9/23 ~ 10/14"/>
    <s v="Fix Rate"/>
    <m/>
    <s v="failed-YCS setting issue"/>
    <s v="incorrect rate plan date set up"/>
    <x v="0"/>
    <m/>
    <s v="北京艺吧苹果酒店公寓为商务和休闲旅游游客而设计，位于得天独厚的中心商务区地区，是本市广受欢迎的酒店之一。 这家酒店离市中心不远，仅有7.4 km之遥，去机场也仅需要50分钟。 酒店住宿优越的位置能够方便住客前往市区内的热门景点。"/>
    <s v="https://pix6.agoda.net/hotelImages/711631/-1/9a2002988793c7884126ee6e1df47dce.jpg?s=1024x768"/>
    <s v="https://pix6.agoda.net/hotelImages/711631/-1/1a5e79d247b136a1b4b8a35e61412e4d.jpg?s=1024x768"/>
    <m/>
    <s v="Sophia.han@agoda.com"/>
    <m/>
    <m/>
  </r>
  <r>
    <n v="43"/>
    <m/>
    <s v="华北"/>
    <n v="194310"/>
    <s v="Gotel Capital"/>
    <s v="北京国泰饭店"/>
    <s v="Beijing"/>
    <s v="北京"/>
    <x v="0"/>
    <n v="4"/>
    <n v="7.8"/>
    <n v="165748068"/>
    <n v="1525232"/>
    <s v="经典大床房"/>
    <s v="8.5折"/>
    <m/>
    <n v="330"/>
    <n v="310"/>
    <n v="310"/>
    <n v="455"/>
    <n v="0.46774193548387094"/>
    <n v="455"/>
    <n v="0.46774193548387094"/>
    <s v="9/23 ~ 10/14"/>
    <m/>
    <m/>
    <s v="pass"/>
    <m/>
    <x v="0"/>
    <m/>
    <s v="位于国贸商圈内的4星级酒店，地理位置优越，交通便利，步行可至地铁1号线永安里站"/>
    <s v="https://pix6.agoda.net/hotelImages/194/194310/194310_19071000220077995489.jpg?s=1024x768"/>
    <s v="https://pix6.agoda.net/hotelImages/194/194310/194310_15052609500027779212.jpg?s=1024x768"/>
    <s v="https://pix6.agoda.net/hotelImages/194310/-1/aa2c450e28bf409f9657c3fc67c9db26.jpg?s=1024x768"/>
    <s v="Sophia.han@agoda.com"/>
    <m/>
    <m/>
  </r>
  <r>
    <n v="44"/>
    <m/>
    <s v="华北"/>
    <n v="186291"/>
    <s v="Zhanghe Beijing Temple of Heaven"/>
    <s v="漳禾酒店北京天坛店"/>
    <s v="Beijing"/>
    <s v="北京"/>
    <x v="0"/>
    <n v="2"/>
    <n v="7.3"/>
    <n v="165742940"/>
    <n v="136655"/>
    <s v="大床房B"/>
    <s v="5.6折"/>
    <m/>
    <n v="100"/>
    <m/>
    <m/>
    <n v="369"/>
    <e v="#DIV/0!"/>
    <n v="369"/>
    <e v="#DIV/0!"/>
    <s v="9/23 ~ 10/14"/>
    <m/>
    <m/>
    <s v="failed-YCS setting issue"/>
    <s v="incorrect Promotion date set up"/>
    <x v="0"/>
    <m/>
    <s v="漳禾酒店北京天坛公园酒店位于北京的前门及天坛，是十分受旅客欢迎的订房选择。 离市中心仅不到2公里的路程，能确保游人快速方便地前往当地的旅游景点。"/>
    <s v="https://pix6.agoda.net/hotelImages/186291/-1/53f0268ed451b3199c3effb6afcb3b68.jpg?s=1024x768"/>
    <s v="https://pix6.agoda.net/hotelImages/186291/-1/022ce860d963d83a345d36e893315832.jpg?s=1024x768"/>
    <s v="https://pix6.agoda.net/hotelImages/186291/-1/0a2d84f302e9eeb9eacb7acd87c66044.jpg?s=1024x768"/>
    <s v="Sophia.han@agoda.com"/>
    <m/>
    <m/>
  </r>
  <r>
    <n v="45"/>
    <m/>
    <s v="华北"/>
    <n v="291208"/>
    <s v="Happy Dragon Backpackers Hostel"/>
    <s v="北京隆福天缘宾馆"/>
    <s v="Beijing"/>
    <s v="北京"/>
    <x v="0"/>
    <n v="2"/>
    <n v="7.2"/>
    <n v="165756985"/>
    <s v="_x000d_492212"/>
    <s v="大床间"/>
    <s v="9折"/>
    <m/>
    <n v="0"/>
    <m/>
    <m/>
    <m/>
    <e v="#DIV/0!"/>
    <m/>
    <e v="#DIV/0!"/>
    <s v="9/23 ~ 10/14"/>
    <m/>
    <m/>
    <s v="failed-YCS setting issue"/>
    <s v="failed-YCS setting issue"/>
    <x v="0"/>
    <m/>
    <s v="住客们可轻松前往市区内各大旅游、购物、餐饮地点。 酒店住宿优越的位置能够方便住客前往市区内的热门景点。_x000d_"/>
    <s v="https://pix6.agoda.net/hotelImages/291/291208/291208_17010514400050142118.jpg?s=1024x768"/>
    <s v="https://pix6.agoda.net/hotelImages/291/291208/291208_17010514400050142117.jpg?s=1024x768"/>
    <s v="https://pix6.agoda.net/hotelImages/291/291208/291208_17010514400050142121.jpg?s=1024x768"/>
    <s v="Sophia.han@agoda.com"/>
    <m/>
    <m/>
  </r>
  <r>
    <n v="46"/>
    <m/>
    <s v="华北"/>
    <n v="399531"/>
    <s v="Bestay Hotel Express Beijing Temple of Heaven"/>
    <s v="百时快捷酒店北京天坛店"/>
    <s v="Beijing"/>
    <s v="北京"/>
    <x v="0"/>
    <n v="2"/>
    <n v="7"/>
    <n v="165756705"/>
    <s v="20613_x000d_"/>
    <s v="全部房型"/>
    <s v="6折"/>
    <m/>
    <n v="81"/>
    <n v="80"/>
    <n v="80"/>
    <n v="129"/>
    <n v="0.61250000000000004"/>
    <n v="100"/>
    <n v="0.25"/>
    <s v="9/23 ~ 10/14"/>
    <m/>
    <m/>
    <s v="pass"/>
    <m/>
    <x v="0"/>
    <m/>
    <s v="百时快捷酒店北京天坛店距离市中心仅1.3 Km，便于游客出行。 距离市中心各大知名旅游景点均有便利的交通，是来北京出行快捷酒店的不二之选。"/>
    <s v="https://pix6.agoda.net/hotelImages/399531/-1/7cfc5cf5ed40026c51dac27fbfef7963.jpg?s=1024x768"/>
    <s v="https://pix6.agoda.net/hotelImages/399531/-1/551e26a6f1a1b4c0a0f792f9babcc1c7.jpg?s=1024x768"/>
    <s v="https://pix6.agoda.net/hotelImages/399/399531/399531_19070902090077970904.jpg?s=1024x768"/>
    <s v="Sophia.han@agoda.com"/>
    <m/>
    <m/>
  </r>
  <r>
    <n v="47"/>
    <m/>
    <s v="华西"/>
    <n v="266528"/>
    <s v="Galaxy Minyoun Chengdu Hotel"/>
    <s v="成都明宇尚雅饭店"/>
    <s v="Chengdu"/>
    <s v="成都"/>
    <x v="0"/>
    <n v="5"/>
    <n v="8.5"/>
    <n v="165756397"/>
    <n v="491736"/>
    <s v="全部房型"/>
    <s v="85折"/>
    <m/>
    <n v="487"/>
    <n v="456"/>
    <n v="456"/>
    <n v="558"/>
    <n v="0.22368421052631579"/>
    <n v="510"/>
    <n v="0.11842105263157894"/>
    <s v="9/23 ~ 10/14"/>
    <m/>
    <m/>
    <s v="pass"/>
    <m/>
    <x v="0"/>
    <m/>
    <s v="酒店地处春熙路商圈，交通便利，地理位置优越，酒店房间宽敞"/>
    <s v="https://pix6.agoda.net/hotelImages/266528/-1/61d9f64d74d9bb772d0f0096a2354358.jpg?s=1024x768"/>
    <s v="https://pix6.agoda.net/hotelImages/266/266528/266528_16051014560042196144.jpg?s=1024x768"/>
    <s v="https://pix6.agoda.net/hotelImages/266528/-1/5f72353c30a11ffeaadb63f8f30145ae.jpg?s=1024x768"/>
    <s v="blair.wu@agoda.com"/>
    <m/>
    <m/>
  </r>
  <r>
    <n v="48"/>
    <m/>
    <s v="华西"/>
    <n v="181793"/>
    <s v="Somerset Riverview Chengdu"/>
    <s v="成都盛捷江畔服务公寓"/>
    <s v="Chengdu"/>
    <s v="成都"/>
    <x v="0"/>
    <n v="4.5"/>
    <n v="8.6"/>
    <m/>
    <n v="6185001"/>
    <s v="全部房型"/>
    <s v="8折"/>
    <m/>
    <n v="480"/>
    <m/>
    <m/>
    <n v="518"/>
    <e v="#DIV/0!"/>
    <n v="432"/>
    <e v="#DIV/0!"/>
    <s v="9/23 ~ 10/14"/>
    <m/>
    <m/>
    <s v="failed-YCS setting issue"/>
    <s v="incorrect rate plan date set up"/>
    <x v="0"/>
    <m/>
    <s v="酒店坐拥豪华江景，毗邻武侯祠和春熙路两个商圈，地理位置优越"/>
    <s v="https://pix6.agoda.net/hotelImages/181793/-1/a39d3a6bd7d95b536f8a533c60a4943d.jpg?s=1024x768"/>
    <s v="https://pix6.agoda.net/hotelImages/181793/0/44ddde29815d66adeca7717bdf6bb428.jpg?s=1024x768"/>
    <s v="https://pix6.agoda.net/hotelImages/181793/0/4b629e781ef3d21f120f79520d5a4a75.jpg?s=1024x768"/>
    <s v="blair.wu@agoda.com"/>
    <m/>
    <m/>
  </r>
  <r>
    <n v="49"/>
    <m/>
    <s v="华东"/>
    <n v="288957"/>
    <s v="Country Garden Phoenix Hotel Chizhou"/>
    <s v="池州碧桂园凤凰酒店"/>
    <s v="Chizhou"/>
    <s v="池州"/>
    <x v="0"/>
    <n v="4"/>
    <n v="7.1"/>
    <n v="165757831"/>
    <s v="all rate plan"/>
    <s v="全部房型"/>
    <s v="85折"/>
    <m/>
    <n v="346"/>
    <n v="232"/>
    <n v="232"/>
    <n v="333"/>
    <n v="0.43534482758620691"/>
    <n v="299"/>
    <n v="0.28879310344827586"/>
    <s v="9/23 ~ 10/14"/>
    <m/>
    <m/>
    <s v="pass"/>
    <m/>
    <x v="0"/>
    <m/>
    <m/>
    <m/>
    <m/>
    <m/>
    <s v="Gillian.Feng@agoda.com"/>
    <m/>
    <m/>
  </r>
  <r>
    <n v="50"/>
    <m/>
    <s v="华西"/>
    <n v="173393"/>
    <s v="Glenview ITC Plaza Chongqing"/>
    <s v="国贸格兰维大酒店"/>
    <s v="Chongqing"/>
    <s v="重庆"/>
    <x v="0"/>
    <n v="5"/>
    <n v="9.1999999999999993"/>
    <n v="165754274"/>
    <n v="5177800"/>
    <s v="Deluxe Suite"/>
    <s v="8折"/>
    <m/>
    <n v="926"/>
    <n v="918"/>
    <n v="918"/>
    <n v="1772"/>
    <n v="0.93028322440087141"/>
    <n v="1750"/>
    <n v="0.90631808278867099"/>
    <s v="9/23 ~ 10/14"/>
    <m/>
    <m/>
    <s v="pass"/>
    <m/>
    <x v="0"/>
    <m/>
    <s v="坐拥重庆繁华商圈，地理位置优越，交通便利"/>
    <s v="https://q-xx.bstatic.com/xdata/images/hotel/840x460/213245888.jpg?k=c3b49f77e602618652879ad7d545c8e0f75c1e1ab54254ad632f4bda2e0a2aff&amp;o="/>
    <s v="https://pix6.agoda.net/hotelImages/173/173393/173393_15072715290033104621.jpg?s=1024x768"/>
    <s v="https://pix6.agoda.net/hotelImages/173/173393/173393_19082912400080145990.jpg?s=1024x768"/>
    <s v="blair.wu@agoda.com"/>
    <m/>
    <m/>
  </r>
  <r>
    <n v="51"/>
    <m/>
    <s v="西南"/>
    <n v="479414"/>
    <s v="China Old Story Inns Dali Ancient Town"/>
    <s v="老故事客栈大理古城店"/>
    <s v="Dali"/>
    <s v="大理"/>
    <x v="0"/>
    <n v="4"/>
    <n v="8.4"/>
    <n v="165757890"/>
    <s v="all rate plan"/>
    <s v="全部房型"/>
    <s v="85折"/>
    <m/>
    <n v="160"/>
    <n v="151"/>
    <n v="151"/>
    <n v="515"/>
    <n v="2.4105960264900661"/>
    <n v="205"/>
    <n v="0.35761589403973509"/>
    <s v="9/23 ~ 10/14"/>
    <m/>
    <m/>
    <s v="pass"/>
    <m/>
    <x v="0"/>
    <m/>
    <m/>
    <m/>
    <m/>
    <m/>
    <s v="Gillian.Feng@agoda.com"/>
    <m/>
    <m/>
  </r>
  <r>
    <n v="52"/>
    <m/>
    <s v="西南"/>
    <n v="401086"/>
    <s v="Dali Lily Pad Inn &amp; International Guest House"/>
    <s v="大理百合国际青年旅舍"/>
    <s v="Dali"/>
    <s v="大理"/>
    <x v="0"/>
    <n v="3"/>
    <n v="8.3000000000000007"/>
    <n v="165757771"/>
    <s v="all rate plan"/>
    <s v="全部房型"/>
    <s v="85折"/>
    <m/>
    <n v="95"/>
    <n v="92"/>
    <n v="92"/>
    <n v="222"/>
    <n v="1.4130434782608696"/>
    <n v="135"/>
    <n v="0.46739130434782611"/>
    <s v="9/23 ~ 10/14"/>
    <m/>
    <m/>
    <s v="pass"/>
    <m/>
    <x v="0"/>
    <m/>
    <m/>
    <m/>
    <m/>
    <m/>
    <s v="Gillian.Feng@agoda.com"/>
    <m/>
    <m/>
  </r>
  <r>
    <n v="53"/>
    <m/>
    <s v="华北"/>
    <n v="61595"/>
    <s v="Furama Hotel Dalian"/>
    <s v="大连富丽华大酒店"/>
    <s v="Dalian"/>
    <s v="大连"/>
    <x v="0"/>
    <n v="5"/>
    <n v="8.3000000000000007"/>
    <n v="165732023"/>
    <n v="6186903"/>
    <s v="全部房型"/>
    <s v="9折"/>
    <m/>
    <n v="332"/>
    <n v="329"/>
    <n v="329"/>
    <n v="437"/>
    <n v="0.32826747720364741"/>
    <n v="370"/>
    <n v="0.12462006079027356"/>
    <s v="9/23 ~ 10/14"/>
    <m/>
    <m/>
    <s v="pass"/>
    <m/>
    <x v="0"/>
    <m/>
    <s v="市中心，老牌五星，高性价比"/>
    <s v="https://pix6.agoda.net/hotelImages/615/61595/61595_16092016270046677711.jpg?s=1024x768"/>
    <s v="https://pix6.agoda.net/hotelImages/5083286/0/ec3c22fb252dd0e5d51ae8d47bd2e2ce.jpg?s=1024x768"/>
    <s v="https://pix6.agoda.net/hotelImages/615/61595/61595_16092016270046677741.jpg?s=1024x768"/>
    <s v="Jason.Chen@agoda.com"/>
    <m/>
    <m/>
  </r>
  <r>
    <n v="54"/>
    <m/>
    <s v="西南"/>
    <n v="648797"/>
    <s v="Shangri-La Bodhi Inn"/>
    <s v="菩提心院精品客栈"/>
    <s v="Deqen"/>
    <s v="德钦"/>
    <x v="0"/>
    <n v="3.5"/>
    <n v="9.1999999999999993"/>
    <n v="165757918"/>
    <s v="all rate plan"/>
    <s v="全部房型"/>
    <s v="85折"/>
    <m/>
    <n v="119"/>
    <n v="102"/>
    <n v="104"/>
    <n v="168"/>
    <n v="0.6470588235294118"/>
    <n v="134"/>
    <n v="0.28846153846153844"/>
    <s v="9/23 ~ 10/14"/>
    <m/>
    <m/>
    <s v="pass"/>
    <m/>
    <x v="0"/>
    <m/>
    <m/>
    <m/>
    <m/>
    <m/>
    <s v="Gillian.Feng@agoda.com"/>
    <m/>
    <m/>
  </r>
  <r>
    <n v="55"/>
    <m/>
    <s v="东北"/>
    <n v="624934"/>
    <s v="The North International Youth Hostel"/>
    <s v="哈尔滨北方国际青年旅舍"/>
    <s v="Harbin"/>
    <s v="哈尔滨"/>
    <x v="0"/>
    <n v="2"/>
    <n v="8.1"/>
    <n v="165756863"/>
    <s v="all rate plan"/>
    <s v="全部房型"/>
    <s v="85折"/>
    <m/>
    <n v="72"/>
    <n v="72"/>
    <n v="72"/>
    <n v="89"/>
    <n v="0.2361111111111111"/>
    <n v="80"/>
    <n v="0.1111111111111111"/>
    <s v="9/23 ~ 10/14"/>
    <m/>
    <m/>
    <s v="pass"/>
    <m/>
    <x v="0"/>
    <m/>
    <m/>
    <m/>
    <m/>
    <m/>
    <s v="Gillian.Feng@agoda.com"/>
    <m/>
    <m/>
  </r>
  <r>
    <n v="56"/>
    <m/>
    <s v="华东"/>
    <n v="8087246"/>
    <s v="Mild Spring Boutique Hotel"/>
    <s v="黄山和春精品客栈"/>
    <s v="Huangshan"/>
    <s v="黄山"/>
    <x v="0"/>
    <n v="3"/>
    <n v="9.6"/>
    <n v="165757840"/>
    <s v="all rate plan"/>
    <s v="全部房型"/>
    <s v="85折"/>
    <m/>
    <n v="650"/>
    <n v="554"/>
    <n v="554"/>
    <n v="756"/>
    <n v="0.36462093862815886"/>
    <n v="756"/>
    <n v="0.36462093862815886"/>
    <s v="9/23 ~ 10/14"/>
    <m/>
    <m/>
    <s v="pass"/>
    <m/>
    <x v="0"/>
    <m/>
    <m/>
    <m/>
    <m/>
    <m/>
    <s v="Gillian.Feng@agoda.com"/>
    <m/>
    <m/>
  </r>
  <r>
    <n v="57"/>
    <m/>
    <s v="华东"/>
    <n v="338804"/>
    <s v="Huangshan Cheng Jin Hotel"/>
    <s v="黄山程锦精品酒店"/>
    <s v="Huangshan"/>
    <s v="黄山"/>
    <x v="0"/>
    <n v="4"/>
    <n v="9.3000000000000007"/>
    <n v="165757706"/>
    <s v="all rate plan"/>
    <s v="全部房型"/>
    <s v="85折"/>
    <m/>
    <n v="302"/>
    <n v="238"/>
    <n v="240"/>
    <n v="432"/>
    <n v="0.81512605042016806"/>
    <n v="384"/>
    <n v="0.6"/>
    <s v="9/23 ~ 10/14"/>
    <m/>
    <m/>
    <s v="pass"/>
    <m/>
    <x v="0"/>
    <m/>
    <m/>
    <m/>
    <m/>
    <m/>
    <s v="Gillian.Feng@agoda.com"/>
    <m/>
    <m/>
  </r>
  <r>
    <n v="58"/>
    <m/>
    <s v="西南"/>
    <n v="6428424"/>
    <s v="The Hump Hostel"/>
    <s v="昆明驼峰客栈"/>
    <s v="Kunming"/>
    <s v="昆明"/>
    <x v="0"/>
    <n v="3"/>
    <n v="9.1"/>
    <n v="165757914"/>
    <s v="all rate plan"/>
    <s v="全部房型"/>
    <s v="65折"/>
    <m/>
    <n v="230"/>
    <n v="214"/>
    <n v="214"/>
    <n v="277"/>
    <n v="0.29439252336448596"/>
    <n v="222"/>
    <n v="3.7383177570093455E-2"/>
    <s v="9/23 ~ 10/14"/>
    <m/>
    <m/>
    <s v="pending-fix login"/>
    <m/>
    <x v="0"/>
    <m/>
    <m/>
    <m/>
    <m/>
    <m/>
    <s v="Gillian.Feng@agoda.com"/>
    <m/>
    <m/>
  </r>
  <r>
    <n v="59"/>
    <m/>
    <s v="西南"/>
    <n v="860816"/>
    <s v="Mulan Guest House"/>
    <s v="昆明驼峰客栈花木蓝店"/>
    <s v="Kunming"/>
    <s v="昆明"/>
    <x v="0"/>
    <n v="3"/>
    <n v="9"/>
    <n v="165757897"/>
    <s v="all rate plan"/>
    <s v="全部房型"/>
    <s v="85折"/>
    <m/>
    <n v="174"/>
    <n v="133"/>
    <n v="135"/>
    <s v="N/A"/>
    <e v="#VALUE!"/>
    <s v="N/A"/>
    <e v="#VALUE!"/>
    <s v="9/23 ~ 10/14"/>
    <m/>
    <m/>
    <s v="pass"/>
    <m/>
    <x v="0"/>
    <m/>
    <m/>
    <m/>
    <m/>
    <m/>
    <s v="Gillian.Feng@agoda.com"/>
    <m/>
    <m/>
  </r>
  <r>
    <n v="60"/>
    <m/>
    <s v="西南"/>
    <n v="373"/>
    <s v="Grand Park Kunming Hotel"/>
    <s v="昆明君乐酒店"/>
    <s v="Kunming"/>
    <s v="昆明"/>
    <x v="0"/>
    <n v="5"/>
    <n v="8.1999999999999993"/>
    <n v="165757850"/>
    <n v="489579"/>
    <s v="全部房型"/>
    <s v="85折"/>
    <m/>
    <n v="456"/>
    <n v="451"/>
    <n v="455"/>
    <n v="490"/>
    <n v="8.6474501108647447E-2"/>
    <n v="416"/>
    <n v="-8.5714285714285715E-2"/>
    <s v="9/23 ~ 10/14"/>
    <m/>
    <m/>
    <s v="pending-fix login"/>
    <m/>
    <x v="0"/>
    <m/>
    <m/>
    <m/>
    <m/>
    <m/>
    <s v="Gillian.Feng@agoda.com"/>
    <m/>
    <m/>
  </r>
  <r>
    <n v="61"/>
    <m/>
    <s v="西南"/>
    <n v="2172355"/>
    <s v="Jian She"/>
    <s v="丽江简舍客栈"/>
    <s v="Lijiang"/>
    <s v="丽江"/>
    <x v="0"/>
    <n v="3"/>
    <n v="9.6"/>
    <n v="165758024"/>
    <s v="all rate plan"/>
    <s v="全部房型"/>
    <s v="85折"/>
    <m/>
    <n v="0"/>
    <m/>
    <m/>
    <m/>
    <e v="#DIV/0!"/>
    <m/>
    <e v="#DIV/0!"/>
    <s v="9/23 ~ 10/14"/>
    <m/>
    <m/>
    <s v="failed-YCS setting issue"/>
    <s v="Low rate not YCS inventories"/>
    <x v="0"/>
    <m/>
    <m/>
    <m/>
    <m/>
    <m/>
    <s v="Gillian.Feng@agoda.com"/>
    <m/>
    <m/>
  </r>
  <r>
    <n v="62"/>
    <m/>
    <s v="西南"/>
    <n v="5702736"/>
    <s v="Lijiang Bayou Youth Hostel"/>
    <s v="丽江吧友国际青年旅舍"/>
    <s v="Lijiang"/>
    <s v="丽江"/>
    <x v="0"/>
    <n v="3"/>
    <n v="8.8000000000000007"/>
    <n v="165758019"/>
    <s v="all rate plan"/>
    <s v="全部房型"/>
    <s v="85折"/>
    <m/>
    <n v="0"/>
    <m/>
    <m/>
    <m/>
    <e v="#DIV/0!"/>
    <m/>
    <e v="#DIV/0!"/>
    <s v="9/23 ~ 10/14"/>
    <m/>
    <m/>
    <s v="failed-YCS setting issue"/>
    <s v="Low rate not YCS inventories"/>
    <x v="0"/>
    <m/>
    <m/>
    <m/>
    <m/>
    <m/>
    <s v="Gillian.Feng@agoda.com"/>
    <m/>
    <m/>
  </r>
  <r>
    <n v="63"/>
    <m/>
    <s v="西南"/>
    <n v="761627"/>
    <s v="Lijiang Liman Wenzhi Hotel"/>
    <s v="丽镘.文治一号度假酒店"/>
    <s v="Lijiang"/>
    <s v="丽江"/>
    <x v="0"/>
    <n v="5"/>
    <n v="9.3000000000000007"/>
    <n v="165757998"/>
    <s v="all rate plan"/>
    <s v="全部房型"/>
    <s v="95折"/>
    <m/>
    <n v="460"/>
    <n v="437"/>
    <n v="437"/>
    <s v="N/A"/>
    <e v="#VALUE!"/>
    <s v="N/A"/>
    <e v="#VALUE!"/>
    <s v="9/23 ~ 10/14"/>
    <m/>
    <m/>
    <s v="pass"/>
    <m/>
    <x v="0"/>
    <m/>
    <m/>
    <m/>
    <m/>
    <m/>
    <s v="Gillian.Feng@agoda.com"/>
    <m/>
    <m/>
  </r>
  <r>
    <n v="64"/>
    <m/>
    <s v="西南"/>
    <n v="7176647"/>
    <s v="Lijiang Muqian Hotel"/>
    <s v="丽江牧谦客栈"/>
    <s v="Lijiang"/>
    <s v="丽江"/>
    <x v="0"/>
    <n v="5"/>
    <n v="9.4"/>
    <n v="165757986"/>
    <s v="all rate plan"/>
    <s v="全部房型"/>
    <s v="95折"/>
    <m/>
    <n v="268"/>
    <n v="268"/>
    <n v="268"/>
    <n v="598"/>
    <n v="1.2313432835820894"/>
    <n v="428"/>
    <n v="0.59701492537313428"/>
    <s v="9/23 ~ 10/14"/>
    <m/>
    <m/>
    <s v="pass"/>
    <m/>
    <x v="0"/>
    <m/>
    <m/>
    <m/>
    <m/>
    <m/>
    <s v="Gillian.Feng@agoda.com"/>
    <m/>
    <m/>
  </r>
  <r>
    <n v="65"/>
    <m/>
    <s v="西南"/>
    <n v="6998074"/>
    <s v="_x000a_Wenjinyuan Old Town Private Panoramic Courtyard/Lijiang Zen Garden Hotel"/>
    <s v="丽江文晋院古城私人景观庭院"/>
    <s v="Lijiang"/>
    <s v="丽江"/>
    <x v="0"/>
    <n v="5"/>
    <n v="10"/>
    <n v="165757931"/>
    <s v="all rate plan"/>
    <s v="全部房型"/>
    <s v="65折"/>
    <m/>
    <n v="668"/>
    <n v="570"/>
    <n v="570"/>
    <n v="888"/>
    <n v="0.55789473684210522"/>
    <n v="696"/>
    <n v="0.22105263157894736"/>
    <s v="9/23 ~ 10/14"/>
    <m/>
    <m/>
    <s v="pass"/>
    <m/>
    <x v="0"/>
    <m/>
    <m/>
    <m/>
    <m/>
    <m/>
    <s v="Gillian.Feng@agoda.com"/>
    <m/>
    <m/>
  </r>
  <r>
    <n v="66"/>
    <m/>
    <s v="西南"/>
    <n v="788068"/>
    <s v="Lijiang Riverside Boutique Inn"/>
    <s v="丽江古城秋水大院客栈"/>
    <s v="Lijiang"/>
    <s v="丽江"/>
    <x v="0"/>
    <n v="3"/>
    <n v="8.8000000000000007"/>
    <n v="165757972"/>
    <n v="497220"/>
    <s v="全部房型"/>
    <s v="7折"/>
    <m/>
    <n v="189"/>
    <n v="189"/>
    <n v="189"/>
    <n v="468"/>
    <n v="1.4761904761904763"/>
    <n v="468"/>
    <n v="1.4761904761904763"/>
    <s v="9/23 ~ 10/14"/>
    <s v="fixed rate"/>
    <m/>
    <s v="pass"/>
    <m/>
    <x v="0"/>
    <m/>
    <m/>
    <m/>
    <m/>
    <m/>
    <s v="Gillian.Feng@agoda.com"/>
    <m/>
    <m/>
  </r>
  <r>
    <n v="67"/>
    <m/>
    <s v="西南"/>
    <n v="1162428"/>
    <s v="YueTu House"/>
    <s v="悦途精品度假酒店"/>
    <s v="Lijiang"/>
    <s v="丽江"/>
    <x v="0"/>
    <n v="4"/>
    <n v="9.1999999999999993"/>
    <n v="165757922"/>
    <s v="all rate plan"/>
    <s v="全部房型"/>
    <s v="85折"/>
    <m/>
    <n v="234"/>
    <n v="200"/>
    <n v="200"/>
    <n v="288"/>
    <n v="0.44"/>
    <n v="260"/>
    <n v="0.3"/>
    <s v="9/23 ~ 10/14"/>
    <m/>
    <m/>
    <s v="pass"/>
    <m/>
    <x v="0"/>
    <m/>
    <m/>
    <m/>
    <m/>
    <m/>
    <s v="Gillian.Feng@agoda.com"/>
    <m/>
    <m/>
  </r>
  <r>
    <n v="68"/>
    <m/>
    <s v="华北"/>
    <n v="297181"/>
    <s v="Pingyao Dejuyuan Guesthouse"/>
    <s v="平遥德居源客栈"/>
    <s v="Pingyao"/>
    <s v="平遥"/>
    <x v="0"/>
    <n v="3"/>
    <n v="8.9"/>
    <n v="165757717"/>
    <s v="all rate plan"/>
    <s v="全部房型"/>
    <s v="85折"/>
    <m/>
    <n v="161"/>
    <m/>
    <m/>
    <m/>
    <e v="#DIV/0!"/>
    <m/>
    <e v="#DIV/0!"/>
    <s v="9/23 ~ 10/14"/>
    <m/>
    <m/>
    <s v="failed-YCS setting issue"/>
    <s v="Low rate not YCS inventories"/>
    <x v="0"/>
    <m/>
    <m/>
    <m/>
    <m/>
    <m/>
    <s v="Gillian.Feng@agoda.com"/>
    <m/>
    <m/>
  </r>
  <r>
    <n v="69"/>
    <m/>
    <s v="华北"/>
    <n v="1266355"/>
    <s v="Pingyao Jia Xin Guest House"/>
    <s v="平遥家信农家乐客栈"/>
    <s v="Pingyao"/>
    <s v="平遥"/>
    <x v="0"/>
    <n v="2"/>
    <n v="9.1999999999999993"/>
    <n v="165757709"/>
    <s v="all rate plan"/>
    <s v="全部房型"/>
    <s v="85折"/>
    <m/>
    <n v="257"/>
    <m/>
    <m/>
    <m/>
    <e v="#DIV/0!"/>
    <m/>
    <e v="#DIV/0!"/>
    <s v="9/23 ~ 10/14"/>
    <m/>
    <m/>
    <s v="failed-YCS setting issue"/>
    <s v="B.com has lowest rate"/>
    <x v="0"/>
    <m/>
    <m/>
    <m/>
    <m/>
    <m/>
    <s v="Gillian.Feng@agoda.com"/>
    <m/>
    <m/>
  </r>
  <r>
    <n v="70"/>
    <m/>
    <s v="华北"/>
    <n v="2181114"/>
    <s v="One Meter Sunshine Xi'an Xianyang International Airport Inn"/>
    <s v="西安咸阳国际机场一米阳光客栈"/>
    <s v="Xian"/>
    <s v="西安"/>
    <x v="0"/>
    <n v="3"/>
    <n v="7.3"/>
    <n v="165756816"/>
    <s v="all rate plan"/>
    <s v="全部房型"/>
    <s v="65折"/>
    <m/>
    <n v="129"/>
    <n v="98"/>
    <n v="98"/>
    <n v="138"/>
    <n v="0.40816326530612246"/>
    <n v="96"/>
    <n v="-2.0408163265306121E-2"/>
    <s v="9/23 ~ 10/14"/>
    <m/>
    <m/>
    <s v="pending-fix login"/>
    <m/>
    <x v="0"/>
    <m/>
    <s v="高性价比，靠近机场"/>
    <s v="https://pix6.agoda.net/hotelImages/218/2181114/2181114_17042013380052507854.jpg?s=1024x768"/>
    <s v="https://pix6.agoda.net/hotelImages/218/2181114/2181114_17042013080052506285.jpg?s=1024x768"/>
    <s v="https://pix6.agoda.net/hotelImages/218/2181114/2181114_17042012590052505843.jpg?s=1024x768"/>
    <s v="Jason.Chen@agoda.com"/>
    <m/>
    <m/>
  </r>
  <r>
    <n v="71"/>
    <m/>
    <s v="华北"/>
    <n v="16364413"/>
    <s v="PuSu Jade Boutique Hotel"/>
    <s v="西安璞宿喜度"/>
    <s v="Xian"/>
    <s v="西安"/>
    <x v="0"/>
    <n v="3"/>
    <m/>
    <n v="165757502"/>
    <s v="all rate plan"/>
    <s v="全部房型"/>
    <s v="8折"/>
    <m/>
    <n v="337"/>
    <n v="271"/>
    <n v="271"/>
    <n v="349"/>
    <n v="0.28782287822878228"/>
    <n v="349"/>
    <n v="0.28782287822878228"/>
    <s v="9/23 ~ 10/14"/>
    <m/>
    <m/>
    <s v="pass"/>
    <m/>
    <x v="0"/>
    <m/>
    <s v="小清新风"/>
    <s v="https://pix6.agoda.net/hotelImages/16364413/-1/5ab28b9adc4dee6e9e7742a7fe7e3190.jpg?s=1024x768"/>
    <s v="https://pix6.agoda.net/hotelImages/163/16364413/16364413_20072316470091694590.jpg?s=1024x768"/>
    <s v="https://pix6.agoda.net/hotelImages/16364413/-1/32412b43fb70576d81f681fa8a9af308.jpg?s=1024x768"/>
    <s v="Jason.Chen@agoda.com"/>
    <m/>
    <m/>
  </r>
  <r>
    <n v="72"/>
    <m/>
    <s v="西北"/>
    <n v="266575"/>
    <s v="San Want Hotel Xining"/>
    <s v="西宁神旺大酒店"/>
    <s v="Xining"/>
    <s v="西宁"/>
    <x v="0"/>
    <n v="4"/>
    <n v="8"/>
    <n v="165757825"/>
    <s v="all rate plan"/>
    <s v="全部房型"/>
    <s v="85折"/>
    <m/>
    <n v="388"/>
    <n v="350"/>
    <n v="332"/>
    <n v="300"/>
    <n v="-0.14285714285714285"/>
    <n v="300"/>
    <n v="-9.6385542168674704E-2"/>
    <s v="9/23 ~ 10/14"/>
    <m/>
    <m/>
    <s v="failed-lose/not enough beat"/>
    <m/>
    <x v="0"/>
    <m/>
    <m/>
    <m/>
    <m/>
    <m/>
    <s v="mandy.gu@agoda.com"/>
    <m/>
    <m/>
  </r>
  <r>
    <n v="73"/>
    <m/>
    <s v="华中"/>
    <n v="251869"/>
    <s v="Zhengzhou Yuehai Hotel"/>
    <s v="郑州粤海酒店"/>
    <s v="Zhenzhou"/>
    <s v="郑州"/>
    <x v="0"/>
    <n v="4"/>
    <n v="8.1"/>
    <n v="165757767"/>
    <s v="all rate plan"/>
    <s v="全部房型"/>
    <s v="85折"/>
    <m/>
    <n v="332"/>
    <n v="280"/>
    <n v="280"/>
    <n v="415"/>
    <n v="0.48214285714285715"/>
    <n v="400"/>
    <n v="0.42857142857142855"/>
    <s v="9/23 ~ 10/14"/>
    <m/>
    <m/>
    <s v="pass"/>
    <m/>
    <x v="0"/>
    <m/>
    <m/>
    <m/>
    <m/>
    <m/>
    <s v="Gillian.Feng@agoda.com"/>
    <m/>
    <m/>
  </r>
  <r>
    <n v="77"/>
    <m/>
    <s v="华西"/>
    <n v="47635"/>
    <s v="Chengdu Tibet Hotel"/>
    <s v="成都西藏饭店"/>
    <s v="Chengdu"/>
    <s v="成都"/>
    <x v="0"/>
    <n v="5"/>
    <n v="8.6999999999999993"/>
    <m/>
    <m/>
    <m/>
    <m/>
    <m/>
    <n v="488"/>
    <n v="488"/>
    <n v="488"/>
    <n v="598"/>
    <n v="0.22540983606557377"/>
    <n v="538"/>
    <n v="0.10245901639344263"/>
    <s v="9/23 ~ 10/14"/>
    <m/>
    <m/>
    <s v="pass"/>
    <m/>
    <x v="0"/>
    <m/>
    <m/>
    <m/>
    <m/>
    <m/>
    <s v="blair.wu@agoda.com"/>
    <m/>
    <m/>
  </r>
  <r>
    <n v="79"/>
    <m/>
    <s v="华南/三亚"/>
    <n v="61703"/>
    <s v="Golden Palm Resort"/>
    <s v="三亚亚龙湾金棕榈度假酒店"/>
    <s v="Sanya"/>
    <s v="三亚"/>
    <x v="0"/>
    <n v="4"/>
    <n v="7.5"/>
    <m/>
    <n v="6183546"/>
    <s v="雅致园景房"/>
    <s v="fix rate"/>
    <m/>
    <n v="404"/>
    <n v="404"/>
    <n v="404"/>
    <s v="Sold out"/>
    <e v="#VALUE!"/>
    <s v="Sold out"/>
    <e v="#VALUE!"/>
    <s v="9/23 ~ 10/14"/>
    <s v="9.30-10.7 499,其它320"/>
    <m/>
    <s v="pass"/>
    <m/>
    <x v="0"/>
    <m/>
    <s v="临海而居，乐山乐水。位于亚龙湾最中间的位置，多次被凭为“海南省二十佳酒店”及“三亚市十佳酒店”"/>
    <s v="https://pix6.agoda.net/hotelImages/617/61703/61703_17092010140056607352.jpg?s=1024x768"/>
    <s v="https://pix6.agoda.net/hotelImages/617/61703/61703_15061916290030061224.jpg?s=1024x768"/>
    <s v="https://pix6.agoda.net/hotelImages/61703/-1/999b813ba67c31af45b32d63d9e5ba9c.jpg?s=1024x768"/>
    <m/>
    <m/>
    <m/>
  </r>
  <r>
    <n v="80"/>
    <m/>
    <s v="华南/三亚"/>
    <n v="61697"/>
    <s v="International Asia-Pacific Convention Center"/>
    <s v="三亚亚太海航度假酒店暨亚太国际会议中心"/>
    <s v="Sanya"/>
    <s v="三亚"/>
    <x v="0"/>
    <n v="5"/>
    <n v="7"/>
    <n v="165756621"/>
    <s v="489956、1544077"/>
    <s v="所有房型"/>
    <s v="9折"/>
    <m/>
    <n v="322"/>
    <n v="276"/>
    <n v="276"/>
    <s v="Sold out"/>
    <e v="#VALUE!"/>
    <s v="Sold out"/>
    <e v="#VALUE!"/>
    <s v="9/23 ~ 10/14"/>
    <m/>
    <m/>
    <s v="pass"/>
    <m/>
    <x v="0"/>
    <m/>
    <s v="三亚亚太海航度假酒店暨亚太国际会议中心位于三亚湾度假区，与西岛海上游乐世界隔海相望，南山佛教文化苑、天涯海角、三亚国际高尔夫俱乐部也近在咫尺。大型户外泳池、沙滩排球、网球场等各种娱乐设施和户外活动一应俱全，还有小孩子喜爱的儿童乐园。"/>
    <s v="https://pix6.agoda.net/hotelImages/61697/-1/d8584e2205c59775b9a10aa38d153ad3.jpg?s=1024x768"/>
    <s v="https://pix6.agoda.net/hotelImages/61697/-1/3d0a3a274858e17d46a26ca5c41b9d8a.jpg?s=1024x768"/>
    <s v="https://pix6.agoda.net/hotelImages/616/61697/61697_17031009530051465629.jpg?s=1024x768"/>
    <m/>
    <m/>
    <m/>
  </r>
  <r>
    <n v="81"/>
    <m/>
    <s v="华南/三亚"/>
    <n v="61702"/>
    <s v="Pearl River Garden Hotel"/>
    <s v="三亚珠江花园酒店"/>
    <s v="Sanya"/>
    <s v="三亚"/>
    <x v="0"/>
    <n v="4"/>
    <n v="7.6"/>
    <n v="165737725"/>
    <s v="1674784、489964"/>
    <s v="所有房型"/>
    <s v="8折"/>
    <m/>
    <n v="319"/>
    <n v="319"/>
    <n v="319"/>
    <n v="451"/>
    <n v="0.41379310344827586"/>
    <n v="337"/>
    <n v="5.6426332288401257E-2"/>
    <s v="9/23 ~ 10/14"/>
    <m/>
    <m/>
    <s v="pass"/>
    <m/>
    <x v="0"/>
    <m/>
    <s v="高性价比，大东海商业区，周边娱乐配套齐全，地理位置优越，交通便利，近距离享受大海的魅力，面朝大海，春暖花开，是您和您家人度假的不二之选。"/>
    <s v="https://pix6.agoda.net/hotelImages/617/61702/61702_15051108410027376051.jpg?s=1024x768"/>
    <s v="https://pix6.agoda.net/hotelImages/617/61702/61702_16061210510043435638.jpg?s=1024x768"/>
    <s v="https://pix6.agoda.net/hotelImages/617/61702/61702_16061212120043438086.jpg?s=1024x768"/>
    <m/>
    <m/>
    <m/>
  </r>
  <r>
    <n v="82"/>
    <m/>
    <s v="华南/三亚"/>
    <n v="247369"/>
    <s v="Le Parker International Hotel"/>
    <s v="三亚黎客国际酒店"/>
    <s v="Sanya"/>
    <s v="三亚"/>
    <x v="0"/>
    <n v="5"/>
    <n v="7.9"/>
    <n v="165756667"/>
    <s v="491449、545048"/>
    <s v="所有房型"/>
    <s v="8.5折"/>
    <m/>
    <n v="214"/>
    <n v="214"/>
    <n v="214"/>
    <n v="338"/>
    <n v="0.57943925233644855"/>
    <n v="308"/>
    <n v="0.43925233644859812"/>
    <s v="9/23 ~ 10/14"/>
    <m/>
    <m/>
    <s v="pass"/>
    <m/>
    <x v="0"/>
    <m/>
    <s v="黎客国际酒店紧邻三亚湾绝美的海景夕阳“椰梦长廊”。楼高99米的，巍然耸立于三亚市区，独占较高的视野角度，来自多国设计团队倾心打造的建筑风格与别具一格的装饰元素巧妙的相结合，勾勒出儒雅、尊贵和雍容大度。"/>
    <s v="https://pix6.agoda.net/hotelImages/247/247369/247369_16061121450043425965.jpg?s=1024x768"/>
    <s v="https://pix6.agoda.net/hotelImages/247/247369/247369_16061121460043425996.jpg?s=1024x768"/>
    <s v="https://pix6.agoda.net/property/8135326/113729556/cd979f9f2d5d5fececf9fcc3888f22a7.jpg?s=1024x768"/>
    <m/>
    <m/>
    <m/>
  </r>
  <r>
    <n v="83"/>
    <m/>
    <s v="华南/三亚"/>
    <n v="291435"/>
    <s v="Landscape Beach Hotel Sanya"/>
    <s v="三亚丽景海湾酒店"/>
    <s v="Sanya"/>
    <s v="三亚"/>
    <x v="0"/>
    <n v="4"/>
    <n v="7.1"/>
    <n v="165757928"/>
    <n v="546574"/>
    <s v="所有房型"/>
    <s v="9折"/>
    <m/>
    <n v="223"/>
    <n v="223"/>
    <n v="223"/>
    <n v="263"/>
    <n v="0.17937219730941703"/>
    <n v="228"/>
    <n v="2.2421524663677129E-2"/>
    <s v="9/23 ~ 10/14"/>
    <m/>
    <m/>
    <s v="pending-fix login"/>
    <m/>
    <x v="0"/>
    <m/>
    <s v="大海仅几步之遥，穿过酒店映入眼帘的是一片珊瑚礁，岸边是海鲜烧烤一条街。在这里晒晒太阳、品尝海鲜，或是带着孩子提着小桶抓寄居蟹，都能令人忘却烦恼，享受海风轻拂的舒爽。"/>
    <s v="https://pix6.agoda.net/hotelImages/291435/-1/1f572bd4e492e2f50787f4c7ea7d1777.png?s=1024x768"/>
    <s v="https://pix6.agoda.net/hotelImages/291/291435/291435_14071509580020268906.jpg?s=1024x768"/>
    <s v="https://pix6.agoda.net/hotelImages/291435/-1/69a8b73cea7932317459246ca08a315c.jpg?s=1024x768"/>
    <m/>
    <m/>
    <m/>
  </r>
  <r>
    <n v="84"/>
    <m/>
    <s v="华南/三亚"/>
    <n v="789457"/>
    <s v="Phoenix Island Resort Sanya"/>
    <s v="三亚凤凰岛度假酒店"/>
    <s v="Sanya"/>
    <s v="三亚"/>
    <x v="0"/>
    <n v="5"/>
    <n v="8.1999999999999993"/>
    <n v="165756785"/>
    <s v="497274、2379284、497276"/>
    <s v="所有房型"/>
    <s v="9折"/>
    <m/>
    <n v="766"/>
    <n v="766"/>
    <n v="766"/>
    <n v="764"/>
    <n v="-2.6109660574412533E-3"/>
    <n v="687"/>
    <n v="-0.10313315926892951"/>
    <s v="9/23 ~ 10/14"/>
    <m/>
    <m/>
    <s v="failed-lose/not enough beat"/>
    <m/>
    <x v="0"/>
    <m/>
    <s v="人工岛屿度假体验,全部海景房、部分房间可趟在床上看海；超大阳台、可泡浴缸、可看着大海发呆；99.8米顶层天空酒廊与星空对话，漫步观海长廊、美景美食、健身垂钓、骑乐无穷"/>
    <s v="https://pix6.agoda.net/hotelImages/789/789457/789457_16052615310042757589.jpg?s=1024x768"/>
    <s v="https://pix6.agoda.net/hotelImages/789457/-1/3501d27a9ad6838ed13cf9f203dd3c9b.jpg?s=1024x768"/>
    <s v="https://pix6.agoda.net/hotelImages/789457/-1/10b70757ce4998309e8597a454124c5a.jpg?s=1024x768"/>
    <m/>
    <m/>
    <m/>
  </r>
  <r>
    <n v="85"/>
    <m/>
    <s v="华南/三亚"/>
    <n v="1178991"/>
    <s v="Phoenix Island Resort Apartment Sanya"/>
    <s v="三亚凤凰岛度假公寓"/>
    <s v="Sanya"/>
    <s v="三亚"/>
    <x v="0"/>
    <n v="4"/>
    <n v="8.6"/>
    <n v="165756675"/>
    <s v="498994、2380481、498995"/>
    <s v="所有房型"/>
    <s v="9折"/>
    <m/>
    <n v="461"/>
    <m/>
    <m/>
    <m/>
    <e v="#DIV/0!"/>
    <m/>
    <e v="#DIV/0!"/>
    <s v="9/23 ~ 10/14"/>
    <m/>
    <m/>
    <s v="failed-YCS setting issue"/>
    <s v="incorrect Promotion date set up"/>
    <x v="0"/>
    <m/>
    <s v="三亚高性价比度假公寓，客房大，设施齐全，还提供接驳车接送，客房还可看到绝美三亚海景，非常推荐!"/>
    <s v="https://pix6.agoda.net/hotelImages/247/2479600/2479600_17070513310054269851.jpg?s=1024x768"/>
    <s v="https://pix6.agoda.net/hotelImages/2479600/-1/3501d27a9ad6838ed13cf9f203dd3c9b.jpg?s=1024x768"/>
    <s v="https://pix6.agoda.net/hotelImages/2479600/-1/52d894cdb6374a147b57f648f98e7f68.jpg?s=1024x768"/>
    <m/>
    <m/>
    <m/>
  </r>
  <r>
    <n v="86"/>
    <m/>
    <s v="华南/三亚"/>
    <n v="705881"/>
    <s v="Zhangjiajie Destination Youth Hostel"/>
    <s v="张家界目的地人文客栈"/>
    <s v="Zhangjiajie"/>
    <s v="张家界"/>
    <x v="0"/>
    <n v="4"/>
    <n v="8.8000000000000007"/>
    <n v="165643119"/>
    <n v="531112"/>
    <s v="所有房型"/>
    <s v="8.5折"/>
    <m/>
    <n v="225"/>
    <n v="225"/>
    <n v="225"/>
    <n v="357"/>
    <n v="0.58666666666666667"/>
    <n v="263"/>
    <n v="0.16888888888888889"/>
    <s v="9/23 ~ 10/14"/>
    <m/>
    <m/>
    <s v="pass"/>
    <m/>
    <x v="0"/>
    <m/>
    <s v="岁月很长，我们总期待一场想走就走的旅行。世界很大，我们自五湖四海怀揣各自的心情而来在这里。因一间小栈结缘，这里是我们短暂旅途的目的地，小隐于山林，大隐于闹市。于喧嚣之中筑一静所，在这里，时光供您雕琢，将分秒刻画成您想要的模样。晴日里，任明亮的光线从街角到窗棂再到洁白的床单，只是慵懒的仰望，空气中满是清新欢愉的味道；下雨了，或凭窗赏烟雨，看朦胧的雨雾合着远处影影绰绰的黛色山脉美妙如画，或伴着雨声滴答，写下步步的心情小语，寄向思念的彼岸，缘来缘去，原来是你。千山万水的遇见，这里是我们的目的地，驻足、莞尔、微笑、邂逅，你的旅行，我的旅行，不如一起期待我们的旅行，不断的遇见，不同的精彩。"/>
    <s v="https://pix6.agoda.net/hotelImages/705881/-1/db46ae2375fdaaccfbc3c7692f4d59be.jpg?s=1024x768"/>
    <s v="https://pix6.agoda.net/hotelImages/705/705881/705881_14090222500021787633.jpg?s=1024x768"/>
    <s v="https://pix6.agoda.net/hotelImages/705/705881/705881_14090223120021787808.jpg?s=1024x768"/>
    <m/>
    <m/>
    <m/>
  </r>
  <r>
    <n v="87"/>
    <m/>
    <s v="华南/三亚"/>
    <n v="477923"/>
    <s v="Zhangjiajie No.5 Valley Lodge"/>
    <s v="张家界五号山谷乡村度假民居"/>
    <s v="Zhangjiajie"/>
    <s v="张家界"/>
    <x v="0"/>
    <n v="3"/>
    <n v="9.1999999999999993"/>
    <n v="165757952"/>
    <n v="143969"/>
    <s v="所有房型"/>
    <s v="9折"/>
    <m/>
    <n v="1039"/>
    <n v="1039"/>
    <n v="1039"/>
    <n v="1087"/>
    <n v="4.6198267564966311E-2"/>
    <n v="1067"/>
    <n v="2.6948989412897015E-2"/>
    <s v="9/23 ~ 10/14"/>
    <m/>
    <m/>
    <s v="failed-lose/not enough beat"/>
    <m/>
    <x v="0"/>
    <m/>
    <s v="在兰亭中纳凉，在池塘边休憩，什么也不做，享受这山谷的静美，偷得浮生半日闲。张家界五号山谷乡村度假民居位于武陵源风景名胜区杨家界景区，周围青山绿水，风景如画。 目前由5栋独立的民宿构成，占地面积约一万平方米。配套设施有酒吧、泳池、荷塘等，并且拥有一个上百亩稻田美丽的峡谷。这里提供的不仅是住宿而是一种回归田园的生活方式，把生活做到极简，令人忘记城市，融入自然。山谷目前接待过三十多个国家客人，广受中外游客的好评，赢得全球各大旅行网站口碑奖。被新华社及海外版、湖南卫视、中国旅游报多次报道。2017年获得张家界十佳旅游企业称号。并获得2018潇湘晨报十佳民宿和2018全球十大“必睡”民宿。通往山谷的杨家界大道也已经通车，从张家界市区/荷花机场至山谷预计只需50分钟，比原来缩短了30分钟，大家可以一路平坦畅通地进入我们五号山谷，感受舒适静美的生活"/>
    <s v="https://pix6.agoda.net/hotelImages/477923/-1/d2ba8ad6e4c31077de91d4b038029718.jpg?s=1024x768"/>
    <s v="https://pix6.agoda.net/hotelImages/477923/-1/4dbf38df1456bbd096c42bba67167465.jpg?s=1024x768"/>
    <s v="https://pix6.agoda.net/hotelImages/477923/-1/519f68a44274720f7ebd1630ea38dd99.jpg?s=1024x768"/>
    <m/>
    <m/>
    <m/>
  </r>
  <r>
    <n v="88"/>
    <m/>
    <s v="华南/三亚"/>
    <n v="923885"/>
    <s v="Zhangjiajie MINI Inn"/>
    <s v="张家界觅你客栈"/>
    <s v="Zhangjiajie"/>
    <s v="张家界"/>
    <x v="0"/>
    <n v="2"/>
    <n v="9"/>
    <n v="165740555"/>
    <n v="274670"/>
    <s v="所有房型"/>
    <s v="8折"/>
    <m/>
    <n v="98"/>
    <m/>
    <m/>
    <m/>
    <e v="#DIV/0!"/>
    <m/>
    <e v="#DIV/0!"/>
    <s v="9/23 ~ 10/14"/>
    <m/>
    <m/>
    <s v="failed-YCS setting issue"/>
    <s v="B.com has lowest rate"/>
    <x v="0"/>
    <m/>
    <s v="住进人情里，睡在山水间！张家界觅你客栈位于天门山脚下，近火车站、汽车站，地段优越，宾客出行便捷。"/>
    <s v="https://pix6.agoda.net/hotelImages/923/923885/923885_17042512480052615342.jpg?s=1024x768"/>
    <s v="https://pix6.agoda.net/hotelImages/923/923885/923885_17042511130052612843.jpg?s=1024x768"/>
    <s v="https://pix6.agoda.net/hotelImages/923/923885/923885_17042511130052612850.jpg?s=1024x768"/>
    <m/>
    <m/>
    <m/>
  </r>
  <r>
    <n v="89"/>
    <m/>
    <s v="华南/广州"/>
    <n v="186025"/>
    <s v="Calvin Hotel"/>
    <s v="卡尔文大酒店"/>
    <s v="Guangzhou"/>
    <s v="广州"/>
    <x v="0"/>
    <n v="4"/>
    <n v="6.2"/>
    <n v="165754283"/>
    <n v="77860"/>
    <s v="高级双人房无窗"/>
    <s v="9.5折"/>
    <m/>
    <n v="206"/>
    <n v="196"/>
    <n v="196"/>
    <n v="245"/>
    <n v="0.25"/>
    <n v="237"/>
    <n v="0.20918367346938777"/>
    <s v="9/23 ~ 10/14"/>
    <m/>
    <m/>
    <s v="pass"/>
    <m/>
    <x v="0"/>
    <m/>
    <s v="位于广州白云山脚下，附近有国家级风景名胜白云山,南湖游乐园、北京路、上下九步行街等旅游景点。至火车站、省汽车站10分钟车程，至广州新白云国际机场20分钟车程。"/>
    <s v="https://pix6.agoda.net/hotelImages/186/186025/186025_15092418360036352955.jpg?s=1024x768"/>
    <s v="https://pix6.agoda.net/hotelImages/186025/-1/762d84e6d699775fb3b2287d1f4a0295.jpg?s=1024x768"/>
    <s v="https://pix6.agoda.net/hotelImages/186/186025/186025_19032113480073146041.jpg?s=1024x768"/>
    <m/>
    <m/>
    <m/>
  </r>
  <r>
    <n v="90"/>
    <m/>
    <s v="华南/广州"/>
    <n v="338817"/>
    <s v="La Perle International Hotel"/>
    <s v="丽柏国际酒店"/>
    <s v="Guangzhou"/>
    <s v="广州"/>
    <x v="0"/>
    <n v="4"/>
    <n v="7.7"/>
    <n v="165754837"/>
    <n v="1367296"/>
    <s v="温馨大床房、温馨双床房"/>
    <s v="8.5折"/>
    <m/>
    <n v="364"/>
    <n v="312"/>
    <n v="312"/>
    <n v="408"/>
    <n v="0.30769230769230771"/>
    <n v="389"/>
    <n v="0.24679487179487181"/>
    <s v="9/23 ~ 10/14"/>
    <m/>
    <m/>
    <s v="pass"/>
    <m/>
    <x v="0"/>
    <m/>
    <s v="市中心高性价比酒店，地铁三号线岗顶站，毗邻摩登百货、太古汇、万菱汇等购物商场，天河体育中心、中信广场、火车东站均在10分钟车程内。"/>
    <s v="https://pix6.agoda.net/hotelImages/338/338817/338817_16112116520048943174.jpg?s=1024x768"/>
    <s v="https://pix6.agoda.net/hotelImages/338/338817/338817_16061517010043609866.jpg?s=1024x768"/>
    <s v="https://pix6.agoda.net/hotelImages/338/338817/338817_16061517130043610382.jpg?s=1024x768"/>
    <m/>
    <m/>
    <m/>
  </r>
  <r>
    <n v="91"/>
    <m/>
    <s v="华南/广州"/>
    <n v="4992132"/>
    <s v="Guangzhou S.L.D International Apartment Poly World Branch"/>
    <s v="广州圣洛德国际公寓琶洲保利世贸店"/>
    <s v="Guangzhou"/>
    <s v="广州"/>
    <x v="0"/>
    <n v="4"/>
    <n v="7.8"/>
    <n v="165754888"/>
    <n v="1679962"/>
    <s v="豪华大床房"/>
    <s v="9折"/>
    <m/>
    <n v="549"/>
    <n v="461"/>
    <n v="461"/>
    <s v="N/A"/>
    <e v="#VALUE!"/>
    <s v="N/A"/>
    <e v="#VALUE!"/>
    <s v="9/23 ~ 10/13"/>
    <m/>
    <m/>
    <s v="pass"/>
    <m/>
    <x v="0"/>
    <m/>
    <s v="位于琶洲会展中心地区，地理位置优越。距离琶洲站300米，可轻松前往市区内各大旅游、购物、餐饮地点。"/>
    <s v="https://pix6.agoda.net/hotelImages/499/4992132/4992132_18052909490065899380.jpg?s=1024x768"/>
    <s v="https://pix6.agoda.net/hotelImages/499/4992132/4992132_18052822470065896884.jpg?s=1024x768"/>
    <s v="https://pix6.agoda.net/hotelImages/499/4992132/4992132_18052909390065899262.jpg?s=1024x768"/>
    <m/>
    <m/>
    <m/>
  </r>
  <r>
    <n v="92"/>
    <m/>
    <s v="华南/广州"/>
    <n v="63213"/>
    <s v="Jianguo Hotel Guangzhou"/>
    <s v="广州建国酒店"/>
    <s v="Guangzhou"/>
    <s v="广州"/>
    <x v="0"/>
    <n v="5"/>
    <n v="8.3000000000000007"/>
    <n v="165737669"/>
    <s v="All"/>
    <s v="标准城景大床房"/>
    <s v="8折"/>
    <m/>
    <n v="521"/>
    <n v="414"/>
    <n v="414"/>
    <n v="511"/>
    <n v="0.23429951690821257"/>
    <n v="464"/>
    <n v="0.12077294685990338"/>
    <s v="9/23 ~ 10/13"/>
    <m/>
    <m/>
    <s v="pass"/>
    <m/>
    <x v="0"/>
    <m/>
    <s v="坐落于广州天河区的商业重点，为繁盛商业及金融区心脏地带，更是交通汇点，四通八达，毗邻广州火车东站，往返深圳、香港、新会议中心仅需二十分钟的车程，靠近地铁站，方便前往广州市内各区域。"/>
    <s v="https://pix6.agoda.net/hotelImages/632/63213/63213_16060315270043111234.jpg?s=1024x768"/>
    <s v="https://pix6.agoda.net/hotelImages/632/63213/63213_18062715250066490021.jpg?s=1024x768"/>
    <s v="https://pix6.agoda.net/hotelImages/632/63213/63213_17010415580050119446.jpg?s=1024x768"/>
    <m/>
    <m/>
    <m/>
  </r>
  <r>
    <n v="93"/>
    <m/>
    <s v="华南/广州"/>
    <n v="344382"/>
    <s v="Paco Hotel Guangzhou Ouzhuang Metro Branch"/>
    <s v="柏高酒店-广州区庄地铁站店"/>
    <s v="Guangzhou"/>
    <s v="广州"/>
    <x v="0"/>
    <n v="4"/>
    <n v="8"/>
    <n v="165378854"/>
    <s v="All"/>
    <s v="迷你房"/>
    <s v="9折"/>
    <m/>
    <n v="474"/>
    <m/>
    <m/>
    <m/>
    <e v="#DIV/0!"/>
    <m/>
    <e v="#DIV/0!"/>
    <s v="9/23 ~ 10/14"/>
    <m/>
    <m/>
    <s v="failed-YCS setting issue"/>
    <s v="B.com has lowest rate"/>
    <x v="0"/>
    <m/>
    <s v="临近区庄地铁站（5,6号线），交通方便，毗邻王府井百货商场和淘金友谊商场，距离琶洲国际会展中心约20分钟车程。"/>
    <s v="https://pix6.agoda.net/hotelImages/344382/-1/5a5394a06bc3c75ea68538884c47d2a4.jpg?s=1024x768"/>
    <s v="https://pix6.agoda.net/hotelImages/344382/-1/95fada874b250d826dde0805c0635b51.jpg?s=1024x768"/>
    <s v="https://pix6.agoda.net/hotelImages/344382/-1/10a3bdf366638be534686187f82157bc.jpg?s=1024x768"/>
    <m/>
    <m/>
    <m/>
  </r>
  <r>
    <n v="94"/>
    <m/>
    <s v="华南/广州"/>
    <n v="98905"/>
    <s v="Shanshui Trends Hotel"/>
    <s v="山水时尚酒店广州东站店"/>
    <s v="Guangzhou"/>
    <s v="广州"/>
    <x v="0"/>
    <n v="3"/>
    <n v="7.2"/>
    <n v="165724579"/>
    <s v="All"/>
    <s v="标准大床房（无窗）"/>
    <s v="9折"/>
    <m/>
    <n v="217"/>
    <n v="217"/>
    <n v="217"/>
    <n v="223"/>
    <n v="2.7649769585253458E-2"/>
    <n v="167"/>
    <n v="-0.2304147465437788"/>
    <s v="9/23 ~ 10/14"/>
    <m/>
    <m/>
    <s v="failed-lose/not enough beat"/>
    <m/>
    <x v="0"/>
    <m/>
    <s v="地处境内外交通枢纽中心广九直通火车总站、深圳及香港诸地高速火车仅需五十分钟车程，站内火车车次覆盖面积广，通往国内各大、中型城市，并有直达广州市各区的公共汽车及地铁1号线起点,交通十分便利"/>
    <s v="https://pix6.agoda.net/hotelImages/989/98905/98905_17061317350053650018.jpg?s=1024x768"/>
    <s v="https://pix6.agoda.net/hotelImages/98905/-1/2cc5adffd89086ea22022f7a9ac0155d.jpg?s=1024x768"/>
    <s v="https://pix6.agoda.net/hotelImages/98905/-1/33a4787ef0bc44457a2fe81a924b282d.jpg?s=1024x768"/>
    <m/>
    <m/>
    <m/>
  </r>
  <r>
    <n v="95"/>
    <m/>
    <s v="华南/广州"/>
    <n v="255541"/>
    <s v="Yuncheng Hotel Guangzhou"/>
    <s v="云城大酒店"/>
    <s v="Guangzhou"/>
    <s v="广州"/>
    <x v="0"/>
    <n v="3"/>
    <n v="6.9"/>
    <n v="165755258"/>
    <s v="All"/>
    <s v="标准双床房无窗"/>
    <s v="9折"/>
    <m/>
    <n v="147"/>
    <n v="134"/>
    <n v="134"/>
    <n v="196"/>
    <n v="0.46268656716417911"/>
    <n v="195"/>
    <n v="0.45522388059701491"/>
    <s v="9/23 ~ 10/14"/>
    <m/>
    <m/>
    <s v="pass"/>
    <m/>
    <x v="0"/>
    <m/>
    <s v="位于广州新中心商务区——白云新城，邻近美博城、万达广场、兴发广场、白云皮具城；与机场高速、空港快线一号线边检站，地铁2号线飞翔公园站步行仅五分钟"/>
    <s v="https://pix6.agoda.net/hotelImages/255541/-1/ee73153598f61263dca9768f0c245ba9.jpg?s=1024x768"/>
    <s v="https://q-xx.bstatic.com/xdata/images/hotel/840x460/81932165.jpg?k=52acc4e1e563d05206623ec6a44267727833be8b80a76af1f6e10bf6703015cd&amp;o="/>
    <s v="https://q-xx.bstatic.com/xdata/images/hotel/840x460/81932203.jpg?k=46f14f314267b9e6100e0c06b7237d3f96e7418f9b9d7f9a357ee16174f24ce7&amp;o="/>
    <m/>
    <m/>
    <m/>
  </r>
  <r>
    <n v="96"/>
    <m/>
    <s v="华南/广州"/>
    <n v="502257"/>
    <s v="Gorgeous Hotel"/>
    <s v="歌尔爵斯酒店"/>
    <s v="Guangzhou"/>
    <s v="广州"/>
    <x v="0"/>
    <n v="4"/>
    <n v="7.5"/>
    <n v="165728207"/>
    <s v="All"/>
    <s v="高级大床房"/>
    <s v="8.8折"/>
    <m/>
    <n v="292"/>
    <n v="292"/>
    <n v="292"/>
    <n v="328"/>
    <n v="0.12328767123287671"/>
    <n v="295"/>
    <n v="1.0273972602739725E-2"/>
    <s v="9/23 ~ 10/13"/>
    <m/>
    <m/>
    <s v="pending-fix login"/>
    <m/>
    <x v="0"/>
    <m/>
    <s v="位于广州天河区繁华商业和金融的中心区，毗邻广州火车东站，是广九直通车和地铁1号线的终点站，附近的汽车客运站有机场快线大巴直达新白云国际机场。"/>
    <s v="https://pix6.agoda.net/hotelImages/502257/-1/a5624b5049b585cce1ef749b51804ab2.jpg?s=1024x768"/>
    <s v="https://pix6.agoda.net/hotelImages/502257/-1/3d1e6704e14adac099cc0e87fa8044b9.jpg?s=1024x768"/>
    <s v="https://pix6.agoda.net/hotelImages/502257/-1/7beee8403671b5def8bb00b448c28e94.jpg?s=1024x768"/>
    <m/>
    <m/>
    <m/>
  </r>
  <r>
    <n v="97"/>
    <m/>
    <s v="华南/广州"/>
    <n v="338201"/>
    <s v="Dan Executive Apartment Guangzhou"/>
    <s v="丹顿行政公寓"/>
    <s v="Guangzhou"/>
    <s v="广州"/>
    <x v="0"/>
    <n v="4.5"/>
    <n v="8.6"/>
    <m/>
    <n v="6200713"/>
    <s v="精品一房"/>
    <s v="8折"/>
    <m/>
    <n v="422"/>
    <n v="422"/>
    <n v="422"/>
    <n v="534"/>
    <n v="0.26540284360189575"/>
    <n v="504"/>
    <n v="0.19431279620853081"/>
    <s v="9/23 ~ 10/14"/>
    <n v="488"/>
    <m/>
    <s v="pass"/>
    <m/>
    <x v="0"/>
    <m/>
    <s v="广州丹顿行政公寓距离广州天河广场、太古汇购物中心和广州塔有5分钟车程，提供带免费有线网络连接和免费WiFi的设备齐全的家外之家公寓。公寓式酒店距离当地餐饮场所均有不到5分钟的步行路程。"/>
    <s v="https://q-xx.bstatic.com/xdata/images/hotel/840x460/13832523.jpg?k=980d33f56d4943cf854e6873952f12cc43f686e1d88f8178c2b3bdd768a94ff5&amp;o="/>
    <s v="https://pix6.agoda.net/hotelImages/338/338201/338201_16081008330045355317.jpg?s=1024x768"/>
    <s v="https://pix6.agoda.net/hotelImages/338201/-1/2d1ef9b6cc7d9babf6f0c081d060cf50.jpg?s=1024x768"/>
    <m/>
    <m/>
    <m/>
  </r>
  <r>
    <n v="98"/>
    <m/>
    <s v="华南/广州"/>
    <n v="148968"/>
    <s v="Leeden Hotel"/>
    <s v="礼顿酒店"/>
    <s v="Guangzhou"/>
    <s v="广州"/>
    <x v="0"/>
    <n v="4"/>
    <n v="8.3000000000000007"/>
    <m/>
    <n v="16094"/>
    <s v="商务大床房"/>
    <s v="8折"/>
    <m/>
    <n v="580"/>
    <n v="407"/>
    <n v="407"/>
    <n v="631"/>
    <n v="0.55036855036855037"/>
    <n v="611"/>
    <n v="0.50122850122850127"/>
    <s v="9/23 ~ 10/14"/>
    <n v="499"/>
    <m/>
    <s v="pass"/>
    <m/>
    <x v="0"/>
    <m/>
    <s v="礼顿酒店酒店位于广州，距离珠江新城地铁站约有5分钟步行路程，提供舒适的休息和放松环境，设有免费网络连接。客人可以在健身中心锻炼身体，并在spa享受按摩服务，其他娱乐设施包括斯诺克台球和乒乓球。"/>
    <s v="https://pix6.agoda.net/hotelImages/148968/-1/3d4b695c1b00af14363b7e24c5fdba9b.jpg?s=1024x768"/>
    <s v="https://pix6.agoda.net/hotelImages/148/148968/148968_16060117310043011631.jpg?s=1024x768"/>
    <s v="https://q-xx.bstatic.com/xdata/images/hotel/840x460/34723205.jpg?k=265e50a3fafedc904575988c82cfa05858820e17275c9699cb4b603a62f75a40&amp;o="/>
    <m/>
    <m/>
    <m/>
  </r>
  <r>
    <n v="99"/>
    <m/>
    <s v="华南/广州"/>
    <n v="1191380"/>
    <s v="Nomo Service Apartment The Legend"/>
    <s v="诺盟服务公寓正佳环市中心店"/>
    <s v="Guangzhou"/>
    <s v="广州"/>
    <x v="0"/>
    <n v="3"/>
    <n v="7.8"/>
    <m/>
    <n v="6199802"/>
    <s v="高级大床/双床房"/>
    <s v="85折"/>
    <m/>
    <n v="160"/>
    <n v="158"/>
    <n v="158"/>
    <s v="N/A"/>
    <e v="#VALUE!"/>
    <s v="N/A"/>
    <e v="#VALUE!"/>
    <s v="9/23 ~ 10/14"/>
    <n v="199"/>
    <m/>
    <s v="pass"/>
    <m/>
    <x v="0"/>
    <m/>
    <s v="位于越秀区的诺盟服务公寓-正佳环市中心店是您旅游探索广州和其周边地区的优质选择。 在这里，住客们可轻松前往市区内各大旅游、购物、餐饮地点。 酒店住宿优越的位置能够方便住客前往市区内的热门景点。在这里，一切都是为了营造宾至如归的氛围。为此，酒店住宿提供优质的服务和优良的设施。 酒店住宿安排了免费房内无线网络, 24小时安保, 每日客房清洁服务, 纪念品商店, 邮政服务，旨在为客人提供更佳的舒适度"/>
    <s v="https://pix6.agoda.net/hotelImages/119/1191380/1191380_17103013350058459650.jpg?s=1024x768"/>
    <s v="https://pix6.agoda.net/hotelImages/1191380/-1/6987ee5ebbb59285c086929185fb2278.jpg?s=1024x768"/>
    <s v="https://pix6.agoda.net/hotelImages/1191380/-1/0c6795596cc97b6f6fb37292cfe34493.jpg?s=1024x768"/>
    <m/>
    <m/>
    <m/>
  </r>
  <r>
    <n v="100"/>
    <m/>
    <s v="华南/广州"/>
    <n v="47670"/>
    <s v="Ocean Hotel"/>
    <s v="远洋宾馆"/>
    <s v="Guangzhou"/>
    <s v="广州"/>
    <x v="0"/>
    <n v="4"/>
    <n v="7.6"/>
    <m/>
    <n v="5053895"/>
    <s v="大床无窗房"/>
    <s v="75折"/>
    <m/>
    <n v="265"/>
    <n v="262"/>
    <n v="262"/>
    <n v="318"/>
    <n v="0.21374045801526717"/>
    <n v="299"/>
    <n v="0.14122137404580154"/>
    <s v="10/1 ~ 10/13"/>
    <m/>
    <m/>
    <s v="pass"/>
    <m/>
    <x v="0"/>
    <m/>
    <s v="广州市政府指定接待酒店，地处广州市繁华商务区越秀区环市东路，2018年完成全方位升级改造处处呈现出时尚典雅的全新视感。"/>
    <s v="https://pix6.agoda.net/hotelImages/476/47670/47670_16123014090050064852.jpg?s=1024x768"/>
    <s v="https://pix6.agoda.net/hotelImages/476/47670/47670_16123014090050064830.jpg?s=1024x768"/>
    <s v="https://pix6.agoda.net/hotelImages/476/47670/47670_16123014420050065927.jpg?s=1024x768"/>
    <m/>
    <m/>
    <m/>
  </r>
  <r>
    <n v="101"/>
    <m/>
    <s v="华南/广州"/>
    <n v="2673992"/>
    <s v="Pengman Beijing Rd. A-mall Apartment"/>
    <s v="广州朋满公寓式酒店北京路捷登都会店"/>
    <s v="Guangzhou"/>
    <s v="广州"/>
    <x v="0"/>
    <n v="4"/>
    <n v="8"/>
    <m/>
    <s v="_x000a_6086803"/>
    <s v="豪华大床套房、豪华双床套房"/>
    <s v="8折"/>
    <m/>
    <n v="458"/>
    <n v="458"/>
    <n v="458"/>
    <n v="666"/>
    <n v="0.45414847161572053"/>
    <n v="666"/>
    <n v="0.45414847161572053"/>
    <s v="9/23 ~ 10/14"/>
    <m/>
    <m/>
    <s v="pass"/>
    <m/>
    <x v="0"/>
    <m/>
    <s v="超高性价格比市中心公寓，位于广州市黄金地段，出门就是地铁站，无论是商务还是旅行，都是首选！"/>
    <s v="https://pix6.agoda.net/hotelImages/2673992/-1/d73d6ef10c82af3f4365a14de0257c20.jpg?s=1024x768"/>
    <s v="https://pix6.agoda.net/hotelImages/267/2673992/2673992_17090109460055904957.jpg?s=1024x768"/>
    <s v="https://pix6.agoda.net/hotelImages/267/2673992/2673992_17090110000055905329.jpg?s=1024x768"/>
    <m/>
    <m/>
    <m/>
  </r>
  <r>
    <n v="102"/>
    <m/>
    <s v="华南/广州"/>
    <n v="63256"/>
    <s v="Grand International Hotel"/>
    <s v="广州嘉逸国际酒店"/>
    <s v="Guangzhou"/>
    <s v="广州"/>
    <x v="0"/>
    <n v="5"/>
    <n v="8"/>
    <m/>
    <n v="5601342"/>
    <s v="舒适大床房"/>
    <s v="7折"/>
    <m/>
    <n v="542"/>
    <n v="541"/>
    <n v="541"/>
    <n v="600"/>
    <n v="0.10905730129390019"/>
    <n v="558"/>
    <n v="3.1423290203327174E-2"/>
    <s v="9/23 ~ 10/14"/>
    <m/>
    <m/>
    <s v="pending-fix login"/>
    <m/>
    <x v="0"/>
    <m/>
    <s v="高性价比五星！广州嘉逸国际酒店位于天河繁华的商务区，临近广州火车东站，体育中心，地理位置佳。"/>
    <s v="https://pix6.agoda.net/hotelImages/63256/-1/50c352492f423e7ee0320b585f32d074.jpg?s=1024x768"/>
    <s v="https://pix6.agoda.net/hotelImages/63256/-1/abda4392357a5b6bc2e94d6d3ab05b95.jpg?s=1024x768"/>
    <s v="https://pix6.agoda.net/hotelImages/63256/-1/01dc238bdfb09d1609d970b3eb9a8ecd.jpg?s=1024x768"/>
    <m/>
    <m/>
    <m/>
  </r>
  <r>
    <n v="103"/>
    <m/>
    <s v="华南/广州"/>
    <n v="287603"/>
    <s v="Timmy Hotel Apartment"/>
    <s v=" 天美酒店公寓"/>
    <s v="Guangzhou"/>
    <s v="广州"/>
    <x v="0"/>
    <n v="4"/>
    <n v="7.4"/>
    <n v="165758030"/>
    <m/>
    <s v="迷你房"/>
    <s v="85折"/>
    <m/>
    <n v="227"/>
    <n v="194"/>
    <n v="194"/>
    <n v="318"/>
    <n v="0.63917525773195871"/>
    <n v="286"/>
    <n v="0.47422680412371132"/>
    <s v="9/23 ~ 10/14"/>
    <m/>
    <m/>
    <s v="pass"/>
    <m/>
    <x v="0"/>
    <m/>
    <s v="广州天美酒店公寓坐落在天河路地铁三号线石牌桥站上盖建筑，交通便利，地铁1号线、地铁3号线、BRT公交站近在咫尺。公寓毗邻太古汇、万菱汇、正佳广场、天环广场、天河城，天河体育中心，是购物、美食、娱乐、健身为一体的综合聚集地"/>
    <s v="https://pix6.agoda.net/hotelImages/287603/-1/3ba9177f7d1d9f0c7cb8f730d4915a23.jpg?s=1024x768"/>
    <s v="https://pix6.agoda.net/hotelImages/287603/-1/fe8a4f14241d2ce52f84bd7528392584.jpg?s=1024x768"/>
    <s v="https://pix6.agoda.net/hotelImages/287603/-1/4a89cf10010256b48159eb84e0d0c1a1.jpg?s=1024x768"/>
    <m/>
    <m/>
    <m/>
  </r>
  <r>
    <n v="104"/>
    <m/>
    <s v="华南/广州"/>
    <n v="908873"/>
    <s v="LN Hotel Five"/>
    <s v="广州岭南五号酒店"/>
    <s v="Guangzhou"/>
    <s v="广州"/>
    <x v="0"/>
    <n v="4.5"/>
    <n v="8.9"/>
    <m/>
    <n v="6202683"/>
    <s v="雅致房"/>
    <s v="5折"/>
    <m/>
    <n v="839"/>
    <n v="654"/>
    <n v="654"/>
    <n v="945"/>
    <n v="0.44495412844036697"/>
    <n v="925"/>
    <n v="0.41437308868501527"/>
    <s v="9/23 ~ 10/14"/>
    <m/>
    <m/>
    <s v="pass"/>
    <m/>
    <x v="0"/>
    <m/>
    <s v="岭南五号酒店，广州首家奢华精品酒店，在广州的珠江江畔，32间朝南江景精品客房，配备私人定制的高端客房用品和具有老广州风格的复古家具，还有可以欣赏珠江美景的私人独立阳台。"/>
    <s v="https://pix6.agoda.net/hotelImages/908873/-1/d4bda8b9ddc1fe2c89174b400667e2f8.jpg?s=1024x768"/>
    <s v="https://pix6.agoda.net/hotelImages/4862621/0/3cfa0ab62226269028b3c5ba773bb3e6.jpg?s=1024x768"/>
    <s v="https://pix6.agoda.net/hotelImages/908873/0/fca1e13bcacb50d6cb3711ee7671b651.jpg?s=1024x768"/>
    <m/>
    <m/>
    <m/>
  </r>
  <r>
    <n v="105"/>
    <m/>
    <s v="华南/广州"/>
    <n v="400758"/>
    <s v="Insail Hotels (Haizhu Square Beijing Road Branch Guangzhou)"/>
    <s v="迎商酒店-广州火车站店"/>
    <s v="Guangzhou"/>
    <s v="广州"/>
    <x v="0"/>
    <n v="3"/>
    <n v="7.2"/>
    <m/>
    <n v="5007152"/>
    <s v="惠选房"/>
    <s v="8折"/>
    <s v="房型升级"/>
    <n v="230"/>
    <m/>
    <m/>
    <m/>
    <e v="#DIV/0!"/>
    <m/>
    <e v="#DIV/0!"/>
    <s v="9/23 ~ 10/14"/>
    <m/>
    <m/>
    <s v="failed-YCS setting issue"/>
    <s v="B.com has lowest rate"/>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400758/-1/0b9ffa7cb533002da33b1350cacf9325.jpg?s=1024x768"/>
    <s v="https://pix6.agoda.net/hotelImages/400/400758/400758_18100713250068358786.jpg?s=1024x768"/>
    <s v="https://pix6.agoda.net/hotelImages/400/400758/400758_17090521120056011295.jpg?s=1024x768"/>
    <m/>
    <m/>
    <m/>
  </r>
  <r>
    <n v="106"/>
    <m/>
    <s v="华南/广州"/>
    <n v="545159"/>
    <s v="Insail Hotels Ximenkou Subway Station Guangzhou"/>
    <s v="迎商酒店(广州西门口地铁站店)"/>
    <s v="Guangzhou"/>
    <s v="广州"/>
    <x v="0"/>
    <n v="3"/>
    <n v="7"/>
    <m/>
    <n v="5007159"/>
    <s v="惠选房"/>
    <s v="8折"/>
    <s v="房型升级"/>
    <n v="160"/>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545159/-1/5845fc9085ea98eee5ef16cc9251214a.jpg?s=1024x768"/>
    <s v="https://pix6.agoda.net/hotelImages/545159/-1/eae1db22134fad7dcc10d7dac2140c4f.jpg?s=1024x768"/>
    <s v="https://pix6.agoda.net/hotelImages/545159/-1/1b16647a212377355550ae5b885f0b4d.jpg?s=1024x768"/>
    <m/>
    <m/>
    <m/>
  </r>
  <r>
    <n v="107"/>
    <m/>
    <s v="华南/广州"/>
    <n v="251539"/>
    <s v="Insail Hotels (Guangyuanxincun Jingtai Pedestrian Street Guangzhou)"/>
    <s v="迎商酒店(广州广园新村景泰步行街店)"/>
    <s v="Guangzhou"/>
    <s v="广州"/>
    <x v="0"/>
    <n v="3"/>
    <n v="7.2"/>
    <m/>
    <n v="5007177"/>
    <s v="惠选房"/>
    <s v="8折"/>
    <s v="房型升级"/>
    <n v="0"/>
    <m/>
    <m/>
    <m/>
    <e v="#DIV/0!"/>
    <m/>
    <e v="#DIV/0!"/>
    <s v="9/23 ~ 10/14"/>
    <m/>
    <m/>
    <s v="failed-YCS setting issue"/>
    <s v="Room closed"/>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51539/-1/d9beed3cbec2896036d9f15a548ccf82.jpg?s=1024x768"/>
    <s v="https://pix6.agoda.net/hotelImages/251539/-1/e451f1e1ddb745bdc0ca965f50a187ec.jpg?s=1024x768"/>
    <s v="https://pix6.agoda.net/hotelImages/251/251539/251539_19070121130076972726.jpg?s=1024x768"/>
    <m/>
    <m/>
    <m/>
  </r>
  <r>
    <n v="108"/>
    <m/>
    <s v="华南/广州"/>
    <n v="6905944"/>
    <s v="Insail Hotels Airport Road Guangzhou"/>
    <s v="迎商酒店(广州机场路店)(原银鹰大酒店)"/>
    <s v="Guangzhou"/>
    <s v="广州"/>
    <x v="0"/>
    <n v="3"/>
    <n v="7.8"/>
    <m/>
    <n v="5007191"/>
    <s v="惠选房"/>
    <s v="8折"/>
    <s v="房型升级"/>
    <n v="252"/>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6905944/-1/5ed717d3d206c816b1e275b498507f30.jpg?s=1024x768"/>
    <s v="https://pix6.agoda.net/hotelImages/6905944/-1/fdbfc93cc9bb827467d8222df11962c6.jpg?s=1024x768"/>
    <s v="https://pix6.agoda.net/hotelImages/6905944/-1/6061c5acb40cec90753cdbc5cbde912f.jpg?s=1024x768"/>
    <m/>
    <m/>
    <m/>
  </r>
  <r>
    <n v="109"/>
    <m/>
    <s v="华南/深圳"/>
    <n v="3590233"/>
    <s v="Insail Hotels East Railway Station Shenzhen"/>
    <s v="迎商酒店深圳东站店"/>
    <s v="Shenzhen"/>
    <s v="深圳"/>
    <x v="0"/>
    <n v="3"/>
    <n v="8"/>
    <m/>
    <n v="5195323"/>
    <s v="惠选房"/>
    <s v="8折"/>
    <s v="房型升级"/>
    <n v="0"/>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590233/-1/a76d0ddc9e918ad3b9259fce18be66e9.jpg?s=1024x768"/>
    <s v="https://pix6.agoda.net/hotelImages/3590233/-1/2ab856e3b09aed97fed96a1d8075297f.jpg?s=1024x768"/>
    <s v="https://pix6.agoda.net/hotelImages/3590233/-1/eaac7c2e251d1ee62a4fd85cb4115e88.jpg?s=1024x768"/>
    <m/>
    <m/>
    <m/>
  </r>
  <r>
    <n v="110"/>
    <m/>
    <s v="华南/广州"/>
    <n v="302389"/>
    <s v="Insail Hotels Railway Station Guangzhou"/>
    <s v="迎商酒店-广州火车站店"/>
    <s v="Guangzhou"/>
    <s v="广州"/>
    <x v="0"/>
    <n v="3"/>
    <n v="7.2"/>
    <m/>
    <n v="5007151"/>
    <s v="惠选房"/>
    <s v="8折"/>
    <s v="房型升级"/>
    <n v="230"/>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02389/-1/36b22a833b04dc6699afa0acc046a2b5.jpg?s=1024x768"/>
    <s v="https://pix6.agoda.net/hotelImages/302389/-1/60a241d5333432cf40b571901d08df31.jpg?s=1024x768"/>
    <s v="https://pix6.agoda.net/hotelImages/302389/-1/21acc598dc3e13f85224795ac5e22d12.jpg?s=1024x768"/>
    <m/>
    <m/>
    <m/>
  </r>
  <r>
    <n v="111"/>
    <m/>
    <s v="华南/广州"/>
    <n v="1076915"/>
    <s v="Insail Hotels (Pazhou Exhibition Center KeCun Metro Station Dunhe Road Branch Guangzhou)"/>
    <s v="迎商酒店(广州琶洲会展中心客村地铁站敦和店)  (Insail Hotels (Pazhou Exhibition Center KeCun Metro Station Dunhe Road Branch Guangzhou))"/>
    <s v="Guangzhou"/>
    <s v="广州"/>
    <x v="0"/>
    <n v="3"/>
    <n v="6.9"/>
    <m/>
    <n v="5007185"/>
    <s v="惠选房"/>
    <s v="8折"/>
    <s v="房型升级"/>
    <n v="156"/>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076915/-1/008ce6c7adcc4d9846740220b21369f6.jpg?s=1024x768"/>
    <s v="https://pix6.agoda.net/hotelImages/1076915/-1/ae9fbe92d1f3ea87542b0e5975db0009.jpg?s=1024x768"/>
    <s v="https://pix6.agoda.net/hotelImages/1076915/-1/9283ff952286c11cc141d87bea36f5bd.jpg?s=1024x768"/>
    <m/>
    <m/>
    <m/>
  </r>
  <r>
    <n v="112"/>
    <m/>
    <s v="华南/深圳"/>
    <n v="1164930"/>
    <s v="Insail Hotels Luohu Port Railway Station Shenzhen"/>
    <s v="迎商酒店-深圳罗湖口岸火车站店"/>
    <s v="Shenzhen"/>
    <s v="深圳"/>
    <x v="0"/>
    <n v="3"/>
    <n v="7.1"/>
    <m/>
    <n v="5009038"/>
    <s v="惠选房"/>
    <s v="8折"/>
    <s v="房型升级"/>
    <n v="160"/>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164930/-1/eafd68dfc533ccd9a4278e369a21e800.jpg?s=1024x768"/>
    <s v="https://pix6.agoda.net/hotelImages/1164930/-1/48503ecff18363f4c459370939875853.jpg?s=1024x768"/>
    <s v="https://pix6.agoda.net/hotelImages/116/1164930/1164930_19073017550078508118.jpg?s=1024x768"/>
    <m/>
    <m/>
    <m/>
  </r>
  <r>
    <n v="113"/>
    <m/>
    <s v="华南/深圳"/>
    <n v="1227846"/>
    <s v="INSAIL Hotel (Shenzhen Dongmen Branch)"/>
    <s v="迎商酒店深圳东门店"/>
    <s v="Shenzhen"/>
    <s v="深圳"/>
    <x v="0"/>
    <n v="3"/>
    <n v="7.2"/>
    <m/>
    <n v="5008914"/>
    <s v="惠选房"/>
    <s v="8折"/>
    <s v="房型升级"/>
    <n v="193"/>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22/1227846/1227846_16060317040043117522.jpg?s=1024x768"/>
    <s v="https://pix6.agoda.net/hotelImages/1227846/-1/0982edc52ea8a41988847d607d484ff4.jpg?s=1024x768"/>
    <s v="https://pix6.agoda.net/hotelImages/1227846/-1/0ce78b0397832d2e0e4d2a14da23fd01.jpg?s=1024x768"/>
    <m/>
    <m/>
    <m/>
  </r>
  <r>
    <n v="114"/>
    <m/>
    <s v="华南/珠海"/>
    <n v="1120269"/>
    <s v="Insail Hotels (Gongbei Port Zhuhai)"/>
    <s v="迎商酒店(珠海拱北口岸店)"/>
    <s v="Zhuhai"/>
    <s v="珠海"/>
    <x v="0"/>
    <n v="3"/>
    <n v="7.1"/>
    <m/>
    <n v="5008591"/>
    <s v="惠选房"/>
    <s v="8折"/>
    <s v="房型升级"/>
    <n v="386"/>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120269/-1/d4179ae858ddd52d6af7f40c5d384853.png?s=1024x768"/>
    <s v="https://pix6.agoda.net/hotelImages/112/1120269/1120269_16041515210041542048.jpg?s=1024x768"/>
    <s v="https://pix6.agoda.net/hotelImages/112/1120269/1120269_16041515290041542485.jpg?s=1024x768"/>
    <m/>
    <m/>
    <m/>
  </r>
  <r>
    <n v="115"/>
    <m/>
    <s v="华南/广州"/>
    <n v="280345"/>
    <s v="Insail Hotels (Beijing Road Pedestrian Branch Guangzhou)"/>
    <s v="迎商酒店广州北京路步行街店"/>
    <s v="Guangzhou"/>
    <s v="广州"/>
    <x v="0"/>
    <n v="3"/>
    <n v="7.5"/>
    <m/>
    <n v="5007156"/>
    <s v="惠选房"/>
    <s v="8折"/>
    <s v="房型升级"/>
    <n v="0"/>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80345/-1/8d72a3d4728b1b1674c6e25a0a88b600.jpg?s=1024x768"/>
    <s v="https://pix6.agoda.net/hotelImages/280345/-1/1caeb8ca22922f2b64cdf5d13d2d55a1.jpg?s=1024x768"/>
    <s v="https://pix6.agoda.net/hotelImages/280/280345/280345_19061908300076193121.jpg?s=1024x768"/>
    <m/>
    <m/>
    <m/>
  </r>
  <r>
    <n v="116"/>
    <m/>
    <s v="华南/广州"/>
    <n v="734806"/>
    <s v="Insail Hotels (Huanshi Road Taojin Metro Station Guangzhou )"/>
    <s v="迎商酒店(广州环市路淘金地铁站店)"/>
    <s v="Guangzhou"/>
    <s v="广州"/>
    <x v="0"/>
    <n v="3"/>
    <n v="7.3"/>
    <m/>
    <n v="5007160"/>
    <s v="惠选房"/>
    <s v="8折"/>
    <s v="房型升级"/>
    <n v="0"/>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734806/-1/c7fa2fc25a292b0d2bb1c747c81645d5.jpg?s=1024x768"/>
    <s v="https://pix6.agoda.net/hotelImages/734806/-1/a94e4c7990539f5452026cd4ce5f580e.jpg?s=1024x768"/>
    <s v="https://pix6.agoda.net/hotelImages/734806/-1/2415ec86c0f1ddc5e4ffbbc191ada3a1.jpg?s=1024x768"/>
    <m/>
    <m/>
    <m/>
  </r>
  <r>
    <n v="117"/>
    <m/>
    <s v="华南/广州"/>
    <n v="8110357"/>
    <s v="Insail Hotels Dongshankou Subway Station Guangzhou"/>
    <s v="迎商酒店(广州东山口地铁站店)"/>
    <s v="Guangzhou"/>
    <s v="广州"/>
    <x v="0"/>
    <n v="3"/>
    <n v="7.5"/>
    <m/>
    <n v="5007171"/>
    <s v="惠选房"/>
    <s v="8折"/>
    <s v="房型升级"/>
    <n v="0"/>
    <m/>
    <m/>
    <m/>
    <e v="#DIV/0!"/>
    <m/>
    <e v="#DIV/0!"/>
    <s v="9/23 ~ 10/14"/>
    <m/>
    <m/>
    <s v="failed-YCS setting issue"/>
    <s v="No rate plan set up"/>
    <x v="0"/>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811/8110357/8110357_19062617140076832371.jpg?s=1024x768"/>
    <s v="https://pix6.agoda.net/hotelImages/811/8110357/8110357_19072913100078466277.jpg?s=1024x768"/>
    <s v="https://pix6.agoda.net/hotelImages/811/8110357/8110357_19062617140076832360.jpg?s=1024x768"/>
    <m/>
    <m/>
    <m/>
  </r>
  <r>
    <n v="118"/>
    <m/>
    <s v="华南/广州"/>
    <n v="9085728"/>
    <s v="CityNote Hotel Shangxiajiu Shibafu Road Guangzho"/>
    <s v="CityNote希诺酒店(广州上下九十八甫店)"/>
    <s v="Guangzhou"/>
    <s v="广州"/>
    <x v="0"/>
    <n v="4"/>
    <n v="8.4"/>
    <m/>
    <n v="5007197"/>
    <s v=" 舒适房"/>
    <s v="8折"/>
    <s v="房型升级"/>
    <n v="0"/>
    <m/>
    <m/>
    <m/>
    <e v="#DIV/0!"/>
    <m/>
    <e v="#DIV/0!"/>
    <s v="9/23 ~ 10/14"/>
    <m/>
    <m/>
    <s v="failed-YCS setting issue"/>
    <s v="No rate plan set up"/>
    <x v="0"/>
    <m/>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5728/-1/ed5e72fe51ee33217a0fd7ff0786435f.jpg?s=1024x768"/>
    <s v="https://pix6.agoda.net/hotelImages/908/9085728/9085728_19080710030079057663.jpg?s=1024x768"/>
    <s v="https://pix6.agoda.net/hotelImages/908/9085728/9085728_19080616190079039997.jpg?s=1024x768"/>
    <m/>
    <m/>
    <m/>
  </r>
  <r>
    <n v="119"/>
    <m/>
    <s v="华南/广州"/>
    <n v="9084583"/>
    <s v="CityNote Hotel China Plaza Guangzhou"/>
    <s v="CityNote希诺酒店(广州省人民医院中华广场店)"/>
    <s v="Guangzhou"/>
    <s v="广州"/>
    <x v="0"/>
    <n v="4"/>
    <n v="8.1999999999999993"/>
    <m/>
    <n v="5007201"/>
    <s v=" 舒适房"/>
    <s v="8折"/>
    <s v="房型升级"/>
    <n v="0"/>
    <m/>
    <m/>
    <m/>
    <e v="#DIV/0!"/>
    <m/>
    <e v="#DIV/0!"/>
    <s v="9/23 ~ 10/14"/>
    <m/>
    <m/>
    <s v="failed-YCS setting issue"/>
    <s v="No rate plan set up"/>
    <x v="0"/>
    <m/>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9084583/9084583_19080710410079058518.jpg?s=1024x768"/>
    <s v="https://pix6.agoda.net/hotelImages/908/9084583/9084583_19080614060079035315.jpg?s=1024x768"/>
    <s v="https://pix6.agoda.net/hotelImages/908/9084583/9084583_19080710410079058526.jpg?s=1024x768"/>
    <m/>
    <m/>
    <m/>
  </r>
  <r>
    <n v="120"/>
    <m/>
    <s v="华南/广州"/>
    <n v="10909537"/>
    <s v="CityNote Hotel Beijing Road Pedestrian Guangzhou"/>
    <s v="希诺酒店·广州北京路步行街店"/>
    <s v="Guangzhou"/>
    <s v="广州"/>
    <x v="0"/>
    <n v="4"/>
    <n v="8.8000000000000007"/>
    <m/>
    <n v="5007203"/>
    <s v=" 舒适房"/>
    <s v="8折"/>
    <s v="房型升级"/>
    <n v="0"/>
    <m/>
    <m/>
    <m/>
    <e v="#DIV/0!"/>
    <m/>
    <e v="#DIV/0!"/>
    <s v="9/23 ~ 10/14"/>
    <m/>
    <m/>
    <s v="failed-YCS setting issue"/>
    <s v="No rate plan set up"/>
    <x v="0"/>
    <m/>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10909537/-1/baa4ada9acf24629034722571ca67fa0.jpg?s=1024x768"/>
    <s v="https://pix6.agoda.net/hotelImages/109/10909537/10909537_19112609060084462609.jpg?s=1024x768"/>
    <s v="https://pix6.agoda.net/hotelImages/10909537/-1/b941744dde003c3d67927b1d41dbabff.jpg?s=1024x768"/>
    <m/>
    <m/>
    <m/>
  </r>
  <r>
    <n v="121"/>
    <m/>
    <s v="华南/广州"/>
    <n v="196176"/>
    <s v="Zhuhai Special Economic Zone Hotel"/>
    <s v="珠海特区大酒店"/>
    <s v="Guangzhou"/>
    <s v="广州"/>
    <x v="0"/>
    <n v="3"/>
    <n v="7.5"/>
    <m/>
    <n v="879187"/>
    <s v="特惠房"/>
    <s v="8折"/>
    <m/>
    <n v="0"/>
    <m/>
    <m/>
    <m/>
    <e v="#DIV/0!"/>
    <m/>
    <e v="#DIV/0!"/>
    <s v="9/23 ~ 10/14"/>
    <m/>
    <m/>
    <s v="failed-YCS setting issue"/>
    <s v="No rate plan set up"/>
    <x v="0"/>
    <m/>
    <s v="广州珠海特区大酒店开业于1990，不仅为广州增添风采也是旅客们的优质选择。 在这里，住客们可轻松前往市区内各大旅游、购物、餐饮地点。"/>
    <s v="https://pix6.agoda.net/hotelImages/196/196176/196176_17052509220053216476.jpg?s=1024x768"/>
    <s v="https://pix6.agoda.net/hotelImages/196/196176/196176_17052513080053223531.jpg?s=1024x768"/>
    <s v="https://pix6.agoda.net/hotelImages/196/196176/196176_17052509220053216500.jpg?s=1024x768"/>
    <m/>
    <m/>
    <m/>
  </r>
  <r>
    <n v="122"/>
    <m/>
    <s v="华南/厦门"/>
    <n v="5943391"/>
    <s v="Starway Hotel Xiamen Zhongshan Road"/>
    <s v="厦门中山路星程酒店"/>
    <s v="Xiamen"/>
    <s v="厦门"/>
    <x v="0"/>
    <n v="3"/>
    <n v="8.3000000000000007"/>
    <m/>
    <n v="6198915"/>
    <s v="大床房"/>
    <s v="8折"/>
    <m/>
    <n v="444"/>
    <n v="290"/>
    <n v="290"/>
    <n v="508"/>
    <n v="0.75172413793103443"/>
    <n v="525"/>
    <n v="0.81034482758620685"/>
    <s v="9/30~10/7"/>
    <n v="412"/>
    <m/>
    <s v="pass"/>
    <m/>
    <x v="0"/>
    <m/>
    <s v="星程酒店（厦门中山路店）位置便利，位于厦门的思明区区，距离厦门轮渡码头有2.9公里，距离厦门大学有3.7公里，距离南普陀寺有3.7公里。这家住宿提供的设施包括餐厅、24小时前台、客房服务以及免费WiFi。"/>
    <s v="https://pix6.agoda.net/hotelImages/5943391/-1/26be6574d67a197f7bbb6ddc4e2e4bf5.jpg?s=1024x768"/>
    <s v="https://pix6.agoda.net/hotelImages/5943391/-1/b0c49d7c5de3989249815e57af603ae4.jpg?s=1024x768"/>
    <s v="https://pix6.agoda.net/hotelImages/5943391/-1/8df48315a49342307cbfd3c0492ebd59.jpg?s=1024x768"/>
    <m/>
    <m/>
    <m/>
  </r>
  <r>
    <n v="123"/>
    <m/>
    <s v="华南/厦门"/>
    <n v="1135342"/>
    <s v="Xiamen Lanqin Mansion"/>
    <s v="厦门兰琴古厝庭院酒店"/>
    <s v="Xiamen"/>
    <s v="厦门"/>
    <x v="0"/>
    <n v="3"/>
    <n v="8.8000000000000007"/>
    <m/>
    <n v="276399"/>
    <s v="所有房型"/>
    <s v="85折"/>
    <m/>
    <n v="212"/>
    <m/>
    <m/>
    <m/>
    <e v="#DIV/0!"/>
    <m/>
    <e v="#DIV/0!"/>
    <s v="9/23 ~ 10/14"/>
    <n v="212"/>
    <m/>
    <s v="failed-YCS setting issue"/>
    <s v="No rate plan set up"/>
    <x v="0"/>
    <m/>
    <s v="厦门兰琴古厝庭院宾馆坐落在一座200年历史带庭院的传统住宅内，距离热闹的中山路步行街仅有一箭之遥。每间住宿均配有古董家具和木框架床，设有空调、平面有线电视、写字台、电热水壶以及带淋浴、吹风机和免费洗浴用品的私人浴室。各种餐饮场所距离宾馆有不到5分钟的车程。"/>
    <s v="https://pix6.agoda.net/hotelImages/1135342/-1/e2382df5ea2f35b5d608ea4087ed98db.jpg?s=1024x768"/>
    <s v="https://pix6.agoda.net/hotelImages/1135342/-1/3b96177f9a0ed65c1f9dc60bb91ce8a3.jpg?s=1024x768"/>
    <s v="https://pix6.agoda.net/hotelImages/1135342/-1/d21c63da2bb07d11e9f9b800aea6ed5f.jpg?s=1024x768"/>
    <m/>
    <m/>
    <m/>
  </r>
  <r>
    <n v="124"/>
    <m/>
    <s v="华南"/>
    <n v="142459"/>
    <s v="Swissotel Foshan"/>
    <s v="佛山恒安瑞士大酒店"/>
    <s v="Foshan"/>
    <s v="佛山"/>
    <x v="0"/>
    <n v="5"/>
    <n v="8.6"/>
    <n v="165757915"/>
    <s v="732039/732040/1118761"/>
    <s v="所有房型"/>
    <s v="8折"/>
    <m/>
    <n v="460"/>
    <n v="455"/>
    <n v="455"/>
    <n v="512"/>
    <n v="0.12527472527472527"/>
    <n v="435"/>
    <n v="-4.3956043956043959E-2"/>
    <s v="9/23 ~ 10/14"/>
    <m/>
    <m/>
    <s v="pending-fix login"/>
    <m/>
    <x v="0"/>
    <m/>
    <s v="佛山恒安瑞士大酒店集优雅和完美于一体，是时尚精英、商务休闲旅客的首选居停之所。酒店拥有各类优质的客房以及套房，且均设置在36-49楼，大部分房间设有落地玻璃窗，坐拥佛山城市美景。"/>
    <s v="https://pix6.agoda.net/hotelImages/142459/-1/69f0ca623ecc08c46a8df425b68b9a29.jpg?s=1024x768"/>
    <s v="https://pix6.agoda.net/hotelImages/142459/-1/ff4fb54f09641bdf4aa6b2390bab3b7a.jpg?s=1024x768"/>
    <s v="https://pix6.agoda.net/hotelImages/142459/0/8cc9a6f204002ee113b98f77c766f70b.jpg?s=1024x768"/>
    <m/>
    <m/>
    <m/>
  </r>
  <r>
    <n v="125"/>
    <m/>
    <s v="华南"/>
    <n v="544814"/>
    <s v="Polton International Service Apartment"/>
    <s v="铂顿国际公寓佛山祖庙店"/>
    <s v="Foshan"/>
    <s v="佛山"/>
    <x v="0"/>
    <n v="4"/>
    <n v="7.9"/>
    <n v="165757933"/>
    <n v="493518"/>
    <s v="所有房型"/>
    <s v="8.5折"/>
    <m/>
    <n v="197"/>
    <n v="197"/>
    <n v="178"/>
    <n v="249"/>
    <n v="0.26395939086294418"/>
    <n v="208"/>
    <n v="0.16853932584269662"/>
    <s v="9/23 ~ 10/14"/>
    <m/>
    <m/>
    <s v="pass"/>
    <m/>
    <x v="0"/>
    <m/>
    <s v="铂顿国际公寓（佛山祖庙店）地处佛山祖庙商圈经济文化核心地段，城央CBD；坐落于佛山禅城区建新路111号的铂顿城B栋；广佛地铁线无缝接驳，与佛山特色商业社区——岭南天地、东华里咫尺之遥。30至60分钟车程内辐射了珠三角最繁华的城市带。"/>
    <s v="https://pix6.agoda.net/hotelImages/544814/-1/709ab04791247f65062f3674485a66cb.jpg?s=1024x768"/>
    <s v="https://pix6.agoda.net/hotelImages/544814/-1/8ab1ae01eb98300a53f0f2295de02c97.jpg?s=1024x768"/>
    <s v="https://pix6.agoda.net/hotelImages/544814/-1/3f51c6d89a830dce9c3d0858e502b169.jpg?s=1024x768"/>
    <m/>
    <m/>
    <m/>
  </r>
  <r>
    <n v="126"/>
    <m/>
    <s v="华南"/>
    <n v="9456203"/>
    <s v="Ramada Foshan Hotel"/>
    <s v="佛山华美达酒店"/>
    <s v="Foshan"/>
    <s v="佛山"/>
    <x v="0"/>
    <n v="4"/>
    <n v="8.1"/>
    <n v="165758015"/>
    <n v="3087359"/>
    <s v="所有房型"/>
    <s v="8.5折"/>
    <m/>
    <n v="372"/>
    <n v="316"/>
    <n v="316"/>
    <n v="395"/>
    <n v="0.25"/>
    <n v="375"/>
    <n v="0.18670886075949367"/>
    <s v="9/23 ~ 10/14"/>
    <m/>
    <m/>
    <s v="pass"/>
    <m/>
    <x v="0"/>
    <m/>
    <s v="佛山华美达酒店同坐落于佛山市禅城区济东路，位于南海大道中与同济东路、禅桂交汇处。与岭南天地、佛罗伦萨小镇、佛山科学馆咫尺之遥，酒店到潭州会馆、岭南明珠体育馆、世纪莲约20分钟，地理位置优越。"/>
    <s v="https://pix6.agoda.net/hotelImages/945/9456203/9456203_19091613230080967834.jpg?s=1024x768"/>
    <s v="https://pix6.agoda.net/hotelImages/945/9456203/9456203_19091613230080967841.jpg?s=1024x768"/>
    <s v="https://pix6.agoda.net/hotelImages/945/9456203/9456203_19091613230080967837.jpg?s=1024x768"/>
    <m/>
    <m/>
    <m/>
  </r>
  <r>
    <n v="127"/>
    <m/>
    <s v="华南"/>
    <n v="45134"/>
    <s v="Lijiang Waterfall Hotel"/>
    <s v="桂林漓江大瀑布饭店"/>
    <s v="Guilin"/>
    <s v="桂林"/>
    <x v="0"/>
    <n v="5"/>
    <n v="8.1999999999999993"/>
    <n v="165758041"/>
    <n v="489750"/>
    <s v="所有房型"/>
    <s v="9折"/>
    <m/>
    <n v="0"/>
    <m/>
    <m/>
    <m/>
    <e v="#DIV/0!"/>
    <m/>
    <e v="#DIV/0!"/>
    <s v="9/23 ~ 10/14"/>
    <m/>
    <m/>
    <s v="failed-YCS setting issue"/>
    <s v="Room closed"/>
    <x v="0"/>
    <m/>
    <s v="桂林漓江大瀑布饭店地处桂林市中心的繁华地段，东临秀丽的漓江，正对碧波荡漾的杉湖，南邻象山公园，北望独秀峰、叠彩山，环境怡人。"/>
    <s v="https://pix6.agoda.net/hotelImages/451/45134/45134_16061609000043630605.jpg?s=1024x768"/>
    <s v="https://pix6.agoda.net/hotelImages/45134/-1/4fa8d5e0f3abe402e536161df9d7d832.jpg?s=1024x768"/>
    <s v="https://pix6.agoda.net/hotelImages/451/45134/45134_15060516560028707571.jpg?s=1024x768"/>
    <m/>
    <m/>
    <m/>
  </r>
  <r>
    <n v="128"/>
    <m/>
    <s v="华南"/>
    <n v="72772"/>
    <s v="Kaili Hotel"/>
    <s v="深圳凯利酒店"/>
    <s v="Shenzhen"/>
    <s v="深圳"/>
    <x v="0"/>
    <n v="3"/>
    <n v="7.7"/>
    <n v="165755124"/>
    <n v="558898"/>
    <s v="标准双床房"/>
    <s v="7折"/>
    <m/>
    <n v="318"/>
    <n v="226"/>
    <n v="226"/>
    <n v="378"/>
    <n v="0.67256637168141598"/>
    <n v="335"/>
    <n v="0.48230088495575218"/>
    <s v="9/23 ~ 10/14"/>
    <m/>
    <m/>
    <s v="pass"/>
    <m/>
    <x v="0"/>
    <m/>
    <s v="深圳凯利宾馆地处罗湖区黄金商贸枢纽地带，置身于罗湖火车站商圈、国贸商圈、东门商圈、万象城商圈的中心，与金光华广场、国贸商业大厦、罗湖口岸、东门步行街比邻相望；交通四通八达，双地铁（距1号线国贸站约100米，9号线向西村站约400米）"/>
    <s v="https://pix6.agoda.net/hotelImages/727/72772/72772_16083108570045945547.jpg?s=1024x768"/>
    <s v="https://pix6.agoda.net/hotelImages/72772/-1/a5f4e76ffbab087090ed6a0193d6f516.jpg?s=1024x768"/>
    <s v="https://pix6.agoda.net/hotelImages/727/72772/72772_16052315590042634669.jpg?s=1024x768"/>
    <m/>
    <m/>
    <m/>
  </r>
  <r>
    <n v="129"/>
    <m/>
    <s v="华南"/>
    <n v="71833"/>
    <s v="ZTL Hotel Shenzhen"/>
    <s v="深圳中泰来大酒店"/>
    <s v="Shenzhen"/>
    <s v="深圳"/>
    <x v="0"/>
    <n v="4"/>
    <n v="7.6"/>
    <n v="165730886"/>
    <n v="490284"/>
    <s v="高级单人房"/>
    <s v="8折"/>
    <m/>
    <n v="169"/>
    <n v="169"/>
    <n v="169"/>
    <n v="206"/>
    <n v="0.21893491124260356"/>
    <n v="216"/>
    <n v="0.27810650887573962"/>
    <s v="9/23 ~ 10/14"/>
    <m/>
    <m/>
    <s v="pass"/>
    <m/>
    <x v="0"/>
    <m/>
    <s v="地处繁华地带罗湖区商业中心地带——东门商业区，紧靠地铁老街站D出口；家庭以及商旅出行首选，饮食购物一条街"/>
    <s v="https://pix6.agoda.net/hotelImages/718/71833/71833_16042814540041893003.jpg?s=1024x768"/>
    <s v="https://pix6.agoda.net/hotelImages/71833/-1/270f7a9cd434a62aae3becf37d766174.jpg?s=1024x768"/>
    <s v="https://pix6.agoda.net/hotelImages/718/71833/71833_16042814540041892942.jpg?s=1024x768"/>
    <m/>
    <m/>
    <m/>
  </r>
  <r>
    <n v="130"/>
    <m/>
    <s v="华南"/>
    <n v="47640"/>
    <s v="Hotel  Silverland"/>
    <s v="银城酒店"/>
    <s v="Donguan"/>
    <s v="东莞"/>
    <x v="0"/>
    <n v="5"/>
    <n v="7.6"/>
    <n v="165757924"/>
    <n v="5974695"/>
    <s v="豪华大床房"/>
    <s v="8折"/>
    <m/>
    <n v="232"/>
    <n v="231"/>
    <n v="668"/>
    <n v="248"/>
    <n v="7.3593073593073599E-2"/>
    <n v="191"/>
    <n v="-0.7140718562874252"/>
    <s v="9/23 ~ 10/14"/>
    <m/>
    <m/>
    <s v="pending-fix login"/>
    <m/>
    <x v="0"/>
    <m/>
    <s v="性价比高！东莞中华美食一条街与其相依为邻，南城区大型购物广场海雅，常平火车站、石龙火车站近在咫尺，交通条件便利。"/>
    <s v="https://pix6.agoda.net/hotelImages/5079898/0/b5b11908c92a6f7cb8a5f2f84e9a128e.jpg?s=1024x768"/>
    <s v="https://pix6.agoda.net/hotelImages/476/47640/47640_17021616190051072343.jpg?s=1024x768"/>
    <s v="https://pix6.agoda.net/hotelImages/476/47640/47640_17021616190051072342.jpg?s=1024x768"/>
    <m/>
    <m/>
    <m/>
  </r>
  <r>
    <n v="131"/>
    <m/>
    <s v="华南"/>
    <n v="561821"/>
    <s v="Kande International Hotel Dongguan"/>
    <s v="东莞康帝国际酒店"/>
    <s v="Donguan"/>
    <s v="东莞"/>
    <x v="0"/>
    <n v="5"/>
    <n v="8.8000000000000007"/>
    <m/>
    <n v="1110635"/>
    <s v="豪华双人房"/>
    <s v="8折"/>
    <m/>
    <n v="668"/>
    <n v="668"/>
    <n v="668"/>
    <n v="784"/>
    <n v="0.17365269461077845"/>
    <n v="735"/>
    <n v="0.10029940119760479"/>
    <s v="9/23 ~ 10/14"/>
    <m/>
    <m/>
    <s v="pass"/>
    <m/>
    <x v="0"/>
    <m/>
    <s v="地外繁华的商业中心区，因其独特的造型被誉为“东莞之门”风格迥异的中、西、日式餐厅法、式扒房，高级KTV会所、 SPA、 游泳池、 棋牌室、 健身房等娱乐设施一应俱全，楼顶直升飞机停机坪"/>
    <s v="https://pix6.agoda.net/hotelImages/561821/0/46d8266f7aca0b3c407334ee4d782da0.jpg?s=1024x768"/>
    <s v="https://pix6.agoda.net/hotelImages/561/561821/561821_14080215280020642713.jpg?s=1024x768"/>
    <s v="https://pix6.agoda.net/hotelImages/561821/-1/8f44f5f2f8b98fdc6d0af46ba2a96055.jpg?s=1024x768"/>
    <m/>
    <m/>
    <m/>
  </r>
  <r>
    <n v="132"/>
    <m/>
    <s v="华南"/>
    <n v="7479582"/>
    <s v="Yuan Culture Hotel Shenzhen World Shajing"/>
    <s v="深圳缘•文化朝代酒店国际会展店"/>
    <s v="Shenzhen"/>
    <s v="深圳"/>
    <x v="0"/>
    <n v="5"/>
    <n v="8.6"/>
    <n v="165757491"/>
    <n v="2797696"/>
    <s v="所有房型"/>
    <s v="75折"/>
    <m/>
    <n v="232"/>
    <n v="232"/>
    <n v="232"/>
    <n v="494"/>
    <n v="1.1293103448275863"/>
    <n v="343"/>
    <n v="0.47844827586206895"/>
    <s v="9/23 ~ 10/14"/>
    <m/>
    <m/>
    <s v="pass"/>
    <m/>
    <x v="0"/>
    <m/>
    <s v="深圳缘·文化精奢酒店是中诚环球集团旗下的高端文化主题酒店品牌，致力于传承和弘扬中华传统优质文化。"/>
    <s v="https://pix6.agoda.net/hotelImages/7479582/-1/99fabbbdf044df89a194fcdb1ce064f4.jpg?s=1024x768"/>
    <s v="https://pix6.agoda.net/hotelImages/7479582/-1/5dfe996f725a6388b91536d9fd4c4571.jpg?s=1024x768"/>
    <s v="https://pix6.agoda.net/hotelImages/7479582/-1/92de5ff702a6ef7925fe5b448d231fcc.jpg?s=1024x768"/>
    <m/>
    <m/>
    <m/>
  </r>
  <r>
    <n v="133"/>
    <m/>
    <s v="华南"/>
    <n v="197070"/>
    <s v="Fraser Place Shekou Shenzhen"/>
    <s v="深圳蛇口辉盛坊·泰格公寓"/>
    <s v="Shenzhen"/>
    <s v="深圳"/>
    <x v="0"/>
    <n v="5"/>
    <n v="8.3000000000000007"/>
    <n v="165757764"/>
    <n v="6200729"/>
    <s v="单间豪华房"/>
    <s v="9折"/>
    <s v="免费升级"/>
    <n v="594"/>
    <n v="594"/>
    <n v="594"/>
    <n v="691"/>
    <n v="0.16329966329966331"/>
    <n v="599"/>
    <n v="8.4175084175084174E-3"/>
    <s v="9/23 ~ 10/14"/>
    <m/>
    <m/>
    <s v="pending-fix login"/>
    <m/>
    <x v="0"/>
    <m/>
    <s v="美国US绿色设计奖获奖作品，与周边环境和谐共生。你可以去桑拿浴室冲走一身的疲惫，也可以在室外游泳池尽情畅游，享受运动的愉悦心情。"/>
    <s v="https://pix6.agoda.net/hotelImages/5466503/0/3bb7a83567e47b1fa3673e5308568d67.jpg?s=1024x768"/>
    <s v="https://pix6.agoda.net/hotelImages/197/197070/197070_17081012580055296031.jpg?s=1024x768"/>
    <s v="https://pix6.agoda.net/hotelImages/197/197070/197070_17032710230051884722.jpg?s=1024x768"/>
    <m/>
    <m/>
    <m/>
  </r>
  <r>
    <n v="134"/>
    <m/>
    <s v="华南"/>
    <n v="7483226"/>
    <s v="Hotel Kapok Shenzhen Houhai"/>
    <s v="深圳后海木棉花酒店"/>
    <s v="Shenzhen"/>
    <s v="深圳"/>
    <x v="0"/>
    <n v="5"/>
    <n v="8.6"/>
    <n v="165757888"/>
    <n v="2813739"/>
    <s v="所有房型"/>
    <s v="9折"/>
    <s v="免费升级"/>
    <n v="852"/>
    <n v="767"/>
    <n v="767"/>
    <n v="988"/>
    <n v="0.28813559322033899"/>
    <n v="839"/>
    <n v="9.3872229465449805E-2"/>
    <s v="9/23 ~ 10/14"/>
    <m/>
    <m/>
    <s v="pass"/>
    <m/>
    <x v="0"/>
    <m/>
    <s v="酒店是由国际设计大师季裕棠先生（TONY CHI）亲自担任设计总顾问及品牌创意总监，他结合人文，轻工业风为元素，配合“邻里中心”商业品牌内涵，力图打造出淳朴，舒适，温馨，自然轻奢的高端精品酒店。"/>
    <s v="https://pix6.agoda.net/hotelImages/7483226/-1/c867f9170d61f5066eccdfd9f0e54ae6.jpg?s=1024x768"/>
    <s v="https://pix6.agoda.net/hotelImages/7483226/-1/875cd672eccd978c21467d0d6e965e35.jpg?s=1024x768"/>
    <s v="https://pix6.agoda.net/hotelImages/7483226/-1/b6eeb9ac398057dae39b2cef4c3abb22.jpg?s=1024x768"/>
    <m/>
    <m/>
    <m/>
  </r>
  <r>
    <n v="135"/>
    <m/>
    <s v="华南"/>
    <n v="296794"/>
    <s v="The Venice Raytour Hotel"/>
    <s v="深圳威尼斯睿途酒店"/>
    <s v="Shenzhen"/>
    <s v="深圳"/>
    <x v="0"/>
    <n v="5"/>
    <n v="8.3000000000000007"/>
    <n v="165757957"/>
    <n v="6202394"/>
    <s v="高级房"/>
    <s v="9折"/>
    <s v="免费升级"/>
    <n v="970"/>
    <n v="943"/>
    <n v="943"/>
    <n v="1080"/>
    <n v="0.14528101802757157"/>
    <n v="972"/>
    <n v="3.0752916224814422E-2"/>
    <s v="9/23 ~ 10/14"/>
    <m/>
    <m/>
    <s v="pending-fix login"/>
    <m/>
    <x v="0"/>
    <m/>
    <s v="位于深圳湾畔风光秀丽的华侨城，是中国首座以威尼斯文化为主题的国际品牌高级商务度假酒店。"/>
    <s v="https://pix6.agoda.net/hotelImages/296794/-1/840fbca56cf11937fcd436c92d7ac851.jpg?s=1024x768"/>
    <s v="https://pix6.agoda.net/hotelImages/296/296794/296794_16053015540042875521.jpg?s=1024x768"/>
    <s v="https://pix6.agoda.net/hotelImages/296/296794/296794_15061212310029373500.jpg?s=1024x768"/>
    <m/>
    <m/>
    <m/>
  </r>
  <r>
    <n v="136"/>
    <m/>
    <s v="华南"/>
    <n v="1194281"/>
    <s v="Wan Yue Grand Skylight Hotel Shenzhen"/>
    <s v="深圳万悦格兰云天大酒店"/>
    <s v="Shenzhen"/>
    <s v="深圳"/>
    <x v="0"/>
    <n v="4"/>
    <n v="7.6"/>
    <n v="165757991"/>
    <n v="6202483"/>
    <s v="高级大床房"/>
    <s v="8折"/>
    <s v="延迟退房"/>
    <n v="446"/>
    <m/>
    <m/>
    <m/>
    <e v="#DIV/0!"/>
    <n v="570"/>
    <e v="#DIV/0!"/>
    <s v="9/23 ~ 10/14"/>
    <m/>
    <m/>
    <s v="failed-YCS setting issue"/>
    <s v="Promotion rate higher than existing rate(channel rate other promotion rate"/>
    <x v="0"/>
    <m/>
    <s v="自酒店可快捷驱车前往深圳湾口岸、蛇口码头，亦方便开车抵达深圳宝安国际机场，地理位置优越。"/>
    <s v="https://pix6.agoda.net/hotelImages/1194281/-1/1cc391a315ff9a08b4bc0ad82e3b7335.jpg?s=1024x768"/>
    <s v="https://q-xx.bstatic.com/xdata/images/hotel/840x460/172065130.jpg?k=88f93aeb01690fc18e97614e86df7005fecc02b36fa69222c04b8196ffc56fd0&amp;o="/>
    <s v="https://pix6.agoda.net/hotelImages/119/1194281/1194281_17042109140052528896.jpg?s=1024x768"/>
    <m/>
    <m/>
    <m/>
  </r>
  <r>
    <n v="137"/>
    <m/>
    <s v="华南"/>
    <n v="195087"/>
    <s v="Mission Hills Resort Shenzhen"/>
    <s v="深圳观澜湖度假酒店"/>
    <s v="Shenzhen"/>
    <s v="深圳"/>
    <x v="0"/>
    <n v="5"/>
    <n v="8"/>
    <m/>
    <n v="6201787"/>
    <s v="高级豪华客房"/>
    <s v="6.3折"/>
    <s v="价格含双早，含双份大地艺术生态园门票"/>
    <n v="602"/>
    <n v="602"/>
    <n v="602"/>
    <n v="775"/>
    <n v="0.28737541528239202"/>
    <n v="755"/>
    <n v="0.25415282392026578"/>
    <s v="9/23 ~ 10/14"/>
    <m/>
    <m/>
    <s v="pass"/>
    <m/>
    <x v="0"/>
    <m/>
    <s v="酒店隶属观澜湖集团，已经形成跨越深圳、东莞和海口的连锁酒店群,是坐落在高尔夫球场的高星级度假酒店群。深圳观澜湖度假酒店坐落在球会内，尽享国家5A级旅游景区旖旎风光。酒店毗邻深圳观澜湖高尔夫会所，大型时尚购物中心观澜湖新城，观澜湖生态体育园，观澜湖艺工场、观澜版画基地、红木一条街等文化娱乐潮地。酒店设有免费穿梭巴士，可无缝连接酒店、球会、观澜湖艺工场、观澜湖新城、观澜湖高尔夫学院和生态体育园等"/>
    <s v="https://pix6.agoda.net/hotelImages/195087/-1/ccfef0719dc151b4a6705a8df6d52c33.jpg?s=1024x768"/>
    <s v="https://pix6.agoda.net/hotelImages/195/195087/195087_16042216000041721005.jpg?s=1024x768"/>
    <s v="https://q-xx.bstatic.com/xdata/images/hotel/840x460/132878591.jpg?k=0b52fd48a0f211be51c21020418dc2acd03fa19650c389fe2388badb7d21679f&amp;o="/>
    <m/>
    <m/>
    <m/>
  </r>
  <r>
    <n v="138"/>
    <m/>
    <s v="华南"/>
    <n v="148764"/>
    <s v="Grand Skylight Hotel Shenzhen"/>
    <s v="深圳中航城格兰云天"/>
    <s v="Shenzhen"/>
    <s v="深圳"/>
    <x v="0"/>
    <n v="4.5"/>
    <n v="8.8000000000000007"/>
    <m/>
    <n v="6202675"/>
    <s v="高级大/双床房"/>
    <s v="8折"/>
    <s v="免费升级到豪华客房"/>
    <n v="726"/>
    <n v="406"/>
    <n v="406"/>
    <n v="528"/>
    <n v="0.30049261083743845"/>
    <n v="528"/>
    <n v="0.30049261083743845"/>
    <s v="9/23 ~ 10/14"/>
    <m/>
    <m/>
    <s v="pass"/>
    <m/>
    <x v="0"/>
    <m/>
    <s v="毗邻深圳华强北商业中心、华强北九方购物中心、深圳中心公园、华强路地铁站，交通便捷"/>
    <s v="https://pix6.agoda.net/hotelImages/148/148764/148764_111121172758305.jpg?s=1024x768"/>
    <s v="https://pix6.agoda.net/hotelImages/148764/-1/7a6b040e53981aa2e9c110f3b758de96.jpg?s=1024x768"/>
    <s v="https://pix6.agoda.net/hotelImages/148/148764/148764_17112311290059768242.jpg?s=1024x768"/>
    <m/>
    <m/>
    <m/>
  </r>
  <r>
    <n v="139"/>
    <m/>
    <s v="华南"/>
    <n v="285707"/>
    <s v="Grand Skylight International Hotel Guanlan"/>
    <s v="深圳观澜格兰云天大酒店"/>
    <s v="Shenzhen"/>
    <s v="深圳"/>
    <x v="0"/>
    <n v="5"/>
    <n v="8.1999999999999993"/>
    <m/>
    <n v="5231289"/>
    <s v="高级大/双床房"/>
    <s v="8折"/>
    <m/>
    <n v="703"/>
    <n v="518"/>
    <n v="518"/>
    <n v="650"/>
    <n v="0.25482625482625482"/>
    <n v="650"/>
    <n v="0.25482625482625482"/>
    <s v="9/23 ~ 10/14"/>
    <m/>
    <m/>
    <s v="pass"/>
    <m/>
    <x v="0"/>
    <m/>
    <s v="由著名的KKS日本观光企画社设计，外似莲花绽放，尽显超凡脱俗之美感。毗邻观澜湖高尔夫球会、观澜版画村、山水田园旅游文化园，周边旅游资源丰富。"/>
    <s v="https://pix6.agoda.net/hotelImages/285/285707/285707_16081716290045571926.jpg?s=1024x768"/>
    <s v="https://pix6.agoda.net/hotelImages/285/285707/285707_16081716290045571920.jpg?s=1024x768"/>
    <s v="https://pix6.agoda.net/hotelImages/285/285707/285707_14091814420022235662.jpg?s=1024x768"/>
    <m/>
    <m/>
    <m/>
  </r>
  <r>
    <n v="140"/>
    <m/>
    <s v="华南"/>
    <n v="65400"/>
    <s v="Grand Skylight Garden Hotel"/>
    <s v="深圳花园格兰云天大酒店"/>
    <s v="Shenzhen"/>
    <s v="深圳"/>
    <x v="0"/>
    <n v="5"/>
    <n v="7.6"/>
    <m/>
    <n v="6202759"/>
    <s v="All Room type"/>
    <s v="8折"/>
    <m/>
    <n v="1006"/>
    <m/>
    <m/>
    <m/>
    <e v="#DIV/0!"/>
    <m/>
    <e v="#DIV/0!"/>
    <s v="9/23 ~ 10/14"/>
    <m/>
    <m/>
    <s v="failed-YCS setting issue"/>
    <s v="Room closed"/>
    <x v="0"/>
    <m/>
    <s v="地处城市核心商务中心区与繁华商业区华强北交界处，距会展中心、市民中心、皇岗口岸、福田口岸仅咫尺之遥。酒店设计时尚简约，环倚160平方米的绿色中心公园，宛若繁华闹市中的一叶绿舟，景色怡人，视野宽阔。"/>
    <s v="https://pix6.agoda.net/hotelImages/654/65400/65400_17091413140056350324.jpg?s=1024x768"/>
    <s v="https://pix6.agoda.net/hotelImages/654/65400/65400_15061016290029175923.jpg?s=1024x768"/>
    <s v="https://pix6.agoda.net/hotelImages/7455994/0/71a76cd6059c08ce357c71730a6aa6ec.jpg?s=1024x768"/>
    <m/>
    <m/>
    <m/>
  </r>
  <r>
    <n v="140"/>
    <m/>
    <s v="华南"/>
    <n v="109043"/>
    <s v="Shanghai Hotel"/>
    <s v="深圳上海宾馆"/>
    <s v="Shenzhen"/>
    <s v="深圳"/>
    <x v="0"/>
    <n v="4"/>
    <n v="8"/>
    <m/>
    <n v="6202760"/>
    <s v="标准大床房/双床房"/>
    <s v="8折"/>
    <m/>
    <n v="370"/>
    <m/>
    <m/>
    <m/>
    <e v="#DIV/0!"/>
    <m/>
    <e v="#DIV/0!"/>
    <s v="9/23 ~ 10/14"/>
    <m/>
    <m/>
    <s v="failed-YCS setting issue"/>
    <s v="Other promotion lower than SW promo"/>
    <x v="0"/>
    <m/>
    <s v="周边有华强北商业街、赛格广场、深圳会展中心、皇岗口岸、罗湖火车站、世界之窗、欢乐谷、华侨城等著名景点；同时与绿树掩映的深圳市中心公园隔路相望。"/>
    <s v="https://pix6.agoda.net/hotelImages/109/109043/109043_16081012290045365141.jpg?s=1024x768"/>
    <s v="https://pix6.agoda.net/hotelImages/109/109043/109043_16081012290045365142.jpg?s=1024x768"/>
    <s v="https://pix6.agoda.net/hotelImages/109/109043/109043_14012012430018106480.jpg?s=1024x768"/>
    <m/>
    <m/>
    <m/>
  </r>
  <r>
    <n v="142"/>
    <m/>
    <s v="华南"/>
    <n v="1062303"/>
    <s v="Zen Tea House Guilin Seven Stars Park"/>
    <s v="桂林船舍茶椐七星公园店"/>
    <s v="Guilin "/>
    <s v="桂林"/>
    <x v="0"/>
    <n v="3"/>
    <n v="9.1999999999999993"/>
    <n v="165758595"/>
    <s v="51304/3145474/1487459"/>
    <s v="All Room Type"/>
    <s v="8折"/>
    <m/>
    <m/>
    <m/>
    <m/>
    <n v="370"/>
    <e v="#DIV/0!"/>
    <m/>
    <e v="#DIV/0!"/>
    <s v="9/23 ~ 10/14"/>
    <m/>
    <m/>
    <s v="failed-YCS setting issue"/>
    <s v="Room closed"/>
    <x v="0"/>
    <m/>
    <s v="船舍茶椐民宿(桂林七星公园店)藏匿在施家园小东江畔。建筑以稻草为基底加木质设计风格，用榆木制作榻榻米床，榆木的纹路粗细互现，硬朗中夹杂柔和，亦有小写意之妙。"/>
    <s v="https://pix6.agoda.net/hotelImages/1062303/-1/0d4053bf701fcf68e60337ca5b202ee8.jpg?s=1024x768"/>
    <s v="https://pix6.agoda.net/hotelImages/1062303/-1/e23713cd15371f51ad1800e9b4d7f727.jpg?s=1024x768"/>
    <s v="https://pix6.agoda.net/hotelImages/106/1062303/1062303_16092810150047026581.jpg?s=1024x768"/>
    <m/>
    <m/>
    <m/>
  </r>
  <r>
    <n v="143"/>
    <m/>
    <s v="华南"/>
    <n v="5892417"/>
    <s v="Zen Tea House Elephant Trunk Hill Park Branch"/>
    <s v="桂林船舍茶椐公寓象山公园店"/>
    <s v="Guilin"/>
    <s v="桂林"/>
    <x v="0"/>
    <n v="3"/>
    <n v="9.1"/>
    <n v="165758628"/>
    <s v="2903191/2382719"/>
    <s v="All Room Type"/>
    <s v="8折"/>
    <m/>
    <n v="203"/>
    <n v="203"/>
    <n v="203"/>
    <n v="360"/>
    <n v="0.77339901477832518"/>
    <n v="252"/>
    <n v="0.2413793103448276"/>
    <s v="9/23 ~ 10/14"/>
    <m/>
    <m/>
    <s v="pass"/>
    <m/>
    <x v="0"/>
    <m/>
    <s v="船舍茶椐民宿(桂林象山公园店)坐落在安新洲，面朝漓江分支，繁华中的宁静。本店客房以简约的日式装修为基地，配合柔和的暖色系软装，给客人以家的温暖。"/>
    <s v="https://pix6.agoda.net/hotelImages/5892417/-1/1ec059626b8bed471b9af356671c1d03.png?s=1024x768"/>
    <s v="https://pix6.agoda.net/hotelImages/5892417/-1/ec35e6ef109d682790676d19f36739b2.png?s=1024x768"/>
    <s v="https://pix6.agoda.net/hotelImages/5892417/-1/1792821c893c546ea388d53130b16ef1.jpg?s=1024x768"/>
    <m/>
    <m/>
    <m/>
  </r>
  <r>
    <n v="144"/>
    <m/>
    <s v="华南"/>
    <n v="1220562"/>
    <s v="Zen Tea House West Street Yang Shuo"/>
    <s v="阳朔老西街客栈"/>
    <s v="Yangshuo"/>
    <s v="阳朔"/>
    <x v="0"/>
    <n v="3"/>
    <n v="8.9"/>
    <n v="165758641"/>
    <s v="1650334/3146245/499434"/>
    <s v="All Room Type"/>
    <s v="8折"/>
    <m/>
    <m/>
    <m/>
    <m/>
    <n v="328"/>
    <e v="#DIV/0!"/>
    <m/>
    <e v="#DIV/0!"/>
    <s v="9/23 ~ 10/14"/>
    <m/>
    <m/>
    <s v="failed-YCS setting issue"/>
    <s v="Room closed"/>
    <x v="0"/>
    <m/>
    <s v="阳朔老西街客栈距离西街约60米、漓江约160米。自古以来文人墨客都向往能住在阳朔碧莲峰下，往西街最繁华的地方原始人餐厅斜对面的莲峰中巷（1米宽的小巷子）进去步行不到2分钟便可以到达老西街客栈。"/>
    <s v="https://pix6.agoda.net/hotelImages/1220562/-1/efce669ffc49722e07fcfbc9d4b5f88b.jpg?s=1024x768"/>
    <s v="https://pix6.agoda.net/hotelImages/1220562/-1/627aa3647a318148c3bfa7b4f13e418f.jpg?s=1024x768"/>
    <s v="https://pix6.agoda.net/hotelImages/1220562/-1/2ed625c063970cbfa9aa10ee42ed6acc.jpg?s=1024x768"/>
    <m/>
    <m/>
    <m/>
  </r>
  <r>
    <n v="145"/>
    <m/>
    <s v="华南"/>
    <n v="770205"/>
    <s v="Yangshuo Mountain Nest Boutique Hotel"/>
    <s v="阳朔红楼梦精品酒店"/>
    <s v="Yangshuo"/>
    <s v="阳朔"/>
    <x v="0"/>
    <n v="4"/>
    <n v="9.5"/>
    <n v="165758662"/>
    <n v="61249"/>
    <s v="All Room Type"/>
    <s v="8折"/>
    <m/>
    <n v="378"/>
    <n v="313"/>
    <n v="313"/>
    <n v="480"/>
    <n v="0.5335463258785943"/>
    <n v="336"/>
    <n v="7.3482428115015971E-2"/>
    <s v="9/23 ~ 10/14"/>
    <m/>
    <m/>
    <s v="pass"/>
    <m/>
    <x v="0"/>
    <m/>
    <s v="阳朔红楼梦酒店位于风景如画的遇龙河景区。客栈以苗族吊脚楼式风格为衣，以江南园林之别致风雅为体，11间客房舒适雅韵适如其名，于每间观景阳台中可远眺青山，近闻水声。楼前可观小桥流水，可赏田园诗画，可感中国传统古典文化，并置身于乡村宁静质朴中。在这里您可以品尝到地道的中西美食，或是漫步田间、垂钓溪边、闲谈于庭院间。读书，发呆，闲聊，让心灵充分享受静谧安宁的一片净土。"/>
    <s v="https://pix6.agoda.net/hotelImages/770205/-1/5d93c6b52084ddaccd0c21d5b7abad90.jpg?s=1024x768"/>
    <s v="https://pix6.agoda.net/hotelImages/770205/-1/7780dd5841e8413e674868479f2e4c35.jpg?s=1024x768"/>
    <s v="https://pix6.agoda.net/hotelImages/770205/-1/73aff7a9fbe86f50199472fde3789d6f.jpg?s=1024x768"/>
    <m/>
    <m/>
    <m/>
  </r>
  <r>
    <n v="156"/>
    <m/>
    <s v="华东"/>
    <n v="195855"/>
    <s v="The Langham Shanghai Xintiandi"/>
    <s v="上海朗廷新天地酒店"/>
    <s v="Shanghai"/>
    <s v="上海"/>
    <x v="1"/>
    <n v="5"/>
    <n v="9.1"/>
    <n v="165755328"/>
    <m/>
    <s v="All"/>
    <s v="8折"/>
    <m/>
    <s v="N/A"/>
    <n v="1337"/>
    <n v="1337"/>
    <n v="1311"/>
    <n v="-1.944652206432311E-2"/>
    <n v="1311"/>
    <n v="-1.944652206432311E-2"/>
    <s v="9/23 ~ 10/14"/>
    <s v="1. Hotel offers additional 10% base on ADV 14, which is lower than Ctrip and Bcom_x000a_2. Lower rate on Bcom only for Sep 23, due to basic rate which fed by Agoda"/>
    <s v="Y"/>
    <s v="failed-lose/not enough beat"/>
    <s v="B.com has lowest rate"/>
    <x v="1"/>
    <s v="same discount as mobile channel-no further discount for the campaign"/>
    <s v="顶级奢华酒店，位于上海时尚地标新天地的入口，临近淮海路商业和购物区，地理位置优越。"/>
    <s v="https://pix6.agoda.net/hotelImages/195855/0/b7fbd303ffdcab55dc2c44c8009d47dd.jpg?s=1024x768"/>
    <s v="https://pix6.agoda.net/hotelImages/195/195855/195855_121218134608699.jpg?s=1024x768"/>
    <s v="https://pix6.agoda.net/hotelImages/195855/-1/a2640f6a61c97579f7178004e673bc60.jpg?s=1024x768"/>
    <s v="Yan.Sun@agoda.com"/>
    <s v="A"/>
    <s v="AA"/>
  </r>
  <r>
    <n v="162"/>
    <m/>
    <s v="华北"/>
    <n v="247856"/>
    <s v="Somerset Heping Shenyang"/>
    <s v="沈阳盛捷和平服务公寓"/>
    <s v="Shenyang"/>
    <s v="沈阳"/>
    <x v="1"/>
    <n v="4"/>
    <n v="8.6999999999999993"/>
    <n v="165756964"/>
    <s v="all rate plan"/>
    <s v="全部房型"/>
    <s v="9折"/>
    <m/>
    <n v="377"/>
    <n v="419"/>
    <n v="419"/>
    <n v="345"/>
    <n v="-0.1766109785202864"/>
    <n v="310"/>
    <n v="-0.26014319809069214"/>
    <s v="9/23 ~ 10/14"/>
    <s v="Can extend to Wave 1"/>
    <s v="Y"/>
    <s v="failed-lose/not enough beat"/>
    <m/>
    <x v="1"/>
    <m/>
    <s v="王牌地理位置，全球知名服务公寓品牌"/>
    <s v="https://pix6.agoda.net/hotelImages/4884814/0/4b54105a0d1235981bae331774768430.jpg?s=1024x768"/>
    <s v="https://pix6.agoda.net/hotelImages/4884814/0/bc63ee595e4a315ab2a68de71482c89e.jpg?s=1024x768"/>
    <s v="https://pix6.agoda.net/hotelImages/4884814/0/5acf41e3222a46ae59ae8c7794dc8859.jpg?s=1024x768"/>
    <s v="Jason.Chen@agoda.com"/>
    <m/>
    <m/>
  </r>
  <r>
    <n v="155"/>
    <m/>
    <s v="华东"/>
    <n v="3109218"/>
    <s v="Amara Signature Shanghai"/>
    <s v="上海安曼纳卓悦酒店"/>
    <s v="Shanghai"/>
    <s v="上海"/>
    <x v="1"/>
    <n v="5"/>
    <n v="8.3633928571428573"/>
    <n v="165754303"/>
    <m/>
    <s v="所有房型"/>
    <s v="6折"/>
    <m/>
    <n v="713"/>
    <n v="713"/>
    <n v="713"/>
    <n v="818"/>
    <n v="0.14726507713884993"/>
    <n v="769"/>
    <n v="7.8541374474053294E-2"/>
    <s v="9/23 ~ 10/14"/>
    <s v="Fixed"/>
    <s v="Y"/>
    <s v="pending-fix login"/>
    <m/>
    <x v="2"/>
    <m/>
    <s v="酒店的全日制餐厅BLU呈献知名的新加坡美食、日式料理、本地佳肴及各类国际美食，精选了多款特色佳肴，融合沪上本地饮食文化与新加坡南洋经典风味；在时尚简约的大堂酒廊FLO，悠扬的琴声伴随着各种小点心、软饮和酒类，是商务洽谈、好友聚会的不二之选。"/>
    <s v="http://pix.agoda.com/hotelimages/3109218/-1/dddddb025b3d398eceea91403235f21a.jpg"/>
    <s v="http://pix.agoda.com/hotelimages/3109218/-1/9eeee17bb8a8dbe5df7989557d8166d1.jpg"/>
    <s v="http://pix.agoda.com/hotelimages/3109218/-1/da2237be813a6109ff77c5d73e8260ff.jpg"/>
    <s v="mandy.gu@agoda.com"/>
    <s v="A"/>
    <s v="AA"/>
  </r>
  <r>
    <n v="161"/>
    <m/>
    <s v="华北"/>
    <n v="13887510"/>
    <s v="Hard Rock hotel dalian"/>
    <s v="大连硬石酒店"/>
    <s v="Dalian"/>
    <s v="大连"/>
    <x v="1"/>
    <n v="5"/>
    <n v="7.9"/>
    <n v="165757450"/>
    <s v="all rate plan"/>
    <s v="全部房型"/>
    <s v="9折"/>
    <m/>
    <n v="1098"/>
    <n v="998"/>
    <n v="858"/>
    <n v="1030"/>
    <n v="3.2064128256513023E-2"/>
    <n v="927"/>
    <n v="8.0419580419580416E-2"/>
    <s v="9/23 ~ 10/14"/>
    <s v="Can extend to Wave 1，hotel original rate is 1098"/>
    <s v="Y"/>
    <s v="failed-lose/not enough beat"/>
    <m/>
    <x v="2"/>
    <m/>
    <s v="海滨摇滚风度假酒店"/>
    <s v="https://pix6.agoda.net/hotelImages/13887510/-1/031b69197e94e390bbdea3233b3fcc6d.jpg?s=1024x768"/>
    <s v="https://pix6.agoda.net/hotelImages/13887510/-1/efd9d47493883094aa9807d0c37c8672.jpg?s=1024x768"/>
    <s v="https://pix6.agoda.net/hotelImages/13887510/-1/e654abf58992e284daab8386493081b6.jpg?s=1024x768"/>
    <s v="Jason.Chen@agoda.com"/>
    <m/>
    <m/>
  </r>
  <r>
    <n v="146"/>
    <m/>
    <s v="华南"/>
    <n v="1255547"/>
    <s v="Shenzhen Bay Hisoar Hotel"/>
    <s v="深圳湾科技园海尚酒店"/>
    <s v="Shenzhen"/>
    <s v="深圳"/>
    <x v="2"/>
    <n v="4.5"/>
    <n v="8.1"/>
    <n v="165759367"/>
    <n v="6004575"/>
    <s v="高级大床房/高级双床房"/>
    <s v="9折"/>
    <s v="含单早"/>
    <n v="688"/>
    <n v="620"/>
    <n v="620"/>
    <n v="741"/>
    <n v="0.19516129032258064"/>
    <n v="666"/>
    <n v="7.4193548387096769E-2"/>
    <s v="9/23 ~ 10/14"/>
    <s v="Can extend to Wave 1"/>
    <m/>
    <s v="pass"/>
    <m/>
    <x v="3"/>
    <s v="Can extend to Wave 1"/>
    <s v="坐落于深圳湾超级总部基地，天虹大厦、中铁大厦、百度、阿里巴巴、腾讯、华润、恒大等500强企业总部林立，更被海岸城、科技园、蛇口和前海自贸区环绕，享深圳湾体育中心（春茧）配套。"/>
    <s v="https://pix6.agoda.net/hotelImages/6548646/0/6bcf99fcde87ba78dc91f0b7729fe71c.jpg?s=1024x768"/>
    <s v="https://pix6.agoda.net/hotelImages/1255547/-1/4288d08b92e3c7171904aec1fdee7046.jpg?s=1024x768"/>
    <s v="https://pix6.agoda.net/hotelImages/125/1255547/1255547_16070110150044328205.jpg?s=1024x768"/>
    <m/>
    <m/>
    <m/>
  </r>
  <r>
    <n v="147"/>
    <m/>
    <s v="华东"/>
    <n v="5348470"/>
    <s v="Sincere Residence Hongqiao"/>
    <s v="上海协信莎玛虹桥服务式公寓"/>
    <s v="Shanghai"/>
    <s v="上海"/>
    <x v="1"/>
    <n v="4"/>
    <n v="7.6083333333333334"/>
    <n v="165754309"/>
    <m/>
    <s v="开放式高级公寓"/>
    <s v="85折"/>
    <m/>
    <n v="578"/>
    <n v="578"/>
    <n v="441"/>
    <n v="612"/>
    <n v="5.8823529411764705E-2"/>
    <n v="567"/>
    <n v="0.2857142857142857"/>
    <s v="9/23 ~ 10/14"/>
    <s v="Can extend to Wave 1"/>
    <m/>
    <s v="pass"/>
    <m/>
    <x v="3"/>
    <s v="Can extend to Wave 1"/>
    <s v="上海协信莎玛虹桥服务式公寓位于上海虹桥商务区核心位置，毗邻各大商务楼宇及大型商业中心，在享受专业的商务中心体验的同时，拥有便利的生活配套，便利的交通网络满足商务人士快捷迅速的出行需求。"/>
    <s v="http://pix.agoda.com/hotelimages/5348470/-1/8f18e5d45a8d67b46588def9daae8308.jpg"/>
    <s v="http://pix.agoda.com/hotelimages/5348470/-1/05a763bb7f5167f560194afc1c77151d.jpg"/>
    <s v="http://pix.agoda.com/hotelimages/5348470/-1/5d3fb8517eaa1796f0db296434eaa1f3.jpg"/>
    <s v="mandy.gu@agoda.com"/>
    <s v="B"/>
    <s v="AA"/>
  </r>
  <r>
    <n v="149"/>
    <m/>
    <s v="华东"/>
    <n v="267719"/>
    <s v="ZTE Hotel Shanghai"/>
    <s v="上海中兴和泰酒店"/>
    <s v="Shanghai"/>
    <s v="上海"/>
    <x v="1"/>
    <n v="4"/>
    <n v="7.2578947368421058"/>
    <m/>
    <n v="6118820"/>
    <s v="豪华双床房/园林景观房"/>
    <s v="4折"/>
    <m/>
    <n v="261"/>
    <n v="187"/>
    <n v="187"/>
    <n v="471"/>
    <n v="1.518716577540107"/>
    <n v="421"/>
    <n v="1.2513368983957218"/>
    <s v="9/23 ~ 10/14"/>
    <s v="Can extend from Aug 19-26"/>
    <m/>
    <s v="pass"/>
    <m/>
    <x v="3"/>
    <s v="Can extend to Wave 1"/>
    <s v="上海中兴和泰酒店位于浦东张江高科技园区的核心地带，附近有地铁二号线张江高科站，毗邻新国际博览中心、磁悬浮车站，距离迪士尼度假区20分钟车程左右；周边生活设施齐全，有集餐饮、KTV、电影院等休闲娱乐为一体的综合性休闲广场。"/>
    <s v="https://pix6.agoda.net/hotelImages/267/267719/267719_16120814460049538550.jpg?s=1024x768"/>
    <s v="https://pix6.agoda.net/hotelImages/267/267719/267719_16120815220049539699.jpg?s=1024x768"/>
    <s v="https://pix6.agoda.net/hotelImages/267/267719/267719_16120814560049538892.jpg?s=1024x768"/>
    <s v="Rosemary.Ding@agoda.com"/>
    <s v="A"/>
    <s v="AA"/>
  </r>
  <r>
    <n v="150"/>
    <m/>
    <s v="华东"/>
    <n v="165330"/>
    <s v="Regal Jinfeng Hotel"/>
    <s v="上海富豪金丰酒店 "/>
    <s v="Shanghai"/>
    <s v="上海"/>
    <x v="1"/>
    <n v="4"/>
    <n v="7.9827586206896566"/>
    <m/>
    <n v="6180337"/>
    <s v="高级房"/>
    <s v="5折"/>
    <m/>
    <n v="480"/>
    <n v="308"/>
    <n v="308"/>
    <n v="530"/>
    <n v="0.72077922077922074"/>
    <n v="510"/>
    <n v="0.6558441558441559"/>
    <s v="9/23 ~ 10/14"/>
    <s v="Can extend from Aug 19-26"/>
    <m/>
    <s v="pass"/>
    <m/>
    <x v="3"/>
    <s v="Can extend to Wave 1"/>
    <s v="上海富豪金丰酒店位于金港路，坐落于浦东金桥出口加工区，临近陆家嘴商业区、外高桥保税区、张江高新科技园。离9号线金桥站步行约10分钟；距离浦东新国际博览中心和龙阳路磁悬浮车站约10分钟；从酒店驱车前往汤臣高尔夫俱乐部和世纪公园及迪士尼乐园都很方便。"/>
    <s v="https://pix6.agoda.net/hotelImages/165330/-1/527baebefd528797d09ea1e8db4834a7.jpg?s=1024x768"/>
    <s v="https://pix6.agoda.net/hotelImages/165/165330/165330_16122008170049792916.jpg?s=1024x768"/>
    <s v="https://pix6.agoda.net/hotelImages/5074910/0/61100386ea3373ebef11b324b025808e.jpg?s=1024x768"/>
    <s v="Rosemary.Ding@agoda.com"/>
    <s v="B"/>
    <s v="AB"/>
  </r>
  <r>
    <n v="151"/>
    <m/>
    <s v="华东"/>
    <n v="798531"/>
    <s v="Senjing Hotel"/>
    <s v="森景大酒店"/>
    <s v="Shanghai"/>
    <s v="上海"/>
    <x v="1"/>
    <n v="4"/>
    <n v="5.333333333333333"/>
    <m/>
    <n v="6182861"/>
    <s v="特价大床房"/>
    <s v="75折"/>
    <m/>
    <n v="304"/>
    <n v="233"/>
    <n v="233"/>
    <n v="291"/>
    <n v="0.24892703862660945"/>
    <n v="291"/>
    <n v="0.24892703862660945"/>
    <s v="9/23 ~ 10/14"/>
    <s v="Can extend from Aug 19-26"/>
    <m/>
    <s v="pass"/>
    <m/>
    <x v="3"/>
    <s v="Can extend to Wave 1"/>
    <s v="上海森景大酒店隶属于香港洲景酒店管理有限公司。位于浦东新区杨高北路3380号，距外高桥、自贸区咫尺之遥，毗邻金桥出口加工区和张江高科技园区。距离浦东新国际博览中心和磁悬浮车站只需要15分钟车程,离浦东机场、上海迪斯尼乐园车程仅需20分钟，到陆家嘴金融区和外滩车程为30分钟；通过翔殷路隧道到五角场商圈车程为15分钟，是众多商旅人士信赖和推荐的理想酒店之选。酒店无线网络全覆盖。酒店设有书吧、健身房、养生茶吧、会议室、森悦轩中餐厅等配套设施。酒店西朝森兰绿地高尔夫球场，酒店六楼阳光平台如沐天然氧吧。(酒店设有电动轿车充电桩二个）"/>
    <s v="https://pix6.agoda.net/hotelImages/798/798531/798531_15080411550033595021.jpg?s=1024x768"/>
    <s v="https://pix6.agoda.net/hotelImages/798531/-1/23a84b4255f52d69f925901067f4656e.jpg?s=1024x768"/>
    <s v="https://pix6.agoda.net/hotelImages/798531/-1/11e2b064c05bb07f7d4e4fe3fdee4262.jpg?s=1024x768"/>
    <s v="Rosemary.Ding@agoda.com"/>
    <s v="B"/>
    <s v="AB"/>
  </r>
  <r>
    <n v="152"/>
    <m/>
    <s v="华东"/>
    <n v="1179166"/>
    <s v="Green Court Place Jin Qiao Middle Ring Shanghai"/>
    <s v="上海金桥中环碧云庭服务公寓"/>
    <s v="Shanghai"/>
    <s v="上海"/>
    <x v="1"/>
    <n v="5"/>
    <n v="8.5241379310344829"/>
    <m/>
    <n v="6122086"/>
    <s v="标准两房"/>
    <s v="66折"/>
    <m/>
    <n v="925"/>
    <n v="688"/>
    <n v="688"/>
    <n v="902"/>
    <n v="0.31104651162790697"/>
    <n v="845"/>
    <n v="0.22819767441860464"/>
    <s v="9/23 ~ 10/14"/>
    <s v="Can extend from Aug 19-26"/>
    <m/>
    <s v="pass"/>
    <m/>
    <x v="3"/>
    <s v="Can extend to Wave 1"/>
    <s v="上海金桥中环碧云庭服务公寓位于浦东新区金桥出口加工区中心，金桥路与张杨路交界处，车辆入口位于枣庄路，距离地铁6号线金桥路站约200米，更有多条公交线路选择，以便你方便快捷地到达目的地。公寓毗邻着金桥国际商业广场，是一家集商业，娱乐与购物为一体的高档住宅社区。"/>
    <s v="https://pix6.agoda.net/hotelImages/117/1179166/1179166_16031413300040740150.jpg?s=1024x768"/>
    <s v="https://pix6.agoda.net/hotelImages/117/1179166/1179166_16031414310040742478.jpg?s=1024x768"/>
    <s v="https://pix6.agoda.net/hotelImages/117/1179166/1179166_16071514230044707638.jpg?s=1024x768"/>
    <s v="Rosemary.Ding@agoda.com"/>
    <s v="B"/>
    <s v="AB"/>
  </r>
  <r>
    <n v="153"/>
    <m/>
    <s v="华东"/>
    <n v="1191849"/>
    <s v="Green Court Residence Jinqiao Diamond Shanghai"/>
    <s v="上海金桥钻石碧云苑服务公寓"/>
    <s v="Shanghai"/>
    <s v="上海"/>
    <x v="1"/>
    <n v="4.5"/>
    <n v="8.8295774647887324"/>
    <m/>
    <n v="6096818"/>
    <s v="豪华一房，豪华两房，家庭房"/>
    <s v="63折"/>
    <m/>
    <n v="784"/>
    <n v="586"/>
    <n v="586"/>
    <n v="856"/>
    <n v="0.46075085324232085"/>
    <n v="723"/>
    <n v="0.23378839590443687"/>
    <s v="9/23 ~ 10/14"/>
    <s v="Can extend from Aug 19-26"/>
    <m/>
    <s v="pass"/>
    <m/>
    <x v="3"/>
    <s v="Can extend to Wave 1"/>
    <s v="公寓位于浦东新区碧云国际社区核心位置，在碧云路和黄杨路的路口,碧云社区是配套最完善的国际社区。从服务公寓出发到金桥出口加工区，外高桥保税区、张江高科技园区都只有十几分钟的车程。距离浦东机场仅有30分钟的车程。 "/>
    <s v="https://pix6.agoda.net/hotelImages/119/1191849/1191849_16112510570049092695.jpg?s=1024x768"/>
    <s v="https://pix6.agoda.net/hotelImages/119/1191849/1191849_19032814490073316357.jpg?s=1024x768"/>
    <s v="https://pix6.agoda.net/hotelImages/119/1191849/1191849_16071416070044679700.jpg?s=1024x768"/>
    <s v="Rosemary.Ding@agoda.com"/>
    <s v="A"/>
    <s v="AB"/>
  </r>
  <r>
    <n v="154"/>
    <m/>
    <s v="华东"/>
    <n v="569216"/>
    <s v="Green Court Premier"/>
    <s v="上海金桥碧云阁服务公寓"/>
    <s v="Shanghai"/>
    <s v="上海"/>
    <x v="1"/>
    <n v="4.5"/>
    <n v="9.1864197530864207"/>
    <m/>
    <n v="6122023"/>
    <s v="豪华一房 "/>
    <s v="65折"/>
    <m/>
    <n v="647"/>
    <n v="647"/>
    <n v="647"/>
    <n v="914"/>
    <n v="0.4126738794435858"/>
    <n v="913"/>
    <n v="0.41112828438948995"/>
    <s v="9/23 ~ 10/14"/>
    <s v="Can extend from Aug 19-26"/>
    <m/>
    <s v="pass"/>
    <m/>
    <x v="3"/>
    <s v="Can extend to Wave 1"/>
    <s v="上海金桥碧云阁服务公寓地处拥有80%外籍人士居住的碧云社区，作为新型小区式服务公寓，带来全新的碧云式入住体验。公寓是由6栋独立的公寓大楼组成，楼下的开放休闲区内有供孩子玩乐的儿童区域；还能在烧烤区，和朋友、家人一起聊天、一边吃烧烤。这里的每间公寓都装潢精美，冰箱、微波炉、洗衣机和干衣机等生活设施，让你像在家里一样舒适、便捷。闲暇之余，你还能在健身房、游泳池、室内红土网球场，享受运动带来的活力。完善的安保以及前台服务24小时为你提供无微不至的贴心服务。"/>
    <s v="https://pix6.agoda.net/hotelImages/569/569216/569216_16090613580046137976.jpg?s=1024x768"/>
    <s v="https://pix6.agoda.net/hotelImages/569/569216/569216_16090613580046137948.jpg?s=1024x768"/>
    <s v="https://pix6.agoda.net/hotelImages/569/569216/569216_16090614180046139242.jpg?s=1024x768"/>
    <s v="Rosemary.Ding@agoda.com"/>
    <s v="A"/>
    <s v="AB"/>
  </r>
  <r>
    <n v="157"/>
    <m/>
    <s v="华东"/>
    <n v="65355"/>
    <s v="Ramada Plaza Hotel Pudong"/>
    <s v="上海浦东华美达大酒店"/>
    <s v="Shanghai"/>
    <s v="上海"/>
    <x v="1"/>
    <n v="4"/>
    <n v="7.6"/>
    <m/>
    <n v="6179421"/>
    <s v="高级房"/>
    <s v="37折"/>
    <m/>
    <n v="518"/>
    <n v="324"/>
    <n v="324"/>
    <n v="428"/>
    <n v="0.32098765432098764"/>
    <n v="385"/>
    <n v="0.18827160493827161"/>
    <s v="9/23 ~ 10/14"/>
    <s v="Can extend from Aug 19-26"/>
    <m/>
    <s v="pass"/>
    <m/>
    <x v="3"/>
    <s v="Can extend to Wave 1"/>
    <s v="上海浦东华美达大酒店位于金桥出口加工区，毗邻外高桥保税区，陆家嘴金融区和张江高科技园区。距上海新国际博览中心仅10分钟车程，会展期间更有舒适的巴士往返接送。"/>
    <s v="https://pix6.agoda.net/hotelImages/653/65355/65355_17061412480053675368.jpg?s=1024x768"/>
    <s v="https://pix6.agoda.net/hotelImages/653/65355/65355_17011017230050234173.jpg?s=1024x768"/>
    <s v="https://pix6.agoda.net/hotelImages/653/65355/65355_17011017230050234152.jpg?s=1024x768"/>
    <s v="Rosemary.Ding@agoda.com"/>
    <s v="B"/>
    <s v="AB"/>
  </r>
  <r>
    <n v="158"/>
    <m/>
    <s v="华东"/>
    <n v="408690"/>
    <s v="Yiwu Lvgu Hotel"/>
    <s v="义乌绿谷大酒店"/>
    <s v="Yiwu"/>
    <s v="义乌"/>
    <x v="1"/>
    <n v="3"/>
    <n v="7.8180327868852464"/>
    <m/>
    <n v="6150215"/>
    <s v="所有房型"/>
    <s v="95折"/>
    <m/>
    <n v="132"/>
    <n v="132"/>
    <n v="132"/>
    <n v="220"/>
    <n v="0.66666666666666663"/>
    <n v="198"/>
    <n v="0.5"/>
    <s v="9/23 ~ 10/14"/>
    <s v="Can extend from Aug 19-26"/>
    <m/>
    <s v="pass"/>
    <m/>
    <x v="3"/>
    <s v="Can extend to Wave 1"/>
    <s v="义乌绿谷大酒店坐落于亚洲最大的小商品批发市场——义乌国际商贸城三期北侧，靠近银联国际，地理位置优越。义乌绿谷大酒店是一家商务精品酒店，拥有装修风格各异的高级客房。酒店英式现代观光会客大厅附有中西茶水饮品，低调中不乏品味，淡然中彰显身份。酒店客房精品装修，用料奢华，星级太空羽绒被，卫星电视，高档卫浴，宽带，办公睡眠舒适安排。"/>
    <s v="https://pix6.agoda.net/hotelImages/408690/-1/093d63224358451a7daa18a8495be429.jpg?s=1024x768"/>
    <s v="https://pix6.agoda.net/hotelImages/408690/-1/62975f8f837d10d1a9a3ac4c1384ea8a.jpg?s=1024x768"/>
    <s v="https://pix6.agoda.net/hotelImages/408690/-1/678dcecd5fe30beb6ce4813238c47ed0.jpg?s=1024x768"/>
    <s v="Rosemary.Ding@agoda.com"/>
    <s v="B"/>
    <s v="AA"/>
  </r>
  <r>
    <n v="160"/>
    <m/>
    <s v="西南"/>
    <n v="241347"/>
    <s v="InterContinental Residences Chengdu City Center"/>
    <s v="成都仁恒洲际行政公寓"/>
    <s v="Chengdu"/>
    <s v="成都"/>
    <x v="1"/>
    <n v="5"/>
    <n v="9.1999999999999993"/>
    <m/>
    <m/>
    <s v="除最高房型外"/>
    <m/>
    <s v="Breakfast for 2 pax &amp; free upgrade to higher room type_x000d__x000a_Breakfast for 2 pax &amp; free upgrade to higher room type_x000d__x000a_"/>
    <n v="996"/>
    <s v="996 with breakfast &amp; free upgrade"/>
    <s v="996with breakfast &amp; free upgrade"/>
    <n v="997"/>
    <e v="#VALUE!"/>
    <n v="997"/>
    <e v="#VALUE!"/>
    <s v="Until 31 Dec 2020"/>
    <m/>
    <m/>
    <s v="pass"/>
    <m/>
    <x v="3"/>
    <s v="Can extend to Wave 1"/>
    <s v="公寓坐落于成都仁恒置地广场，毗邻商业购物区春熙路、太古里；每间公寓均配有设施齐全的厨房、冰箱、用餐区及洗衣烘干"/>
    <s v="https://pix6.agoda.net/hotelImages/10665972/0/51b414cd9bacf69016c9e611d81ee3c0.jpg?s=1024x768"/>
    <s v="https://pix6.agoda.net/hotelImages/241347/-1/b43b870799133fd173183cc1798bf433.jpg?s=1024x768"/>
    <s v="https://pix6.agoda.net/hotelImages/241347/-1/6f402918f9f99545cb1b164bb353089a.jpg?s=1024x768"/>
    <s v="murphy.jiang@agoda.com"/>
    <m/>
    <m/>
  </r>
  <r>
    <n v="159"/>
    <m/>
    <s v="华东"/>
    <n v="462519"/>
    <s v="Yiwu Best Hotel"/>
    <s v="义乌百思德酒店"/>
    <s v="Yiwu"/>
    <s v="义乌"/>
    <x v="1"/>
    <n v="3"/>
    <n v="9.3470000000000013"/>
    <m/>
    <n v="6122116"/>
    <s v="特价单间/特价双间"/>
    <s v="72折"/>
    <m/>
    <n v="181"/>
    <n v="125"/>
    <n v="125"/>
    <n v="167"/>
    <n v="0.33600000000000002"/>
    <n v="158"/>
    <n v="0.26400000000000001"/>
    <s v="9/23 ~ 10/14"/>
    <s v="Canno extend"/>
    <m/>
    <s v="pass"/>
    <m/>
    <x v="4"/>
    <s v="Cannot extend to Wave 1"/>
    <s v="义乌百思德酒店位于义乌市工人北路，毗邻国际商贸城，为百思德连锁酒店旗下第五家分店。这是一家以弘扬中华五千年绚丽文化，突出“春秋、两汉、盛唐、宋朝及近代”各朝代历史特色的主题酒店。一房一主题，移步异景，进入盛世唐朝文化的房间，诗仙李白洒脱、奔放的不羁之诗，抑或诗圣杜甫的写实主义诗歌扑面而来，床背景均配有一幅以唐诗唯美意境为主题的3D画；而步入南北两宋文化的每个房间，您也会邂逅奔放豪迈如苏轼的词，或者您正驻足在浪漫婉约如李清照的词前，床背景同样是对应宋词清新意境的3D画。酒店每个楼层的走廊遍布各历史朝代的名人名句，在酒店各个楼层走上一遍，相当于徜徉了一次华夏历史文化长河。"/>
    <s v="https://pix6.agoda.net/hotelImages/462519/-1/39a0d30f823b4a3a36f7e31232571007.jpg?s=1024x768"/>
    <s v="https://pix6.agoda.net/hotelImages/462/462519/462519_20042411100090089637.jpg?s=1024x768"/>
    <s v="https://pix6.agoda.net/hotelImages/462519/-1/5877c087fc27ff25391e66f52852cff3.jpg?s=1024x768"/>
    <s v="Rosemary.Ding@agoda.com"/>
    <s v="B"/>
    <s v="AA"/>
  </r>
  <r>
    <n v="148"/>
    <m/>
    <s v="华东"/>
    <n v="81605"/>
    <s v="Parkyard Hotel Shanghai"/>
    <s v="上海博雅酒店"/>
    <s v="Shanghai"/>
    <s v="上海"/>
    <x v="1"/>
    <n v="5"/>
    <n v="8.2477477477477485"/>
    <n v="165754319"/>
    <m/>
    <s v="所有房型"/>
    <s v="5折"/>
    <m/>
    <n v="622"/>
    <m/>
    <m/>
    <m/>
    <e v="#DIV/0!"/>
    <m/>
    <e v="#DIV/0!"/>
    <s v="9/23 ~ 10/14"/>
    <s v="Cannot fix"/>
    <s v="N"/>
    <s v="removed from list"/>
    <s v="B.com has lowest rate"/>
    <x v="5"/>
    <m/>
    <s v="上海博雅酒店位于浦东张江高科技园区，毗邻张江高科园区地铁站，距离上海磁悬浮车站和上海新国际博览中心约5分钟车程，距离上海世博园和上海迪斯尼乐园约20分钟车程。"/>
    <s v="https://pix6.agoda.net/hotelImages/6799014/0/2d888ba10ae53b83d7638f2948881b8a.jpg?s=1024x768"/>
    <s v="https://pix6.agoda.net/hotelImages/6799014/0/2b06e2db74644ccc6ba004b417b5c825.jpg?s=1024x768"/>
    <s v="https://pix6.agoda.net/hotelImages/9084863/0/6230e131eda75f287c02e885cb4fac71.jpg?s=1024x768"/>
    <s v="Rosemary.Ding@agoda.com"/>
    <s v="A"/>
    <s v="AA"/>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7">
  <r>
    <n v="13"/>
    <m/>
    <s v="华东"/>
    <n v="239681"/>
    <s v="New Century Manju Hotel Shanghai Railway Station"/>
    <s v="开元曼居上海火车站店"/>
    <s v="Shanghai"/>
    <s v="上海 "/>
    <s v="Y"/>
    <n v="3"/>
    <n v="7.6"/>
    <n v="165756577"/>
    <m/>
    <s v="所有房型"/>
    <s v="7折"/>
    <m/>
    <n v="308"/>
    <n v="300"/>
    <n v="254"/>
    <n v="385"/>
    <n v="0.28333333333333333"/>
    <n v="262"/>
    <n v="3.1496062992125984E-2"/>
    <s v="9/23 ~ 10/14"/>
    <s v="Fixed"/>
    <s v="Y"/>
    <s v="pending-fix login"/>
    <m/>
    <x v="0"/>
    <m/>
    <s v="开元曼居·上海火车站店地处上海火车站商业圈，紧邻火车站、长途汽车站、内环线南北高架，与地铁1号线汉中路站和人才大厦仅一路之隔，地理位置优越，交通便捷。酒店以地中海风格为主，具有极强的设计感，将时尚、艺术与商务完美结合。"/>
    <s v="http://pix.agoda.com/hotelimages/239/239681/239681_17020812230050853207.jpg"/>
    <s v="http://pix.agoda.com/hotelimages/239/239681/239681_17012012400050436086.jpg"/>
    <s v="http://pix.agoda.com/hotelimages/239/239681/239681_18060111440065989082.png"/>
    <s v="mandy.gu@agoda.com"/>
    <s v="B"/>
    <s v="AB"/>
  </r>
  <r>
    <n v="2"/>
    <m/>
    <s v="华东"/>
    <n v="234477"/>
    <s v="Ramada Plaza Pudong South Hotel"/>
    <s v="茂业华美达广场酒店"/>
    <s v="Shanghai"/>
    <s v="上海"/>
    <s v=""/>
    <n v="4"/>
    <n v="7.292307692307693"/>
    <m/>
    <n v="6118310"/>
    <s v="所有房型"/>
    <s v="65折"/>
    <m/>
    <n v="388"/>
    <n v="358"/>
    <n v="358"/>
    <n v="555"/>
    <n v="0.55027932960893855"/>
    <n v="556"/>
    <n v="0.55307262569832405"/>
    <s v="9/23 ~ 10/14"/>
    <m/>
    <m/>
    <s v="pass"/>
    <m/>
    <x v="1"/>
    <m/>
    <s v="上海茂业华美达广场酒店位于沪南路，毗邻新国际博览中心、世博央企总部、梅赛德斯奔驰文化中心、东方艺术中心、源深体育场等商贸区域。从酒店出发，约10-15分钟的车程，即可到达康桥工业园区、张江高科技园区、东方医院、仁济医院，附近还可乘坐轨道交通地铁13号线。"/>
    <s v="https://pix6.agoda.net/hotelImages/234/234477/234477_16122308490049883277.jpg?s=1024x768"/>
    <s v="https://pix6.agoda.net/hotelImages/234/234477/234477_16122308550049883328.jpg?s=1024x768"/>
    <s v="https://pix6.agoda.net/hotelImages/234/234477/234477_16122308470049883242.jpg?s=1024x768"/>
    <s v="Rosemary.Ding@agoda.com"/>
    <s v="B"/>
    <s v="AA"/>
  </r>
  <r>
    <n v="3"/>
    <m/>
    <s v="华东"/>
    <n v="195562"/>
    <s v="Gubei Garden Hotel Shanghai"/>
    <s v="上海古北湾大酒店"/>
    <s v="Shanghai"/>
    <s v="上海 "/>
    <s v=""/>
    <n v="4"/>
    <n v="7.6"/>
    <m/>
    <n v="6169355"/>
    <s v="所有房型"/>
    <s v="7折"/>
    <m/>
    <n v="387"/>
    <n v="338"/>
    <n v="338"/>
    <n v="399"/>
    <n v="0.18047337278106509"/>
    <n v="330"/>
    <n v="-2.3668639053254437E-2"/>
    <s v="9/23 ~ 10/14"/>
    <s v="hotel offered 40% off for the promotion."/>
    <s v="Y"/>
    <s v="pending-fix login"/>
    <m/>
    <x v="0"/>
    <m/>
    <s v="位于虹桥中心地区，交通十分便捷，是购物休闲的绝佳选择酒店"/>
    <s v="https://pix6.agoda.net/hotelImages/195562/-1/2f1b3c54db5b40383ee235624604113a.jpg?s=1024x768"/>
    <s v="https://pix6.agoda.net/hotelImages/195562/-1/26e684d38bfef7250cff69fca9fe24ec.jpg?s=1024x768"/>
    <s v="https://pix6.agoda.net/hotelImages/195/195562/195562_17010609470050162281.jpg?s=1024x768"/>
    <s v="Tracy.Chen@agoda.com"/>
    <s v="A"/>
    <s v="AB"/>
  </r>
  <r>
    <n v="4"/>
    <m/>
    <s v="华东"/>
    <n v="70290"/>
    <s v="Haiyatt Hotel Shanghai"/>
    <s v="上海海悦酒店"/>
    <s v="Shanghai"/>
    <s v="上海 "/>
    <s v=""/>
    <n v="4.5"/>
    <n v="6.4"/>
    <m/>
    <n v="6166314"/>
    <s v="标准双床（无窗）"/>
    <s v="78折"/>
    <m/>
    <n v="389"/>
    <n v="299"/>
    <n v="299"/>
    <n v="437"/>
    <n v="0.46153846153846156"/>
    <n v="373"/>
    <n v="0.24749163879598662"/>
    <s v="9/23 ~ 10/14"/>
    <s v="Hotel changed rates to CNY 388"/>
    <s v="Y"/>
    <s v="pending-fix login"/>
    <m/>
    <x v="2"/>
    <m/>
    <s v="漕河泾高新技术开发区。数十分钟车程就能到徐家汇商业区、光大会展中心；乘坐紧邻的地铁九号线可达市中心各繁华地段。 AGP 酒店"/>
    <s v="https://pix6.agoda.net/hotelImages/702/70290/70290_15092309580036289378.jpg?s=1024x768"/>
    <s v="https://pix6.agoda.net/hotelImages/70290/-1/07ef400d5e49cceadffddab88a96af29.jpg?s=1024x768"/>
    <s v="https://pix6.agoda.net/hotelImages/70290/-1/727c6453acc724074171bb737a2990c8.jpg?s=1024x768"/>
    <s v="Yan.Sun@agoda.com"/>
    <s v="B"/>
    <s v="AB"/>
  </r>
  <r>
    <n v="40"/>
    <m/>
    <s v="华北"/>
    <n v="304981"/>
    <s v="Ming Courtyard"/>
    <s v="北京名胜酒店"/>
    <s v="Beijing"/>
    <s v="北京"/>
    <s v="Y"/>
    <n v="3"/>
    <n v="7.6"/>
    <n v="165756339"/>
    <n v="19852"/>
    <s v="全部房型"/>
    <s v="9折"/>
    <m/>
    <n v="232"/>
    <n v="184"/>
    <n v="184"/>
    <n v="255"/>
    <n v="0.3858695652173913"/>
    <n v="178"/>
    <n v="-3.2608695652173912E-2"/>
    <s v="9/23 ~ 10/14"/>
    <s v="Fix ctrip login rate issue. Oct. 2, Ctrip login rate is 193, agoda login rate is 146"/>
    <s v="Y"/>
    <s v="pending-fix login"/>
    <m/>
    <x v="0"/>
    <m/>
    <s v="四合院主题特色酒店，紧邻簋街，步行即可到达地铁5号线的北新桥站、地铁2号线以及东直门交通枢纽，可便捷到达机场。"/>
    <s v="https://pix6.agoda.net/hotelImages/304/304981/304981_14051318040019406391.jpg?s=1024x768"/>
    <s v="https://pix6.agoda.net/hotelImages/304981/-1/19236ea263cd4e8615d1a8fafa609706.jpg?s=1024x768"/>
    <s v="https://pix6.agoda.net/hotelImages/304981/-1/f9e6105edfe54d1ca210561b0430b278.jpg?s=1024x768"/>
    <s v="ivy.shi@agoda.com"/>
    <m/>
    <m/>
  </r>
  <r>
    <n v="48"/>
    <m/>
    <s v="华西"/>
    <n v="181793"/>
    <s v="Somerset Riverview Chengdu"/>
    <s v="成都盛捷江畔服务公寓"/>
    <s v="Chengdu"/>
    <s v="成都"/>
    <s v="Y"/>
    <n v="4.5"/>
    <n v="8.6"/>
    <m/>
    <n v="6185001"/>
    <s v="全部房型"/>
    <s v="8折"/>
    <m/>
    <n v="480"/>
    <n v="480"/>
    <n v="425"/>
    <n v="481"/>
    <n v="2.0833333333333333E-3"/>
    <n v="432"/>
    <n v="1.6470588235294119E-2"/>
    <s v="9/23 ~ 10/14"/>
    <s v="Fixed date setting"/>
    <m/>
    <s v="failed-YCS setting issue"/>
    <s v="incorrect rate plan date set up"/>
    <x v="0"/>
    <m/>
    <s v="酒店坐拥豪华江景，毗邻武侯祠和春熙路两个商圈，地理位置优越"/>
    <s v="https://pix6.agoda.net/hotelImages/181793/-1/a39d3a6bd7d95b536f8a533c60a4943d.jpg?s=1024x768"/>
    <s v="https://pix6.agoda.net/hotelImages/181793/0/44ddde29815d66adeca7717bdf6bb428.jpg?s=1024x768"/>
    <s v="https://pix6.agoda.net/hotelImages/181793/0/4b629e781ef3d21f120f79520d5a4a75.jpg?s=1024x768"/>
    <s v="blair.wu@agoda.com"/>
    <m/>
    <m/>
  </r>
  <r>
    <n v="60"/>
    <n v="60"/>
    <s v="西南"/>
    <n v="373"/>
    <s v="Grand Park Kunming Hotel"/>
    <s v="昆明君乐酒店"/>
    <s v="Kunming"/>
    <s v="昆明"/>
    <s v="Y"/>
    <n v="5"/>
    <n v="8.1999999999999993"/>
    <n v="165757850"/>
    <n v="489579"/>
    <s v="全部房型"/>
    <s v="85折"/>
    <m/>
    <n v="510"/>
    <n v="510"/>
    <n v="510"/>
    <n v="490"/>
    <n v="-3.9215686274509803E-2"/>
    <n v="416"/>
    <n v="-0.18431372549019609"/>
    <s v="9/23 ~ 10/14"/>
    <s v="fixed rate"/>
    <m/>
    <s v="pending-fix login"/>
    <m/>
    <x v="0"/>
    <m/>
    <m/>
    <m/>
    <m/>
    <m/>
    <s v="Gillian.Feng@agoda.com"/>
    <m/>
    <m/>
  </r>
  <r>
    <n v="69"/>
    <n v="69"/>
    <s v="华北"/>
    <n v="1266355"/>
    <s v="Pingyao Jia Xin Guest House"/>
    <s v="平遥家信农家乐客栈"/>
    <s v="Pingyao"/>
    <s v="平遥"/>
    <s v="Y"/>
    <n v="2"/>
    <n v="9.1999999999999993"/>
    <n v="165757709"/>
    <s v="all rate plan"/>
    <s v="全部房型"/>
    <s v="85折"/>
    <m/>
    <n v="161"/>
    <n v="139"/>
    <n v="139"/>
    <n v="98"/>
    <n v="-0.29496402877697842"/>
    <n v="76"/>
    <n v="-0.45323741007194246"/>
    <s v="9/23 ~ 10/14"/>
    <s v="fixed rate"/>
    <m/>
    <s v="failed-YCS setting issue"/>
    <s v="B.com has lowest rate"/>
    <x v="0"/>
    <m/>
    <m/>
    <m/>
    <m/>
    <m/>
    <s v="Gillian.Feng@agoda.com"/>
    <m/>
    <m/>
  </r>
  <r>
    <n v="9"/>
    <m/>
    <s v="华东"/>
    <n v="544500"/>
    <s v="Jinjiang Metropolo Hotel Classiq Shanghai Jing'an"/>
    <s v="锦江都城上海经典静安寺酒店"/>
    <s v="Shanghai"/>
    <s v="上海 "/>
    <s v=""/>
    <n v="4"/>
    <n v="8.1999999999999993"/>
    <n v="165765313"/>
    <n v="6179735"/>
    <s v="所有房型"/>
    <s v="8折"/>
    <s v="延迟退房，免费小礼品"/>
    <n v="356"/>
    <n v="356"/>
    <n v="346"/>
    <n v="459"/>
    <n v="0.2893258426966292"/>
    <n v="459"/>
    <n v="0.32658959537572252"/>
    <s v="9/23 ~ 10/14"/>
    <s v="promotion id 165765313"/>
    <s v="Y"/>
    <s v="failed-YCS setting issue"/>
    <s v="No rate plan set up"/>
    <x v="2"/>
    <m/>
    <s v="锦江都城上海经典静安寺酒店位置优越，是十分受旅客欢迎的订房选择。 毗邻静安寺, 长宁网球俱乐部, 宣传画艺术中心，适合休闲与商务。"/>
    <s v="https://pix6.agoda.net/hotelImages/544500/-1/baaaaab59d1f070733f52c2030fe03fe.jpg?s=160x120"/>
    <s v="https://pix6.agoda.net/hotelImages/544500/-1/755a7204decc11f9c59ef442dcd9382a.jpg?s=1024x768"/>
    <s v="https://pix6.agoda.net/hotelImages/544500/-1/ac32bfb0e21b73cb50548b314cfb68e4.jpg?s=1024x768"/>
    <s v="Tracy.Chen@agoda.com"/>
    <s v="A"/>
    <s v="AA"/>
  </r>
  <r>
    <n v="10"/>
    <m/>
    <s v="华东"/>
    <n v="45504"/>
    <s v="The Yangtze Boutique Shanghai"/>
    <s v="上海扬子精品酒店"/>
    <s v="Shanghai"/>
    <s v="上海 "/>
    <s v=""/>
    <n v="5"/>
    <n v="9"/>
    <m/>
    <n v="6179711"/>
    <s v="雅艺客房"/>
    <s v="9折"/>
    <m/>
    <n v="828"/>
    <n v="760"/>
    <n v="760"/>
    <n v="770"/>
    <n v="1.3157894736842105E-2"/>
    <n v="770"/>
    <n v="1.3157894736842105E-2"/>
    <s v="9/23 ~ 10/14"/>
    <s v="Hotel already provided us the lowest rate."/>
    <s v="Y"/>
    <s v="failed-YCS setting issue"/>
    <s v="No rate in the rate plan"/>
    <x v="0"/>
    <m/>
    <s v="上海扬子精品酒店的前身扬子饭店建于1933年，是一栋拥有86年的历史建筑，由留法建筑师李蟠设计，以上海二、三十年代最流行的装饰艺术（Art Deco）为主体设计风格，并获得“远东第三大饭店”的美誉。"/>
    <s v="https://pix6.agoda.net/hotelImages/6770058/0/57adc4a365d7be7ab037c22e1262ad4f.jpg?s=1024x768"/>
    <s v="https://pix6.agoda.net/hotelImages/455/45504/45504_16062709190044119429.jpg?s=1024x768"/>
    <s v="https://pix6.agoda.net/hotelImages/6770058/0/442f719d7adbfc681958782fe43e4036.jpg?s=1024x768"/>
    <s v="sophia.zhang@agoda.com"/>
    <s v="A"/>
    <s v="AA"/>
  </r>
  <r>
    <n v="70"/>
    <n v="70"/>
    <s v="华北"/>
    <n v="2181114"/>
    <s v="One Meter Sunshine Xi'an Xianyang International Airport Inn"/>
    <s v="西安咸阳国际机场一米阳光客栈"/>
    <s v="Xian"/>
    <s v="西安"/>
    <s v="Y"/>
    <n v="3"/>
    <n v="7.3"/>
    <n v="165756816"/>
    <s v="all rate plan"/>
    <s v="全部房型"/>
    <s v="65折"/>
    <m/>
    <n v="130"/>
    <n v="94"/>
    <n v="94"/>
    <n v="113"/>
    <n v="0.20212765957446807"/>
    <n v="78"/>
    <n v="-0.1702127659574468"/>
    <s v="9/23 ~ 10/14"/>
    <s v="fixed rate"/>
    <s v="Y"/>
    <s v="pending-fix login"/>
    <m/>
    <x v="0"/>
    <m/>
    <s v="高性价比，靠近机场"/>
    <s v="https://pix6.agoda.net/hotelImages/218/2181114/2181114_17042013380052507854.jpg?s=1024x768"/>
    <s v="https://pix6.agoda.net/hotelImages/218/2181114/2181114_17042013080052506285.jpg?s=1024x768"/>
    <s v="https://pix6.agoda.net/hotelImages/218/2181114/2181114_17042012590052505843.jpg?s=1024x768"/>
    <s v="Jason.Chen@agoda.com"/>
    <m/>
    <m/>
  </r>
  <r>
    <n v="12"/>
    <m/>
    <s v="华东"/>
    <n v="2071358"/>
    <s v="Cordis Shanghai Hongqiao"/>
    <s v="上海虹桥康得思酒店"/>
    <s v="Shanghai"/>
    <s v="上海 "/>
    <s v=""/>
    <n v="5"/>
    <n v="9.1"/>
    <m/>
    <n v="6183450"/>
    <s v="所有房型"/>
    <s v="77折"/>
    <m/>
    <n v="606"/>
    <n v="606"/>
    <n v="606"/>
    <n v="710"/>
    <n v="0.17161716171617161"/>
    <n v="691"/>
    <n v="0.14026402640264027"/>
    <s v="9/23 ~ 10/14"/>
    <s v="Setting is correct, no rate was caused by YCS not sync"/>
    <m/>
    <s v="failed-YCS setting issue"/>
    <s v="No rate in the rate plan"/>
    <x v="2"/>
    <m/>
    <s v="上海虹桥康得思酒店位于申虹路，毗邻众多知名企业集团进驻的商务办公区和会议中心；从酒店出发，约15分钟车程或乘坐1站地铁即可前往国家会展中心（上海）；保障客人可以轻松从这个充满活力的城市出发，同步无间地前往任何国内国际目的地。"/>
    <s v="http://pix.agoda.com/hotelimages/2071358/-1/78c0bf609408f020cc85fa7c920b03e0.jpg"/>
    <s v="http://pix.agoda.com/hotelimages/207/2071358/2071358_17082317180055641535.jpg"/>
    <s v="http://pix.agoda.com/hotelimages/207/2071358/2071358_17082317180055641534.jpg"/>
    <s v="mandy.gu@agoda.com"/>
    <s v="A"/>
    <s v="AA"/>
  </r>
  <r>
    <n v="72"/>
    <n v="72"/>
    <s v="西北"/>
    <n v="266575"/>
    <s v="San Want Hotel Xining"/>
    <s v="西宁神旺大酒店"/>
    <s v="Xining"/>
    <s v="西宁"/>
    <s v="Y"/>
    <n v="4"/>
    <n v="8"/>
    <n v="165757825"/>
    <s v="all rate plan"/>
    <s v="全部房型"/>
    <s v="85折"/>
    <m/>
    <n v="365"/>
    <n v="309"/>
    <n v="309"/>
    <n v="402"/>
    <n v="0.30097087378640774"/>
    <n v="285"/>
    <n v="-7.7669902912621352E-2"/>
    <s v="9/23 ~ 10/14"/>
    <s v="fixed rate"/>
    <m/>
    <s v="failed-lose/not enough beat"/>
    <m/>
    <x v="0"/>
    <m/>
    <m/>
    <m/>
    <m/>
    <m/>
    <s v="Gillian.Feng@agoda.com"/>
    <m/>
    <m/>
  </r>
  <r>
    <n v="14"/>
    <m/>
    <s v="华东"/>
    <n v="1636678"/>
    <s v="HAO-DU HOTEL"/>
    <s v="上海豪都酒店"/>
    <s v="Shanghai"/>
    <s v="上海 "/>
    <s v=""/>
    <n v="2"/>
    <n v="8"/>
    <n v="165756589"/>
    <m/>
    <s v="所有房型"/>
    <s v="8折"/>
    <m/>
    <n v="226"/>
    <n v="184"/>
    <n v="182"/>
    <n v="228"/>
    <n v="0.2391304347826087"/>
    <n v="228"/>
    <n v="0.25274725274725274"/>
    <s v="9/23 ~ 10/14"/>
    <s v="Hotel already adjusted rate."/>
    <s v="Y"/>
    <s v="failed-lose/not enough beat"/>
    <m/>
    <x v="2"/>
    <m/>
    <s v="位于广西南路金陵东路口。外滩观光区、人民广场行政中心、南京路步行街、淮海路商业街、豫园等均近在咫尺。"/>
    <s v="https://pix6.agoda.net/hotelImages/163/1636678/1636678_17030813380051426807.jpg?s=1024x768"/>
    <s v="https://pix6.agoda.net/hotelImages/163/1636678/1636678_17030813430051426907.jpg?s=1024x768"/>
    <s v="https://pix6.agoda.net/hotelImages/163/1636678/1636678_17030813470051426968.jpg?s=1024x768"/>
    <s v="sophia.zhang@agoda.com"/>
    <s v="A"/>
    <s v="AA"/>
  </r>
  <r>
    <n v="113"/>
    <n v="113"/>
    <s v="华南"/>
    <n v="1227846"/>
    <s v="INSAIL Hotel (Shenzhen Dongmen Branch)"/>
    <s v="迎商酒店深圳东门店"/>
    <s v="Shenzhen"/>
    <s v="深圳"/>
    <s v="Y"/>
    <n v="3"/>
    <n v="7.2"/>
    <m/>
    <n v="5008914"/>
    <s v="惠选房"/>
    <s v="8折"/>
    <s v="房型升级"/>
    <n v="238"/>
    <n v="169"/>
    <n v="169"/>
    <n v="258"/>
    <n v="0.52662721893491127"/>
    <n v="150"/>
    <n v="-0.11242603550295859"/>
    <s v="9/23 ~ 10/14"/>
    <s v="Rate plan settled"/>
    <s v="Y"/>
    <s v="failed-YCS setting issue"/>
    <s v="No rate plan set up"/>
    <x v="0"/>
    <s v="Other room type lower than promo room type"/>
    <m/>
    <s v="https://pix6.agoda.net/hotelImages/122/1227846/1227846_16060317040043117522.jpg?s=1024x768"/>
    <s v="https://pix6.agoda.net/hotelImages/1227846/-1/0982edc52ea8a41988847d607d484ff4.jpg?s=1024x768"/>
    <s v="https://pix6.agoda.net/hotelImages/1227846/-1/0ce78b0397832d2e0e4d2a14da23fd01.jpg?s=1024x768"/>
    <m/>
    <m/>
    <m/>
  </r>
  <r>
    <n v="124"/>
    <n v="124"/>
    <s v="华南"/>
    <n v="142459"/>
    <s v="Swissotel Foshan"/>
    <s v="佛山恒安瑞士大酒店"/>
    <s v="Foshan"/>
    <s v="佛山"/>
    <s v="Y"/>
    <n v="5"/>
    <n v="8.6"/>
    <n v="165757915"/>
    <s v="732039/732040/1118761"/>
    <s v="所有房型"/>
    <s v="8折"/>
    <m/>
    <n v="460"/>
    <n v="460"/>
    <n v="460"/>
    <n v="512"/>
    <n v="0.11304347826086956"/>
    <n v="435"/>
    <n v="-5.434782608695652E-2"/>
    <s v="9/23 ~ 10/14"/>
    <s v="promotion rate is 398 now"/>
    <s v="Y"/>
    <s v="pending-fix login"/>
    <m/>
    <x v="0"/>
    <m/>
    <s v="佛山恒安瑞士大酒店集优雅和完美于一体，是时尚精英、商务休闲旅客的首选居停之所。酒店拥有各类优质的客房以及套房，且均设置在36-49楼，大部分房间设有落地玻璃窗，坐拥佛山城市美景。"/>
    <s v="https://pix6.agoda.net/hotelImages/142459/-1/69f0ca623ecc08c46a8df425b68b9a29.jpg?s=1024x768"/>
    <s v="https://pix6.agoda.net/hotelImages/142459/-1/ff4fb54f09641bdf4aa6b2390bab3b7a.jpg?s=1024x768"/>
    <s v="https://pix6.agoda.net/hotelImages/142459/0/8cc9a6f204002ee113b98f77c766f70b.jpg?s=1024x768"/>
    <m/>
    <m/>
    <m/>
  </r>
  <r>
    <n v="133"/>
    <n v="133"/>
    <s v="华南"/>
    <n v="197070"/>
    <s v="Fraser Place Shekou Shenzhen"/>
    <s v="深圳蛇口辉盛坊·泰格公寓"/>
    <s v="Shenzhen"/>
    <s v="深圳"/>
    <s v="Y"/>
    <n v="5"/>
    <n v="8.3000000000000007"/>
    <n v="165757764"/>
    <n v="6200729"/>
    <s v="单间豪华房"/>
    <s v="9折"/>
    <s v="免费升级"/>
    <n v="594"/>
    <n v="594"/>
    <n v="594"/>
    <n v="695"/>
    <n v="0.17003367003367004"/>
    <n v="599"/>
    <n v="8.4175084175084174E-3"/>
    <s v="9/23 ~ 10/14"/>
    <m/>
    <m/>
    <s v="pending-fix login"/>
    <m/>
    <x v="0"/>
    <m/>
    <s v="美国US绿色设计奖获奖作品，与周边环境和谐共生。你可以去桑拿浴室冲走一身的疲惫，也可以在室外游泳池尽情畅游，享受运动的愉悦心情。"/>
    <s v="https://pix6.agoda.net/hotelImages/5466503/0/3bb7a83567e47b1fa3673e5308568d67.jpg?s=1024x768"/>
    <s v="https://pix6.agoda.net/hotelImages/197/197070/197070_17081012580055296031.jpg?s=1024x768"/>
    <s v="https://pix6.agoda.net/hotelImages/197/197070/197070_17032710230051884722.jpg?s=1024x768"/>
    <m/>
    <m/>
    <m/>
  </r>
  <r>
    <n v="144"/>
    <n v="144"/>
    <s v="华南"/>
    <n v="1220562"/>
    <s v="Zen Tea House West Street Yang Shuo"/>
    <s v="阳朔老西街客栈"/>
    <s v="Yangshuo"/>
    <s v="阳朔"/>
    <s v="Y"/>
    <n v="3"/>
    <n v="8.9"/>
    <n v="165758641"/>
    <s v="1650334/3146245/499434"/>
    <s v="All Room Type"/>
    <s v="8折"/>
    <m/>
    <n v="216"/>
    <n v="178"/>
    <n v="178"/>
    <n v="328"/>
    <n v="0.84269662921348309"/>
    <n v="120"/>
    <n v="-0.3258426966292135"/>
    <s v="9/23 ~ 10/14"/>
    <s v="Rates and allotments reloaded"/>
    <s v="Y"/>
    <s v="failed-YCS setting issue"/>
    <s v="Room closed"/>
    <x v="0"/>
    <m/>
    <s v="阳朔老西街客栈距离西街约60米、漓江约160米。自古以来文人墨客都向往能住在阳朔碧莲峰下，往西街最繁华的地方原始人餐厅斜对面的莲峰中巷（1米宽的小巷子）进去步行不到2分钟便可以到达老西街客栈。"/>
    <s v="https://pix6.agoda.net/hotelImages/1220562/-1/efce669ffc49722e07fcfbc9d4b5f88b.jpg?s=1024x768"/>
    <s v="https://pix6.agoda.net/hotelImages/1220562/-1/627aa3647a318148c3bfa7b4f13e418f.jpg?s=1024x768"/>
    <s v="https://pix6.agoda.net/hotelImages/1220562/-1/2ed625c063970cbfa9aa10ee42ed6acc.jpg?s=1024x768"/>
    <m/>
    <m/>
    <m/>
  </r>
  <r>
    <n v="116"/>
    <n v="116"/>
    <s v="华南"/>
    <n v="734806"/>
    <s v="Insail Hotels (Huanshi Road Taojin Metro Station Guangzhou )"/>
    <s v="迎商酒店(广州环市路淘金地铁站店)"/>
    <s v="Guangzhou"/>
    <s v="广州"/>
    <s v="Y"/>
    <n v="3"/>
    <n v="7.3"/>
    <m/>
    <n v="5007160"/>
    <s v="惠选房"/>
    <s v="8折"/>
    <s v="房型升级"/>
    <s v="N/A"/>
    <s v="N/A"/>
    <s v="N/A"/>
    <s v="N/A"/>
    <e v="#VALUE!"/>
    <s v="N/A"/>
    <e v="#VALUE!"/>
    <s v="9/23 ~ 10/14"/>
    <s v="Rate plan settled"/>
    <s v="Y"/>
    <s v="failed-YCS setting issue"/>
    <s v="No rate plan set up"/>
    <x v="3"/>
    <s v="Room closed"/>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734806/-1/c7fa2fc25a292b0d2bb1c747c81645d5.jpg?s=1024x768"/>
    <s v="https://pix6.agoda.net/hotelImages/734806/-1/a94e4c7990539f5452026cd4ce5f580e.jpg?s=1024x768"/>
    <s v="https://pix6.agoda.net/hotelImages/734806/-1/2415ec86c0f1ddc5e4ffbbc191ada3a1.jpg?s=1024x768"/>
    <m/>
    <m/>
    <m/>
  </r>
  <r>
    <n v="120"/>
    <n v="120"/>
    <s v="华南"/>
    <n v="10909537"/>
    <s v="CityNote Hotel Beijing Road Pedestrian Guangzhou"/>
    <s v="希诺酒店·广州北京路步行街店"/>
    <s v="Guangzhou"/>
    <s v="广州"/>
    <s v="Y"/>
    <n v="4"/>
    <n v="8.8000000000000007"/>
    <m/>
    <n v="5007203"/>
    <s v=" 舒适房"/>
    <s v="8折"/>
    <s v="房型升级"/>
    <s v="N/A"/>
    <s v="N/A"/>
    <s v="N/A"/>
    <s v="N/A"/>
    <e v="#VALUE!"/>
    <s v="N/A"/>
    <e v="#VALUE!"/>
    <s v="9/23 ~ 10/14"/>
    <s v="Rate plan settled"/>
    <s v="Y"/>
    <s v="failed-YCS setting issue"/>
    <s v="No rate plan set up"/>
    <x v="3"/>
    <s v="Room closed"/>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10909537/-1/baa4ada9acf24629034722571ca67fa0.jpg?s=1024x768"/>
    <s v="https://pix6.agoda.net/hotelImages/109/10909537/10909537_19112609060084462609.jpg?s=1024x768"/>
    <s v="https://pix6.agoda.net/hotelImages/10909537/-1/b941744dde003c3d67927b1d41dbabff.jpg?s=1024x768"/>
    <m/>
    <m/>
    <m/>
  </r>
  <r>
    <n v="140"/>
    <n v="140"/>
    <s v="华南"/>
    <n v="65400"/>
    <s v="Grand Skylight Garden Hotel"/>
    <s v="深圳花园格兰云天大酒店"/>
    <s v="Shenzhen"/>
    <s v="深圳"/>
    <s v="Y"/>
    <n v="5"/>
    <n v="7.6"/>
    <m/>
    <n v="6202759"/>
    <s v="All Room Type"/>
    <s v="8折"/>
    <s v="免费升级"/>
    <s v="N/A"/>
    <s v="N/A"/>
    <s v="N/A"/>
    <s v="N/A"/>
    <e v="#VALUE!"/>
    <s v="N/A"/>
    <e v="#VALUE!"/>
    <s v="9/23 ~ 10/14"/>
    <s v="Open rooms"/>
    <s v="Y"/>
    <s v="failed-YCS setting issue"/>
    <s v="Room closed"/>
    <x v="3"/>
    <s v="Room closed"/>
    <s v="地处城市核心商务中心区与繁华商业区华强北交界处，距会展中心、市民中心、皇岗口岸、福田口岸仅咫尺之遥。酒店设计时尚简约，环倚160平方米的绿色中心公园，宛若繁华闹市中的一叶绿舟，景色怡人，视野宽阔。"/>
    <s v="https://pix6.agoda.net/hotelImages/654/65400/65400_17091413140056350324.jpg?s=1024x768"/>
    <s v="https://pix6.agoda.net/hotelImages/654/65400/65400_15061016290029175923.jpg?s=1024x768"/>
    <s v="https://pix6.agoda.net/hotelImages/7455994/0/71a76cd6059c08ce357c71730a6aa6ec.jpg?s=1024x768"/>
    <m/>
    <m/>
    <m/>
  </r>
  <r>
    <n v="96"/>
    <n v="96"/>
    <s v="华南"/>
    <n v="502257"/>
    <s v="Gorgeous Hotel"/>
    <s v="歌尔爵斯酒店"/>
    <s v="Guangzhou"/>
    <s v="广州"/>
    <s v="Y"/>
    <n v="4"/>
    <n v="7.5"/>
    <n v="165728207"/>
    <s v="All"/>
    <s v="高级大床房"/>
    <s v="8.8折"/>
    <m/>
    <n v="272"/>
    <n v="269"/>
    <n v="269"/>
    <n v="328"/>
    <n v="0.21933085501858737"/>
    <n v="255"/>
    <n v="-5.204460966542751E-2"/>
    <s v="9/23 ~ 10/13"/>
    <s v="added basic room type to promotion"/>
    <s v="Y"/>
    <s v="pending-fix login"/>
    <m/>
    <x v="4"/>
    <s v="No promotion set up"/>
    <s v="位于广州天河区繁华商业和金融的中心区，毗邻广州火车东站，是广九直通车和地铁1号线的终点站，附近的汽车客运站有机场快线大巴直达新白云国际机场。"/>
    <s v="https://pix6.agoda.net/hotelImages/502257/-1/a5624b5049b585cce1ef749b51804ab2.jpg?s=1024x768"/>
    <s v="https://pix6.agoda.net/hotelImages/502257/-1/3d1e6704e14adac099cc0e87fa8044b9.jpg?s=1024x768"/>
    <s v="https://pix6.agoda.net/hotelImages/502257/-1/7beee8403671b5def8bb00b448c28e94.jpg?s=1024x768"/>
    <m/>
    <m/>
    <m/>
  </r>
  <r>
    <n v="121"/>
    <n v="121"/>
    <s v="华南"/>
    <n v="196176"/>
    <s v="Zhuhai Special Economic Zone Hotel"/>
    <s v="珠海特区大酒店"/>
    <s v="Guangzhou"/>
    <s v="广州"/>
    <s v="Y"/>
    <n v="3"/>
    <n v="7.5"/>
    <m/>
    <n v="5879187"/>
    <s v="特惠房"/>
    <s v="8折"/>
    <m/>
    <s v="N/A"/>
    <s v="N/A"/>
    <s v="N/A"/>
    <s v="N/A"/>
    <e v="#VALUE!"/>
    <s v="N/A"/>
    <e v="#VALUE!"/>
    <s v="9/23 ~ 10/14"/>
    <s v="Rate plan settled"/>
    <s v="Y"/>
    <s v="failed-YCS setting issue"/>
    <s v="No rate plan set up"/>
    <x v="4"/>
    <s v="incorrect rate plan date set up"/>
    <s v="广州珠海特区大酒店开业于1990，不仅为广州增添风采也是旅客们的优质选择。 在这里，住客们可轻松前往市区内各大旅游、购物、餐饮地点。"/>
    <s v="https://pix6.agoda.net/hotelImages/196/196176/196176_17052509220053216476.jpg?s=1024x768"/>
    <s v="https://pix6.agoda.net/hotelImages/196/196176/196176_17052513080053223531.jpg?s=1024x768"/>
    <s v="https://pix6.agoda.net/hotelImages/196/196176/196176_17052509220053216500.jpg?s=1024x768"/>
    <m/>
    <m/>
    <m/>
  </r>
  <r>
    <n v="24"/>
    <m/>
    <s v="华东"/>
    <n v="299825"/>
    <s v="Yiwu Yuejia Business Hotel"/>
    <s v="义乌悦嘉商务宾馆"/>
    <s v="Yiwu"/>
    <s v="义乌"/>
    <s v=""/>
    <n v="3"/>
    <n v="7.9415384615384603"/>
    <m/>
    <n v="6150203"/>
    <s v="高级大床/高级双床"/>
    <s v="7折"/>
    <m/>
    <n v="115"/>
    <n v="72"/>
    <n v="72"/>
    <n v="142"/>
    <n v="0.97222222222222221"/>
    <n v="110"/>
    <n v="0.52777777777777779"/>
    <s v="9/23 ~ 10/14"/>
    <m/>
    <m/>
    <s v="pass"/>
    <m/>
    <x v="1"/>
    <m/>
    <s v="义乌悦嘉酒店位于银海一区，坐落于商贾云集的义乌国际商贸城，地理位置优越，交通便利。义乌悦嘉酒店是一家精装修的现化代商务酒店，设计风格典雅，工艺精湛。酒店拥有装修精美的各类客房，客房内配备电脑和液晶电视，卫星电视频道齐全。酒店专注于营造温馨、浪漫的情调，努力为宾客营造一个良好的住宿环境。"/>
    <s v="https://pix6.agoda.net/hotelImages/299825/-1/b4414016a7dfad5adc9cfa9617d362c2.jpg?s=1024x768"/>
    <s v="https://pix6.agoda.net/hotelImages/299/299825/299825_19090915020080666035.jpg?s=1024x768"/>
    <s v="https://pix6.agoda.net/hotelImages/299825/-1/826c1b570604bd453998a05ad95a03a2.jpg?s=1024x768"/>
    <s v="Rosemary.Ding@agoda.com"/>
    <s v="B"/>
    <s v="AA"/>
  </r>
  <r>
    <n v="127"/>
    <n v="127"/>
    <s v="华南"/>
    <n v="45134"/>
    <s v="Lijiang Waterfall Hotel"/>
    <s v="桂林漓江大瀑布饭店"/>
    <s v="Guilin"/>
    <s v="桂林"/>
    <s v="Y"/>
    <n v="5"/>
    <n v="8.1999999999999993"/>
    <n v="165758041"/>
    <n v="489750"/>
    <s v="所有房型"/>
    <s v="9折"/>
    <m/>
    <s v="N/A"/>
    <s v="N/A"/>
    <s v="N/A"/>
    <s v="N/A"/>
    <e v="#VALUE!"/>
    <s v="N/A"/>
    <e v="#VALUE!"/>
    <s v="9/23 ~ 10/14"/>
    <s v="Rates and allotments reloaded"/>
    <s v="Y"/>
    <s v="failed-YCS setting issue"/>
    <s v="Room closed"/>
    <x v="4"/>
    <s v="Can't find promotion"/>
    <s v="桂林漓江大瀑布饭店地处桂林市中心的繁华地段，东临秀丽的漓江，正对碧波荡漾的杉湖，南邻象山公园，北望独秀峰、叠彩山，环境怡人。"/>
    <s v="https://pix6.agoda.net/hotelImages/451/45134/45134_16061609000043630605.jpg?s=1024x768"/>
    <s v="https://pix6.agoda.net/hotelImages/45134/-1/4fa8d5e0f3abe402e536161df9d7d832.jpg?s=1024x768"/>
    <s v="https://pix6.agoda.net/hotelImages/451/45134/45134_15060516560028707571.jpg?s=1024x768"/>
    <m/>
    <m/>
    <m/>
  </r>
  <r>
    <n v="26"/>
    <m/>
    <s v="华东"/>
    <n v="2090132"/>
    <s v="Wuzhen Yue Xiang Inn"/>
    <s v="乌镇悦厢人文艺术客栈"/>
    <s v="Jiaxing"/>
    <s v="嘉兴"/>
    <s v=""/>
    <n v="5"/>
    <n v="8.7807999999999993"/>
    <m/>
    <n v="6150894"/>
    <s v="私享民宿大床房"/>
    <s v="56折"/>
    <m/>
    <n v="575"/>
    <n v="253"/>
    <n v="253"/>
    <n v="530"/>
    <n v="1.0948616600790513"/>
    <n v="397"/>
    <n v="0.56916996047430835"/>
    <s v="9/23 ~ 10/14"/>
    <s v="Fixed setting"/>
    <s v="Y"/>
    <s v="failed-YCS setting issue"/>
    <s v="No rate in the rate plan"/>
    <x v="2"/>
    <m/>
    <s v="客栈的东门贯穿步行街新华路，与修真观、古戏台、矛盾故居、东栅景区西入口相邻，步行可达西栅景区。西门临常丰古街，街内有许多超赞的小吃、复古的服装、工艺品店等，还有传统工坊箍桶匠、竹匠、理发匠等，汇源当铺、应家桥等景点也在街内，偶尔闲逛，恍若隔世。客栈周边居住着很多土生土长的乌镇人，能够体会到当地居民闲适的日常生活。悦厢，一处藏匿于古街之中的客栈，采用传统围合式老宅院加以新中式风格改建而成，白墙黛瓦，淡墨清岚，江南意境蕴蕴而生。"/>
    <s v="https://pix6.agoda.net/hotelImages/209/2090132/2090132_17031811520051610786.jpg?s=1024x768"/>
    <s v="https://pix6.agoda.net/hotelImages/209/2090132/2090132_17031818330051614870.jpg?s=1024x768"/>
    <s v="https://pix6.agoda.net/hotelImages/209/2090132/2090132_17031811520051610782.jpg?s=1024x768"/>
    <s v="Rosemary.Ding@agoda.com"/>
    <s v="B"/>
    <s v="AA"/>
  </r>
  <r>
    <n v="1"/>
    <m/>
    <s v="华东"/>
    <n v="61990"/>
    <s v="New Harbour Service Apartments"/>
    <s v="上海新黄浦酒店公寓"/>
    <s v="Shanghai"/>
    <s v="上海"/>
    <s v="Y"/>
    <n v="4"/>
    <n v="8.4"/>
    <n v="110253709"/>
    <m/>
    <s v="一房一厅"/>
    <s v="4折"/>
    <m/>
    <n v="402"/>
    <n v="402"/>
    <n v="402"/>
    <n v="680"/>
    <n v="0.69154228855721389"/>
    <n v="519"/>
    <n v="0.29104477611940299"/>
    <s v="9/23 ~ 10/14"/>
    <s v="110253709 is promotion id."/>
    <s v="Y"/>
    <s v="failed-YCS setting issue"/>
    <s v="No rate plan"/>
    <x v="2"/>
    <m/>
    <s v="酒店地处繁华的上海市中心，紧邻淮海路、南京路、豫园及地铁，博物馆、大剧院、外滩建筑群等近在咫尺。"/>
    <s v="https://pix6.agoda.net/hotelImages/61990/-1/acfa4820123a70c984f448875fea7847.jpg?s=1024x768"/>
    <s v="https://pix6.agoda.net/hotelImages/619/61990/61990_17111016480059131195.jpg?s=1024x768"/>
    <s v="https://pix6.agoda.net/hotelImages/619/61990/61990_17111016480059131241.jpg?s=1024x768"/>
    <s v="sophia.zhang@agoda.com"/>
    <s v="A"/>
    <s v="AA"/>
  </r>
  <r>
    <n v="11"/>
    <m/>
    <s v="华东"/>
    <n v="89701"/>
    <s v="Jinjiang Metropolo Hotel Classiq YMCA People Square"/>
    <s v="锦江都城青年会经典酒店(人民广场店)"/>
    <s v="Shanghai"/>
    <s v="上海 "/>
    <s v="Y"/>
    <n v="4"/>
    <n v="8.5"/>
    <m/>
    <n v="6179735"/>
    <s v="精致大床房"/>
    <s v="9折"/>
    <m/>
    <n v="701"/>
    <n v="539"/>
    <n v="539"/>
    <n v="723"/>
    <n v="0.34137291280148424"/>
    <n v="658"/>
    <n v="0.22077922077922077"/>
    <s v="9/23 ~ 10/14"/>
    <s v="Hotel already upload rate."/>
    <s v="Y"/>
    <s v="failed-YCS setting issue"/>
    <s v="No rate in the rate plan"/>
    <x v="2"/>
    <m/>
    <s v="酒店是一座具有80多年历史、中西合璧的近代优秀保护建筑。 "/>
    <s v="https://pix6.agoda.net/hotelImages/89701/-1/943a1fa22dff00991267c2c0d2ad0e1d.jpg?s=1024x768"/>
    <s v="https://pix6.agoda.net/hotelImages/897/89701/89701_17111411400059280164.jpg?s=1024x768"/>
    <s v="https://pix6.agoda.net/hotelImages/897/89701/89701_19070301050077277752.jpg?s=1024x768"/>
    <s v="sophia.zhang@agoda.com"/>
    <s v="A"/>
    <s v="AA"/>
  </r>
  <r>
    <n v="32"/>
    <m/>
    <s v="华东"/>
    <n v="502013"/>
    <s v="Hangzhou Bokai Westlake Hotel"/>
    <s v="杭州博凯西湖酒店"/>
    <s v="hangzhou"/>
    <s v="杭州"/>
    <s v="Y"/>
    <n v="3"/>
    <n v="7.7"/>
    <n v="165754271"/>
    <m/>
    <s v="特惠大床房"/>
    <s v="8折"/>
    <m/>
    <n v="334"/>
    <n v="279"/>
    <n v="276"/>
    <n v="428"/>
    <n v="0.53405017921146958"/>
    <n v="368"/>
    <n v="0.33333333333333331"/>
    <s v="9/23 ~ 10/14"/>
    <s v="Day use rate issue, already fixed."/>
    <s v="Y"/>
    <s v="failed-YCS setting issue"/>
    <s v="B.com has lowest rate"/>
    <x v="2"/>
    <m/>
    <s v="酒店位于风景优美的西湖区-湖滨商圈区，是享受餐饮美食, 观光, 文化古迹的绝佳选择。"/>
    <s v="https://pix6.agoda.net/hotelImages/502013/-1/59b3dfb292cdef1517f58ec56b03ec62.jpg?s=1024x768"/>
    <s v="https://pix6.agoda.net/hotelImages/502013/-1/d29c3b05a9f39bdfca31f91e2f4ea975.jpg?s=1024x768"/>
    <s v="https://pix6.agoda.net/hotelImages/502/502013/502013_19031414290072997506.jpg?s=1024x768"/>
    <s v="sophia.zhang@agoda.com"/>
    <s v="B"/>
    <s v="AA"/>
  </r>
  <r>
    <n v="36"/>
    <m/>
    <s v="华北"/>
    <n v="399988"/>
    <s v="Sheraton Grand Beijing Dongcheng Hotel"/>
    <s v="北京金隅喜来登大酒店"/>
    <s v="Beijing"/>
    <s v="北京"/>
    <s v="Y"/>
    <n v="5"/>
    <n v="8.6"/>
    <m/>
    <n v="2344761"/>
    <s v="全部房型"/>
    <m/>
    <s v="含双人早餐，部分房型免费升一级，最高可升级至高级套房，早10点起提前入住，延迟退房到下午2点"/>
    <n v="1050"/>
    <s v="1100  free upgrade &amp;breakfast"/>
    <s v="1100  free upgrade &amp;breakfast"/>
    <n v="1283"/>
    <e v="#VALUE!"/>
    <n v="1184"/>
    <e v="#VALUE!"/>
    <s v="9/23 ~ 10/14"/>
    <s v="extra benefit"/>
    <m/>
    <s v="pending ycs set up"/>
    <m/>
    <x v="2"/>
    <m/>
    <m/>
    <s v="https://pix6.agoda.net/hotelImages/399988/-1/b79a891b7117c6e85b16cdfad919f257.jpg?s=1024x768"/>
    <s v="Https://pix6.agoda.net/hotelImages/399988/-1/11f68bcf12c2cf040123574e1070f93a.jpg?s=1024x768"/>
    <s v="Https://pix6.agoda.net/hotelImages/399/399988/399988_16060918560043352947.jpg?s=1024x768"/>
    <s v="eva.zhang@agoda.com"/>
    <m/>
    <m/>
  </r>
  <r>
    <n v="31"/>
    <m/>
    <s v="华东"/>
    <n v="569917"/>
    <s v="Modena by Fraser New District Wuxi"/>
    <s v="无锡星洲名致服务公寓"/>
    <s v="Wuxi"/>
    <s v="无锡"/>
    <s v=""/>
    <n v="4.5"/>
    <n v="7.5"/>
    <m/>
    <n v="6169415"/>
    <s v="Studio Superior"/>
    <s v="6折"/>
    <m/>
    <n v="370"/>
    <n v="292"/>
    <n v="292"/>
    <n v="389"/>
    <n v="0.3321917808219178"/>
    <n v="389"/>
    <n v="0.3321917808219178"/>
    <s v="9/23 ~ 10/14"/>
    <m/>
    <m/>
    <s v="pass"/>
    <m/>
    <x v="1"/>
    <m/>
    <s v="座落于无锡的新区，是供你娱乐放松的理想住宿选择。 17Km之外便是市区内的繁华地段。 酒店住宿优越的位置能够方便住客前往市区内的热门景点。"/>
    <s v="https://pix6.agoda.net/hotelImages/569/569917/569917_15063012200031260555.jpg?s=1024x768"/>
    <s v="https://pix6.agoda.net/hotelImages/569/569917/569917_15063012200031260549.jpg?s=1024x768"/>
    <s v="https://pix6.agoda.net/hotelImages/569/569917/569917_15063012200031260550.jpg?s=1024x768"/>
    <s v="Yan.Sun@agoda.com"/>
    <s v="A"/>
    <s v="AB"/>
  </r>
  <r>
    <n v="42"/>
    <m/>
    <s v="华北"/>
    <n v="711631"/>
    <s v="Apple Art Hotel Apartment Beijing"/>
    <s v="北京艺吧苹果酒店公寓"/>
    <s v="Beijing"/>
    <s v="北京"/>
    <s v="Y"/>
    <n v="4"/>
    <n v="8.3000000000000007"/>
    <n v="165738985"/>
    <n v="24535"/>
    <s v="大床房"/>
    <s v="7.5折"/>
    <m/>
    <n v="273"/>
    <n v="264"/>
    <n v="264"/>
    <n v="443"/>
    <n v="0.67803030303030298"/>
    <n v="339"/>
    <n v="0.28409090909090912"/>
    <s v="9/23 ~ 10/14"/>
    <m/>
    <s v="Y"/>
    <s v="failed-YCS setting issue"/>
    <s v="incorrect rate plan date set up"/>
    <x v="2"/>
    <m/>
    <s v="北京艺吧苹果酒店公寓为商务和休闲旅游游客而设计，位于得天独厚的中心商务区地区，是本市广受欢迎的酒店之一。 这家酒店离市中心不远，仅有7.4 km之遥，去机场也仅需要50分钟。 酒店住宿优越的位置能够方便住客前往市区内的热门景点。"/>
    <s v="https://pix6.agoda.net/hotelImages/711631/-1/9a2002988793c7884126ee6e1df47dce.jpg?s=1024x768"/>
    <s v="https://pix6.agoda.net/hotelImages/711631/-1/1a5e79d247b136a1b4b8a35e61412e4d.jpg?s=1024x768"/>
    <m/>
    <s v="Sophia.han@agoda.com"/>
    <m/>
    <m/>
  </r>
  <r>
    <n v="44"/>
    <m/>
    <s v="华北"/>
    <n v="186291"/>
    <s v="Zhanghe Beijing Temple of Heaven"/>
    <s v="漳禾酒店北京天坛店"/>
    <s v="Beijing"/>
    <s v="北京"/>
    <s v="Y"/>
    <n v="2"/>
    <n v="7.3"/>
    <n v="165763624"/>
    <n v="136655"/>
    <s v="大床房B"/>
    <s v="5.6折"/>
    <m/>
    <n v="114"/>
    <n v="109"/>
    <n v="109"/>
    <n v="369"/>
    <n v="2.3853211009174311"/>
    <n v="369"/>
    <n v="2.3853211009174311"/>
    <s v="9/23 ~ 10/14"/>
    <m/>
    <s v="Y"/>
    <s v="failed-YCS setting issue"/>
    <s v="incorrect Promotion date set up"/>
    <x v="2"/>
    <m/>
    <s v="漳禾酒店北京天坛公园酒店位于北京的前门及天坛，是十分受旅客欢迎的订房选择。 离市中心仅不到2公里的路程，能确保游人快速方便地前往当地的旅游景点。"/>
    <s v="https://pix6.agoda.net/hotelImages/186291/-1/53f0268ed451b3199c3effb6afcb3b68.jpg?s=1024x768"/>
    <s v="https://pix6.agoda.net/hotelImages/186291/-1/022ce860d963d83a345d36e893315832.jpg?s=1024x768"/>
    <s v="https://pix6.agoda.net/hotelImages/186291/-1/0a2d84f302e9eeb9eacb7acd87c66044.jpg?s=1024x768"/>
    <s v="Sophia.han@agoda.com"/>
    <m/>
    <m/>
  </r>
  <r>
    <n v="34"/>
    <m/>
    <s v="华东"/>
    <n v="1765468"/>
    <s v="Golden Eagle Summit Hotel Kunshan"/>
    <s v="昆山金鹰尚美酒店"/>
    <s v="Suzhou"/>
    <s v="苏州"/>
    <s v=""/>
    <n v="5"/>
    <n v="8.5"/>
    <m/>
    <n v="6150204"/>
    <s v="所有房型"/>
    <s v="7折"/>
    <m/>
    <n v="610"/>
    <n v="610"/>
    <n v="610"/>
    <n v="638"/>
    <n v="4.5901639344262293E-2"/>
    <n v="574"/>
    <n v="-5.9016393442622953E-2"/>
    <s v="9/23 ~ 10/14"/>
    <s v="Fixed"/>
    <s v="Y"/>
    <s v="failed-lose/not enough beat"/>
    <m/>
    <x v="0"/>
    <m/>
    <s v="毗邻阳澄湖，金秋蟹季已经到来！酒店傲居昆山市中心、CBD中央核心区域，酒店与金 鹰国际购物中心融为一体。所有房 间均设有超大落地窗，视野开阔，景色优美。酒店最具特色的 金鹰全景房，270度环绕落地窗，带您领略整座城市风貌，夜 晚霓虹闪烁，惬意非凡"/>
    <s v="https://pix6.agoda.net/hotelImages/1765468/-1/f5bbe94416d840523daa16450b52d6fc.jpg?s=1024x768"/>
    <s v="https://pix6.agoda.net/hotelImages/1765468/-1/c59386da2552d82828b42fd77d6509a8.jpg?s=1024x768"/>
    <s v="https://pix6.agoda.net/hotelImages/1765468/-1/6e9ea8ef77e57a8852cfddf60940411a.jpg?s=1024x768"/>
    <s v="Tracy.Chen@agoda.com"/>
    <s v="B"/>
    <s v="AA"/>
  </r>
  <r>
    <n v="35"/>
    <m/>
    <s v="华东"/>
    <n v="393106"/>
    <s v="Tonino Lamborghini Hotel Kunshan City Center"/>
    <s v="昆山托尼洛兰博基尼酒店"/>
    <s v="Suzhou"/>
    <s v="苏州"/>
    <s v=""/>
    <n v="5"/>
    <n v="8.6999999999999993"/>
    <m/>
    <n v="6189193"/>
    <s v="所有房型"/>
    <s v="85折"/>
    <m/>
    <n v="873"/>
    <n v="873"/>
    <n v="862"/>
    <n v="958"/>
    <n v="9.736540664375716E-2"/>
    <n v="670"/>
    <n v="-0.22273781902552203"/>
    <s v="9/23 ~ 10/14"/>
    <s v="hotel adjusted ctrip's rate, login rate is 766"/>
    <s v="Y"/>
    <s v="pending-fix login"/>
    <m/>
    <x v="0"/>
    <s v="same discount as mobile channel-no further discount for the campaign"/>
    <s v="毗邻阳澄湖，金秋蟹季已经到来！位于昆山绝佳的观光, 商务设施, 文化古迹地段，昆山托尼洛兰博基尼酒店提供优质的环境，让您远离尘嚣。 在这里，住客们可轻松前往市区内各大旅游、购物、餐饮地点。"/>
    <s v="https://pix6.agoda.net/hotelImages/393106/-1/ada00e008f3fa0e7e55623f764864bcd.jpg?s=1024x768"/>
    <s v="https://pix6.agoda.net/hotelImages/393106/-1/92160937a594c1731506ad796e1feb9b.jpg?s=1024x768"/>
    <s v="https://pix6.agoda.net/hotelImages/393106/-1/22800ae05dc72d743cb3a1346a424e49.jpg?s=1024x768"/>
    <s v="Tracy.Chen@agoda.com"/>
    <s v="B"/>
    <s v="AA"/>
  </r>
  <r>
    <n v="45"/>
    <m/>
    <s v="华北"/>
    <n v="291208"/>
    <s v="Happy Dragon Backpackers Hostel"/>
    <s v="北京隆福天缘宾馆"/>
    <s v="Beijing"/>
    <s v="北京"/>
    <s v="Y"/>
    <n v="2"/>
    <n v="7.2"/>
    <n v="165763653"/>
    <s v="_x000d_492212"/>
    <s v="大床间"/>
    <s v="8折"/>
    <m/>
    <n v="476"/>
    <n v="428"/>
    <n v="428"/>
    <n v="544"/>
    <n v="0.27102803738317754"/>
    <n v="544"/>
    <n v="0.27102803738317754"/>
    <s v="9/23 ~ 10/14"/>
    <m/>
    <s v="Y"/>
    <s v="failed-YCS setting issue"/>
    <s v="failed-YCS setting issue"/>
    <x v="2"/>
    <m/>
    <s v="住客们可轻松前往市区内各大旅游、购物、餐饮地点。 酒店住宿优越的位置能够方便住客前往市区内的热门景点。_x000d_"/>
    <s v="https://pix6.agoda.net/hotelImages/291/291208/291208_17010514400050142118.jpg?s=1024x768"/>
    <s v="https://pix6.agoda.net/hotelImages/291/291208/291208_17010514400050142117.jpg?s=1024x768"/>
    <s v="https://pix6.agoda.net/hotelImages/291/291208/291208_17010514400050142121.jpg?s=1024x768"/>
    <s v="Sophia.han@agoda.com"/>
    <m/>
    <m/>
  </r>
  <r>
    <n v="58"/>
    <m/>
    <s v="西南"/>
    <n v="6428424"/>
    <s v="The Hump Hostel"/>
    <s v="昆明驼峰客栈"/>
    <s v="Kunming"/>
    <s v="昆明"/>
    <s v="Y"/>
    <n v="3"/>
    <n v="9.1"/>
    <n v="165757914"/>
    <s v="all rate plan"/>
    <s v="全部房型"/>
    <s v="65折"/>
    <m/>
    <n v="230"/>
    <n v="197"/>
    <n v="197"/>
    <n v="310"/>
    <n v="0.57360406091370564"/>
    <n v="215"/>
    <n v="9.1370558375634514E-2"/>
    <s v="9/23 ~ 10/14"/>
    <s v="fixed rate"/>
    <m/>
    <s v="pending-fix login"/>
    <m/>
    <x v="2"/>
    <m/>
    <m/>
    <m/>
    <m/>
    <m/>
    <s v="Gillian.Feng@agoda.com"/>
    <m/>
    <m/>
  </r>
  <r>
    <n v="61"/>
    <m/>
    <s v="西南"/>
    <n v="2172355"/>
    <s v="Jian She"/>
    <s v="丽江简舍客栈"/>
    <s v="Lijiang"/>
    <s v="丽江"/>
    <s v="Y"/>
    <n v="3"/>
    <n v="9.6"/>
    <n v="165758024"/>
    <s v="all rate plan"/>
    <s v="全部房型"/>
    <s v="85折"/>
    <m/>
    <n v="353"/>
    <n v="288"/>
    <n v="288"/>
    <s v="N/A "/>
    <e v="#VALUE!"/>
    <s v="N/A"/>
    <e v="#VALUE!"/>
    <s v="9/23 ~ 10/14"/>
    <s v="fixed rate"/>
    <m/>
    <s v="failed-YCS setting issue"/>
    <s v="Low rate not YCS inventories"/>
    <x v="2"/>
    <m/>
    <m/>
    <m/>
    <m/>
    <m/>
    <s v="Gillian.Feng@agoda.com"/>
    <m/>
    <m/>
  </r>
  <r>
    <n v="62"/>
    <m/>
    <s v="西南"/>
    <n v="5702736"/>
    <s v="Lijiang Bayou Youth Hostel"/>
    <s v="丽江吧友国际青年旅舍"/>
    <s v="Lijiang"/>
    <s v="丽江"/>
    <s v="Y"/>
    <n v="3"/>
    <n v="8.8000000000000007"/>
    <n v="165758019"/>
    <s v="all rate plan"/>
    <s v="全部房型"/>
    <s v="85折"/>
    <m/>
    <n v="201"/>
    <n v="198"/>
    <n v="198"/>
    <s v="N/A"/>
    <e v="#VALUE!"/>
    <s v="N/A"/>
    <e v="#VALUE!"/>
    <s v="9/23 ~ 10/14"/>
    <s v="fixed rate"/>
    <m/>
    <s v="failed-YCS setting issue"/>
    <s v="Low rate not YCS inventories"/>
    <x v="2"/>
    <m/>
    <m/>
    <m/>
    <m/>
    <m/>
    <s v="Gillian.Feng@agoda.com"/>
    <m/>
    <m/>
  </r>
  <r>
    <n v="68"/>
    <m/>
    <s v="华北"/>
    <n v="297181"/>
    <s v="Pingyao Dejuyuan Guesthouse"/>
    <s v="平遥德居源客栈"/>
    <s v="Pingyao"/>
    <s v="平遥"/>
    <s v="Y"/>
    <n v="3"/>
    <n v="8.9"/>
    <n v="165757717"/>
    <s v="all rate plan"/>
    <s v="全部房型"/>
    <s v="85折"/>
    <m/>
    <n v="144"/>
    <n v="118"/>
    <n v="118"/>
    <n v="398"/>
    <n v="2.3728813559322033"/>
    <n v="390"/>
    <n v="2.3050847457627119"/>
    <s v="9/23 ~ 10/14"/>
    <s v="fixed rate"/>
    <m/>
    <s v="failed-YCS setting issue"/>
    <s v="Low rate not YCS inventories"/>
    <x v="2"/>
    <m/>
    <m/>
    <m/>
    <m/>
    <m/>
    <s v="Gillian.Feng@agoda.com"/>
    <m/>
    <m/>
  </r>
  <r>
    <n v="85"/>
    <m/>
    <s v="华南"/>
    <n v="1178991"/>
    <s v="Phoenix Island Resort Apartment Sanya"/>
    <s v="三亚凤凰岛度假公寓"/>
    <s v="Sanya"/>
    <s v="三亚"/>
    <s v="Y"/>
    <n v="4"/>
    <n v="8.6"/>
    <n v="165764259"/>
    <s v="498994、2380481、498995"/>
    <s v="所有房型"/>
    <s v="9折"/>
    <m/>
    <n v="448"/>
    <n v="446"/>
    <n v="446"/>
    <n v="1063"/>
    <n v="1.383408071748879"/>
    <n v="956"/>
    <n v="1.1434977578475336"/>
    <s v="9/23 ~ 10/14"/>
    <s v="add new promotion"/>
    <s v="Y"/>
    <s v="failed-YCS setting issue"/>
    <s v="incorrect Promotion date set up"/>
    <x v="2"/>
    <m/>
    <s v="三亚高性价比度假公寓，客房大，设施齐全，还提供接驳车接送，客房还可看到绝美三亚海景，非常推荐!"/>
    <s v="https://pix6.agoda.net/hotelImages/247/2479600/2479600_17070513310054269851.jpg?s=1024x768"/>
    <s v="https://pix6.agoda.net/hotelImages/2479600/-1/3501d27a9ad6838ed13cf9f203dd3c9b.jpg?s=1024x768"/>
    <s v="https://pix6.agoda.net/hotelImages/2479600/-1/52d894cdb6374a147b57f648f98e7f68.jpg?s=1024x768"/>
    <s v="tina.gao@agoda.com"/>
    <m/>
    <m/>
  </r>
  <r>
    <n v="87"/>
    <m/>
    <s v="华南"/>
    <n v="477923"/>
    <s v="Zhangjiajie No.5 Valley Lodge"/>
    <s v="张家界五号山谷乡村度假民居"/>
    <s v="Zhangjiajie"/>
    <s v="张家界"/>
    <s v="Y"/>
    <n v="3"/>
    <n v="9.1999999999999993"/>
    <n v="165757952"/>
    <n v="143969"/>
    <s v="所有房型"/>
    <s v="9折"/>
    <m/>
    <n v="1016"/>
    <n v="1016"/>
    <n v="1016"/>
    <n v="1087"/>
    <n v="6.9881889763779528E-2"/>
    <n v="1087"/>
    <n v="6.9881889763779528E-2"/>
    <s v="9/23 ~ 10/14"/>
    <s v="hotel fix ctrip rate"/>
    <s v="Y"/>
    <s v="failed-lose/not enough beat"/>
    <m/>
    <x v="2"/>
    <m/>
    <s v="在兰亭中纳凉，在池塘边休憩，什么也不做，享受这山谷的静美，偷得浮生半日闲。张家界五号山谷乡村度假民居位于武陵源风景名胜区杨家界景区，周围青山绿水，风景如画。 ，山谷目前已拥有五栋民宿院落，离核心景区张家界森林公园近，谷中有夕阳，无边泳池，稻田，有良禽白鹤，小溪，池塘，一切都像中国的山水画一样，宁静自然。一千多亩的私家山野峡谷，四季景色变化万千，提供独一无二的与大自然亲密接触的体验，致力于把生活做到极简，把乡野做到极致，令人最大限度忘记城市，融入自然。"/>
    <s v="https://pix6.agoda.net/hotelImages/477923/-1/d2ba8ad6e4c31077de91d4b038029718.jpg?s=1024x768"/>
    <s v="https://pix6.agoda.net/hotelImages/477923/-1/4dbf38df1456bbd096c42bba67167465.jpg?s=1024x768"/>
    <s v="https://pix6.agoda.net/hotelImages/477923/-1/519f68a44274720f7ebd1630ea38dd99.jpg?s=1024x768"/>
    <s v="tina.gao@agoda.com"/>
    <m/>
    <m/>
  </r>
  <r>
    <n v="88"/>
    <m/>
    <s v="华南"/>
    <n v="923885"/>
    <s v="Zhangjiajie MINI Inn"/>
    <s v="张家界觅你客栈"/>
    <s v="Zhangjiajie"/>
    <s v="张家界"/>
    <s v="Y"/>
    <n v="2"/>
    <n v="9"/>
    <n v="165764383"/>
    <n v="274670"/>
    <s v="所有房型"/>
    <s v="8折"/>
    <m/>
    <n v="75"/>
    <n v="75"/>
    <n v="75"/>
    <n v="96"/>
    <n v="0.28000000000000003"/>
    <n v="96"/>
    <n v="0.28000000000000003"/>
    <s v="9/23 ~ 10/14"/>
    <s v="hotel fix b.com rate"/>
    <s v="Y"/>
    <s v="failed-YCS setting issue"/>
    <s v="B.com has lowest rate"/>
    <x v="2"/>
    <m/>
    <s v="住进人情里，睡在山水间！张家界觅你客栈位于天门山脚下，近火车站、汽车站，地段优越，宾客出行便捷。"/>
    <s v="https://pix6.agoda.net/hotelImages/923/923885/923885_17042512480052615342.jpg?s=1024x768"/>
    <s v="https://pix6.agoda.net/hotelImages/923/923885/923885_17042511130052612843.jpg?s=1024x768"/>
    <s v="https://pix6.agoda.net/hotelImages/923/923885/923885_17042511130052612850.jpg?s=1024x768"/>
    <s v="tina.gao@agoda.com"/>
    <m/>
    <m/>
  </r>
  <r>
    <n v="102"/>
    <m/>
    <s v="华南"/>
    <n v="63256"/>
    <s v="Grand International Hotel"/>
    <s v="广州嘉逸国际酒店"/>
    <s v="Guangzhou"/>
    <s v="广州"/>
    <s v="Y"/>
    <n v="5"/>
    <n v="8"/>
    <m/>
    <n v="5601342"/>
    <s v="舒适大床房"/>
    <s v="7折"/>
    <m/>
    <n v="542"/>
    <n v="347"/>
    <n v="347"/>
    <n v="627"/>
    <n v="0.80691642651296835"/>
    <n v="560"/>
    <n v="0.6138328530259366"/>
    <s v="9/23 ~ 10/14"/>
    <s v="Rate loaded"/>
    <s v="Y"/>
    <s v="pending-fix login"/>
    <m/>
    <x v="2"/>
    <m/>
    <s v="高性价比五星！广州嘉逸国际酒店位于天河繁华的商务区，临近广州火车东站，体育中心，地理位置佳。"/>
    <s v="https://pix6.agoda.net/hotelImages/63256/-1/50c352492f423e7ee0320b585f32d074.jpg?s=1024x768"/>
    <s v="https://pix6.agoda.net/hotelImages/63256/-1/abda4392357a5b6bc2e94d6d3ab05b95.jpg?s=1024x768"/>
    <s v="https://pix6.agoda.net/hotelImages/63256/-1/01dc238bdfb09d1609d970b3eb9a8ecd.jpg?s=1024x768"/>
    <m/>
    <m/>
    <m/>
  </r>
  <r>
    <n v="105"/>
    <m/>
    <s v="华南"/>
    <n v="400758"/>
    <s v="Insail Hotels (Haizhu Square Beijing Road Branch Guangzhou)"/>
    <s v="迎商酒店广州海珠广场北京路店"/>
    <s v="Guangzhou"/>
    <s v="广州"/>
    <s v="Y"/>
    <n v="3"/>
    <n v="7.2"/>
    <m/>
    <n v="5007152"/>
    <s v="惠选房"/>
    <s v="8折"/>
    <s v="房型升级"/>
    <n v="225"/>
    <n v="184"/>
    <n v="184"/>
    <n v="279"/>
    <n v="0.51630434782608692"/>
    <n v="279"/>
    <n v="0.51630434782608692"/>
    <s v="9/23 ~ 10/14"/>
    <s v="Rate plan settled"/>
    <s v="Y"/>
    <s v="failed-YCS setting issue"/>
    <s v="B.com has lowest rate"/>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400758/-1/0b9ffa7cb533002da33b1350cacf9325.jpg?s=1024x768"/>
    <s v="https://pix6.agoda.net/hotelImages/400/400758/400758_18100713250068358786.jpg?s=1024x768"/>
    <s v="https://pix6.agoda.net/hotelImages/400/400758/400758_17090521120056011295.jpg?s=1024x768"/>
    <m/>
    <m/>
    <m/>
  </r>
  <r>
    <n v="106"/>
    <m/>
    <s v="华南"/>
    <n v="545159"/>
    <s v="Insail Hotels Ximenkou Subway Station Guangzhou"/>
    <s v="迎商酒店(广州西门口地铁站店)"/>
    <s v="Guangzhou"/>
    <s v="广州"/>
    <s v="Y"/>
    <n v="3"/>
    <n v="7"/>
    <m/>
    <n v="5007159"/>
    <s v="惠选房"/>
    <s v="8折"/>
    <s v="房型升级"/>
    <n v="160"/>
    <n v="139"/>
    <n v="139"/>
    <n v="191"/>
    <n v="0.37410071942446044"/>
    <n v="191"/>
    <n v="0.37410071942446044"/>
    <s v="9/23 ~ 10/14"/>
    <s v="Rate plan settled"/>
    <s v="Y"/>
    <s v="failed-YCS setting issue"/>
    <s v="No rate plan set up"/>
    <x v="2"/>
    <s v="B.com has lowest rate"/>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545159/-1/5845fc9085ea98eee5ef16cc9251214a.jpg?s=1024x768"/>
    <s v="https://pix6.agoda.net/hotelImages/545159/-1/eae1db22134fad7dcc10d7dac2140c4f.jpg?s=1024x768"/>
    <s v="https://pix6.agoda.net/hotelImages/545159/-1/1b16647a212377355550ae5b885f0b4d.jpg?s=1024x768"/>
    <m/>
    <m/>
    <m/>
  </r>
  <r>
    <n v="107"/>
    <m/>
    <s v="华南"/>
    <n v="251539"/>
    <s v="Insail Hotels (Guangyuanxincun Jingtai Pedestrian Street Guangzhou)"/>
    <s v="迎商酒店(广州广园新村景泰步行街店)"/>
    <s v="Guangzhou"/>
    <s v="广州"/>
    <s v="Y"/>
    <n v="3"/>
    <n v="7.2"/>
    <m/>
    <n v="5007177"/>
    <s v="惠选房"/>
    <s v="8折"/>
    <s v="房型升级"/>
    <n v="199"/>
    <n v="140"/>
    <n v="140"/>
    <n v="258"/>
    <n v="0.84285714285714286"/>
    <n v="258"/>
    <n v="0.84285714285714286"/>
    <s v="9/23 ~ 10/14"/>
    <s v="Rate plan settled"/>
    <s v="Y"/>
    <s v="failed-YCS setting issue"/>
    <s v="Room closed"/>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51539/-1/d9beed3cbec2896036d9f15a548ccf82.jpg?s=1024x768"/>
    <s v="https://pix6.agoda.net/hotelImages/251539/-1/e451f1e1ddb745bdc0ca965f50a187ec.jpg?s=1024x768"/>
    <s v="https://pix6.agoda.net/hotelImages/251/251539/251539_19070121130076972726.jpg?s=1024x768"/>
    <m/>
    <m/>
    <m/>
  </r>
  <r>
    <n v="108"/>
    <m/>
    <s v="华南"/>
    <n v="6905944"/>
    <s v="Insail Hotels Airport Road Guangzhou"/>
    <s v="迎商酒店(广州机场路店)(原银鹰大酒店)"/>
    <s v="Guangzhou"/>
    <s v="广州"/>
    <s v="Y"/>
    <n v="3"/>
    <n v="7.8"/>
    <m/>
    <n v="5007191"/>
    <s v="惠选房"/>
    <s v="8折"/>
    <s v="房型升级"/>
    <n v="252"/>
    <n v="148"/>
    <n v="148"/>
    <n v="258"/>
    <n v="0.7432432432432432"/>
    <n v="175"/>
    <n v="0.18243243243243243"/>
    <s v="9/23 ~ 10/14"/>
    <s v="Rate plan settled"/>
    <s v="Y"/>
    <s v="failed-YCS setting issue"/>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6905944/-1/5ed717d3d206c816b1e275b498507f30.jpg?s=1024x768"/>
    <s v="https://pix6.agoda.net/hotelImages/6905944/-1/fdbfc93cc9bb827467d8222df11962c6.jpg?s=1024x768"/>
    <s v="https://pix6.agoda.net/hotelImages/6905944/-1/6061c5acb40cec90753cdbc5cbde912f.jpg?s=1024x768"/>
    <m/>
    <m/>
    <m/>
  </r>
  <r>
    <n v="109"/>
    <m/>
    <s v="华南"/>
    <n v="3590233"/>
    <s v="Insail Hotels East Railway Station Branch"/>
    <s v="迎商酒店深圳东站店"/>
    <s v="Shenzhen"/>
    <s v="深圳"/>
    <s v="Y"/>
    <n v="3"/>
    <n v="8"/>
    <m/>
    <n v="5195323"/>
    <s v="惠选房"/>
    <s v="8折"/>
    <s v="房型升级"/>
    <n v="162"/>
    <n v="162"/>
    <n v="162"/>
    <n v="179"/>
    <n v="0.10493827160493827"/>
    <n v="179"/>
    <n v="0.10493827160493827"/>
    <s v="9/23 ~ 10/14"/>
    <s v="Rate plan settled"/>
    <s v="Y"/>
    <s v="failed-YCS setting issue"/>
    <s v="No rate plan set up"/>
    <x v="2"/>
    <s v="Other room type lower than promo room type"/>
    <m/>
    <s v="https://pix6.agoda.net/hotelImages/3590233/-1/a76d0ddc9e918ad3b9259fce18be66e9.jpg?s=1024x768"/>
    <s v="https://pix6.agoda.net/hotelImages/3590233/-1/2ab856e3b09aed97fed96a1d8075297f.jpg?s=1024x768"/>
    <s v="https://pix6.agoda.net/hotelImages/3590233/-1/eaac7c2e251d1ee62a4fd85cb4115e88.jpg?s=1024x768"/>
    <m/>
    <m/>
    <m/>
  </r>
  <r>
    <n v="110"/>
    <m/>
    <s v="华南"/>
    <n v="302389"/>
    <s v="Insail Hotels Railway Station Guangzhou"/>
    <s v="迎商酒店-广州火车站店"/>
    <s v="Guangzhou"/>
    <s v="广州"/>
    <s v="Y"/>
    <n v="3"/>
    <n v="7.2"/>
    <m/>
    <n v="5007151"/>
    <s v="惠选房"/>
    <s v="8折"/>
    <s v="房型升级"/>
    <n v="293"/>
    <n v="178"/>
    <n v="178"/>
    <n v="189"/>
    <n v="6.1797752808988762E-2"/>
    <n v="189"/>
    <n v="6.1797752808988762E-2"/>
    <s v="9/23 ~ 10/14"/>
    <s v="Rate plan settled"/>
    <s v="Y"/>
    <s v="failed-YCS setting issue"/>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302389/-1/36b22a833b04dc6699afa0acc046a2b5.jpg?s=1024x768"/>
    <s v="https://pix6.agoda.net/hotelImages/302389/-1/60a241d5333432cf40b571901d08df31.jpg?s=1024x768"/>
    <s v="https://pix6.agoda.net/hotelImages/302389/-1/21acc598dc3e13f85224795ac5e22d12.jpg?s=1024x768"/>
    <m/>
    <m/>
    <m/>
  </r>
  <r>
    <n v="111"/>
    <m/>
    <s v="华南"/>
    <n v="1076915"/>
    <s v="Insail Hotels (Pazhou Exhibition Center KeCun Metro Station Dunhe Road Branch Guangzhou)"/>
    <s v="迎商酒店(广州琶洲会展中心客村地铁站敦和店) "/>
    <s v="Guangzhou"/>
    <s v="广州"/>
    <s v="Y"/>
    <n v="3"/>
    <n v="6.9"/>
    <m/>
    <n v="5007185"/>
    <s v="惠选房"/>
    <s v="8折"/>
    <s v="房型升级"/>
    <n v="156"/>
    <n v="155"/>
    <n v="155"/>
    <n v="238"/>
    <n v="0.53548387096774197"/>
    <n v="238"/>
    <n v="0.53548387096774197"/>
    <s v="9/23 ~ 10/14"/>
    <s v="Rate plan settled"/>
    <s v="Y"/>
    <s v="failed-YCS setting issue"/>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1076915/-1/008ce6c7adcc4d9846740220b21369f6.jpg?s=1024x768"/>
    <s v="https://pix6.agoda.net/hotelImages/1076915/-1/ae9fbe92d1f3ea87542b0e5975db0009.jpg?s=1024x768"/>
    <s v="https://pix6.agoda.net/hotelImages/1076915/-1/9283ff952286c11cc141d87bea36f5bd.jpg?s=1024x768"/>
    <m/>
    <m/>
    <m/>
  </r>
  <r>
    <n v="112"/>
    <m/>
    <s v="华南"/>
    <n v="1164930"/>
    <s v="Insail Hotels Luohu Port Railway Station Shenzhen"/>
    <s v="迎商酒店-深圳罗湖口岸火车站店"/>
    <s v="Shenzhen"/>
    <s v="深圳"/>
    <s v="Y"/>
    <n v="3"/>
    <n v="7.1"/>
    <m/>
    <n v="5009038"/>
    <s v="惠选房"/>
    <s v="8折"/>
    <s v="房型升级"/>
    <n v="160"/>
    <n v="158"/>
    <n v="158"/>
    <n v="248"/>
    <n v="0.569620253164557"/>
    <n v="223"/>
    <n v="0.41139240506329117"/>
    <s v="9/23 ~ 10/14"/>
    <s v="Rate plan settled"/>
    <s v="Y"/>
    <s v="failed-YCS setting issue"/>
    <s v="No rate plan set up"/>
    <x v="2"/>
    <s v="Other room type lower than promo room type"/>
    <m/>
    <s v="https://pix6.agoda.net/hotelImages/1164930/-1/eafd68dfc533ccd9a4278e369a21e800.jpg?s=1024x768"/>
    <s v="https://pix6.agoda.net/hotelImages/1164930/-1/48503ecff18363f4c459370939875853.jpg?s=1024x768"/>
    <s v="https://pix6.agoda.net/hotelImages/116/1164930/1164930_19073017550078508118.jpg?s=1024x768"/>
    <m/>
    <m/>
    <m/>
  </r>
  <r>
    <n v="114"/>
    <m/>
    <s v="华南"/>
    <n v="1120269"/>
    <s v="Insail Hotels (Gongbei Port Zhuhai)"/>
    <s v="迎商酒店(珠海拱北口岸店)"/>
    <s v="Zhuhai"/>
    <s v="珠海"/>
    <s v="Y"/>
    <n v="3"/>
    <n v="7.1"/>
    <m/>
    <n v="5008591"/>
    <s v="惠选房"/>
    <s v="8折"/>
    <s v="房型升级"/>
    <n v="386"/>
    <n v="320"/>
    <n v="320"/>
    <n v="438"/>
    <n v="0.36875000000000002"/>
    <n v="376"/>
    <n v="0.17499999999999999"/>
    <s v="9/23 ~ 10/14"/>
    <s v="Rate plan settled"/>
    <s v="Y"/>
    <s v="failed-YCS setting issue"/>
    <s v="No rate plan set up"/>
    <x v="2"/>
    <m/>
    <m/>
    <s v="https://pix6.agoda.net/hotelImages/1120269/-1/d4179ae858ddd52d6af7f40c5d384853.png?s=1024x768"/>
    <s v="https://pix6.agoda.net/hotelImages/112/1120269/1120269_16041515210041542048.jpg?s=1024x768"/>
    <s v="https://pix6.agoda.net/hotelImages/112/1120269/1120269_16041515290041542485.jpg?s=1024x768"/>
    <m/>
    <m/>
    <m/>
  </r>
  <r>
    <n v="115"/>
    <m/>
    <s v="华南"/>
    <n v="280345"/>
    <s v="Insail Hotels (Beijing Road Pedestrian Branch Guangzhou)"/>
    <s v="迎商酒店广州北京路步行街店"/>
    <s v="Guangzhou"/>
    <s v="广州"/>
    <s v="Y"/>
    <n v="3"/>
    <n v="7.5"/>
    <m/>
    <n v="5007156"/>
    <s v="惠选房"/>
    <s v="8折"/>
    <s v="房型升级"/>
    <n v="404"/>
    <n v="270"/>
    <n v="270"/>
    <n v="628"/>
    <n v="1.325925925925926"/>
    <n v="442"/>
    <n v="0.63703703703703707"/>
    <s v="9/23 ~ 10/14"/>
    <s v="Rate plan settled"/>
    <s v="Y"/>
    <s v="failed-YCS setting issue"/>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280345/-1/8d72a3d4728b1b1674c6e25a0a88b600.jpg?s=1024x768"/>
    <s v="https://pix6.agoda.net/hotelImages/280345/-1/1caeb8ca22922f2b64cdf5d13d2d55a1.jpg?s=1024x768"/>
    <s v="https://pix6.agoda.net/hotelImages/280/280345/280345_19061908300076193121.jpg?s=1024x768"/>
    <m/>
    <m/>
    <m/>
  </r>
  <r>
    <n v="117"/>
    <m/>
    <s v="华南"/>
    <n v="8110357"/>
    <s v="Insail Hotels Dongshankou Subway Station Guangzhou"/>
    <s v="迎商酒店(广州东山口地铁站店)"/>
    <s v="Guangzhou"/>
    <s v="广州"/>
    <s v="Y"/>
    <n v="3"/>
    <n v="7.5"/>
    <m/>
    <n v="5007171"/>
    <s v="商选双床房"/>
    <s v="8折"/>
    <s v="房型升级"/>
    <n v="362"/>
    <n v="194"/>
    <n v="194"/>
    <n v="355"/>
    <n v="0.82989690721649489"/>
    <n v="304"/>
    <n v="0.5670103092783505"/>
    <s v="9/23 ~ 10/14"/>
    <s v="Rate plan settled"/>
    <s v="Y"/>
    <s v="failed-YCS setting issue"/>
    <s v="No rate plan set up"/>
    <x v="2"/>
    <m/>
    <s v="位于广州绝佳的购物中心, 餐饮美食, 商务设施地段，迎商酒店提供优质的环境，让您远离尘嚣。 在这里，住客们可轻松前往市区内各大旅游、购物、餐饮地点。 酒店住宿优越的位置能够方便住客前往市区内的热门景点。"/>
    <s v="https://pix6.agoda.net/hotelImages/811/8110357/8110357_19062617140076832371.jpg?s=1024x768"/>
    <s v="https://pix6.agoda.net/hotelImages/811/8110357/8110357_19072913100078466277.jpg?s=1024x768"/>
    <s v="https://pix6.agoda.net/hotelImages/811/8110357/8110357_19062617140076832360.jpg?s=1024x768"/>
    <m/>
    <m/>
    <m/>
  </r>
  <r>
    <n v="118"/>
    <m/>
    <s v="华南"/>
    <n v="9085728"/>
    <s v="CityNote Hotel Shangxiajiu Shibafu Road Guangzho"/>
    <s v="CityNote希诺酒店(广州上下九十八甫店)"/>
    <s v="Guangzhou"/>
    <s v="广州"/>
    <s v="Y"/>
    <n v="4"/>
    <n v="8.4"/>
    <m/>
    <n v="5007197"/>
    <s v=" 舒适房"/>
    <s v="8折"/>
    <s v="房型升级"/>
    <n v="389"/>
    <n v="389"/>
    <n v="389"/>
    <n v="553"/>
    <n v="0.42159383033419023"/>
    <n v="414"/>
    <n v="6.4267352185089971E-2"/>
    <s v="9/23 ~ 10/14"/>
    <s v="Rate plan settled"/>
    <s v="Y"/>
    <s v="failed-YCS setting issue"/>
    <s v="No rate plan set up"/>
    <x v="2"/>
    <s v="Other room type lower than promo room type"/>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5728/-1/ed5e72fe51ee33217a0fd7ff0786435f.jpg?s=1024x768"/>
    <s v="https://pix6.agoda.net/hotelImages/908/9085728/9085728_19080710030079057663.jpg?s=1024x768"/>
    <s v="https://pix6.agoda.net/hotelImages/908/9085728/9085728_19080616190079039997.jpg?s=1024x768"/>
    <m/>
    <m/>
    <m/>
  </r>
  <r>
    <n v="119"/>
    <m/>
    <s v="华南"/>
    <n v="9084583"/>
    <s v="CityNote Hotel China Plaza Guangzhou"/>
    <s v="CityNote希诺酒店(广州省人民医院中华广场店)"/>
    <s v="Guangzhou"/>
    <s v="广州"/>
    <s v="Y"/>
    <n v="4"/>
    <n v="8.1999999999999993"/>
    <m/>
    <n v="5007201"/>
    <s v=" 舒适房"/>
    <s v="8折"/>
    <s v="房型升级"/>
    <n v="288"/>
    <n v="288"/>
    <n v="288"/>
    <n v="399"/>
    <n v="0.38541666666666669"/>
    <n v="398"/>
    <n v="0.38194444444444442"/>
    <s v="9/23 ~ 10/14"/>
    <s v="Rate plan settled"/>
    <s v="Y"/>
    <s v="failed-YCS setting issue"/>
    <s v="No rate plan set up"/>
    <x v="2"/>
    <m/>
    <s v="选址于具有烟火气息的城市活跃地段/核心街区/老城区内或社区周边，CityNote希诺酒店以其清新小美的气质吸引年轻群体，引入智能化设备及有格调的设计，在入住期间通过链接属地周边区域，于人间烟火里，闹中取静，让旅客住“静”市井，体验小美生活。"/>
    <s v="https://pix6.agoda.net/hotelImages/908/9084583/9084583_19080710410079058518.jpg?s=1024x768"/>
    <s v="https://pix6.agoda.net/hotelImages/908/9084583/9084583_19080614060079035315.jpg?s=1024x768"/>
    <s v="https://pix6.agoda.net/hotelImages/908/9084583/9084583_19080710410079058526.jpg?s=1024x768"/>
    <m/>
    <m/>
    <m/>
  </r>
  <r>
    <n v="130"/>
    <m/>
    <s v="华南"/>
    <n v="47640"/>
    <s v="Hotel  Silverland"/>
    <s v="银城酒店"/>
    <s v="Donguan"/>
    <s v="东莞"/>
    <s v="Y"/>
    <n v="5"/>
    <n v="7.6"/>
    <n v="165757924"/>
    <n v="5974695"/>
    <s v="豪华大床房"/>
    <s v="8折"/>
    <m/>
    <n v="208"/>
    <n v="182"/>
    <n v="182"/>
    <n v="242"/>
    <n v="0.32967032967032966"/>
    <n v="191"/>
    <n v="4.9450549450549448E-2"/>
    <s v="9/23 ~ 10/14"/>
    <s v="Uploaded inventory already"/>
    <s v="Y"/>
    <s v="pending-fix login"/>
    <m/>
    <x v="2"/>
    <m/>
    <s v="性价比高！东莞中华美食一条街与其相依为邻，南城区大型购物广场海雅，常平火车站、石龙火车站近在咫尺，交通条件便利。"/>
    <s v="https://pix6.agoda.net/hotelImages/5079898/0/b5b11908c92a6f7cb8a5f2f84e9a128e.jpg?s=1024x768"/>
    <s v="https://pix6.agoda.net/hotelImages/476/47640/47640_17021616190051072343.jpg?s=1024x768"/>
    <s v="https://pix6.agoda.net/hotelImages/476/47640/47640_17021616190051072342.jpg?s=1024x768"/>
    <m/>
    <m/>
    <m/>
  </r>
  <r>
    <n v="135"/>
    <m/>
    <s v="华南"/>
    <n v="296794"/>
    <s v="The Venice Raytour Hotel"/>
    <s v="深圳威尼斯睿途酒店"/>
    <s v="Shenzhen"/>
    <s v="深圳"/>
    <s v="Y"/>
    <n v="5"/>
    <n v="8.3000000000000007"/>
    <n v="165757957"/>
    <n v="6202394"/>
    <s v="高级房"/>
    <s v="9折"/>
    <s v="免费升级"/>
    <n v="942"/>
    <n v="942"/>
    <n v="942"/>
    <n v="1080"/>
    <n v="0.1464968152866242"/>
    <n v="1052"/>
    <n v="0.11677282377919321"/>
    <s v="9/23 ~ 10/14"/>
    <m/>
    <m/>
    <s v="pending-fix login"/>
    <m/>
    <x v="2"/>
    <m/>
    <s v="位于深圳湾畔风光秀丽的华侨城，是中国首座以威尼斯文化为主题的国际品牌高级商务度假酒店。"/>
    <s v="https://pix6.agoda.net/hotelImages/296794/-1/840fbca56cf11937fcd436c92d7ac851.jpg?s=1024x768"/>
    <s v="https://pix6.agoda.net/hotelImages/296/296794/296794_16053015540042875521.jpg?s=1024x768"/>
    <s v="https://pix6.agoda.net/hotelImages/296/296794/296794_15061212310029373500.jpg?s=1024x768"/>
    <m/>
    <m/>
    <m/>
  </r>
  <r>
    <n v="136"/>
    <m/>
    <s v="华南"/>
    <n v="1194281"/>
    <s v="Wan Yue Grand Skylight Hotel Shenzhen"/>
    <s v="深圳万悦格兰云天大酒店"/>
    <s v="Shenzhen"/>
    <s v="深圳"/>
    <s v="Y"/>
    <n v="4"/>
    <n v="7.6"/>
    <n v="165757991"/>
    <n v="6202483"/>
    <s v="高级双床房"/>
    <s v="8折"/>
    <s v="延迟退房"/>
    <n v="447"/>
    <n v="405"/>
    <n v="405"/>
    <n v="465"/>
    <n v="0.14814814814814814"/>
    <n v="445"/>
    <n v="9.8765432098765427E-2"/>
    <s v="9/23 ~ 10/14"/>
    <s v="the promotion rate plan was linked to the lowest rate plan 'special', thus the promotion  rate is the lowest"/>
    <s v="Y"/>
    <s v="failed-YCS setting issue"/>
    <s v="Promotion rate higher than existing rate(channel rate other promotion rate"/>
    <x v="2"/>
    <m/>
    <s v="自酒店可快捷驱车前往深圳湾口岸、蛇口码头，亦方便开车抵达深圳宝安国际机场，地理位置优越。"/>
    <s v="https://pix6.agoda.net/hotelImages/1194281/-1/1cc391a315ff9a08b4bc0ad82e3b7335.jpg?s=1024x768"/>
    <s v="https://q-xx.bstatic.com/xdata/images/hotel/840x460/172065130.jpg?k=88f93aeb01690fc18e97614e86df7005fecc02b36fa69222c04b8196ffc56fd0&amp;o="/>
    <s v="https://pix6.agoda.net/hotelImages/119/1194281/1194281_17042109140052528896.jpg?s=1024x768"/>
    <m/>
    <m/>
    <m/>
  </r>
  <r>
    <n v="140"/>
    <m/>
    <s v="华南"/>
    <n v="109043"/>
    <s v="Shanghai Hotel"/>
    <s v="深圳上海宾馆"/>
    <s v="Shenzhen"/>
    <s v="深圳"/>
    <s v="Y"/>
    <n v="4"/>
    <n v="8"/>
    <m/>
    <n v="6202760"/>
    <s v="标准大床房/双床房"/>
    <s v="8折"/>
    <m/>
    <n v="365"/>
    <n v="278"/>
    <n v="278"/>
    <n v="401"/>
    <n v="0.44244604316546765"/>
    <n v="401"/>
    <n v="0.44244604316546765"/>
    <s v="9/23 ~ 10/14"/>
    <s v="reload rates"/>
    <s v="Y"/>
    <s v="failed-YCS setting issue"/>
    <s v="Other promotion lower than SW promo"/>
    <x v="2"/>
    <m/>
    <s v="周边有华强北商业街、赛格广场、深圳会展中心、皇岗口岸、罗湖火车站、世界之窗、欢乐谷、华侨城等著名景点；同时与绿树掩映的深圳市中心公园隔路相望。"/>
    <s v="https://pix6.agoda.net/hotelImages/109/109043/109043_16081012290045365141.jpg?s=1024x768"/>
    <s v="https://pix6.agoda.net/hotelImages/109/109043/109043_16081012290045365142.jpg?s=1024x768"/>
    <s v="https://pix6.agoda.net/hotelImages/109/109043/109043_14012012430018106480.jpg?s=1024x768"/>
    <m/>
    <m/>
    <m/>
  </r>
  <r>
    <n v="142"/>
    <m/>
    <s v="华南"/>
    <n v="1062303"/>
    <s v="Zen Tea House Guilin Seven Stars Park"/>
    <s v="桂林船舍茶椐七星公园店"/>
    <s v="Guilin "/>
    <s v="桂林"/>
    <s v="Y"/>
    <n v="3"/>
    <n v="9.1999999999999993"/>
    <n v="165758595"/>
    <s v="51304/3145474/1487459"/>
    <s v="All Room Type"/>
    <s v="8折"/>
    <m/>
    <n v="211"/>
    <n v="174"/>
    <n v="174"/>
    <s v="Sold out"/>
    <e v="#VALUE!"/>
    <s v="Sold out"/>
    <e v="#VALUE!"/>
    <s v="9/23 ~ 10/14"/>
    <s v="Rates and allotments reloaded"/>
    <s v="Y"/>
    <s v="failed-YCS setting issue"/>
    <s v="Room closed"/>
    <x v="2"/>
    <m/>
    <s v="船舍茶椐民宿(桂林七星公园店)藏匿在施家园小东江畔。建筑以稻草为基底加木质设计风格，用榆木制作榻榻米床，榆木的纹路粗细互现，硬朗中夹杂柔和，亦有小写意之妙。"/>
    <s v="https://pix6.agoda.net/hotelImages/1062303/-1/0d4053bf701fcf68e60337ca5b202ee8.jpg?s=1024x768"/>
    <s v="https://pix6.agoda.net/hotelImages/1062303/-1/e23713cd15371f51ad1800e9b4d7f727.jpg?s=1024x768"/>
    <s v="https://pix6.agoda.net/hotelImages/106/1062303/1062303_16092810150047026581.jpg?s=1024x768"/>
    <m/>
    <m/>
    <m/>
  </r>
  <r>
    <n v="164"/>
    <m/>
    <s v="华北"/>
    <n v="555280"/>
    <s v="Hotel MoMc"/>
    <s v="北京蔓兰酒店"/>
    <s v="Beijing"/>
    <s v="北京"/>
    <s v="Y"/>
    <n v="5"/>
    <n v="8.1999999999999993"/>
    <n v="165763679"/>
    <s v="_x000d_6271937"/>
    <s v="全部房型"/>
    <s v="9折"/>
    <m/>
    <n v="708"/>
    <n v="638"/>
    <n v="638"/>
    <n v="800"/>
    <n v="0.25391849529780564"/>
    <n v="704"/>
    <n v="0.10344827586206896"/>
    <s v="9/23 ~ 10/14"/>
    <m/>
    <m/>
    <m/>
    <m/>
    <x v="2"/>
    <m/>
    <s v="北京蔓兰酒店位于北京绝佳的娱乐夜生活, 购物中心, 餐饮美食地段。提供优质的环境，让您远离尘嚣。 8.8 km之外便是市区内的繁华地段。 酒店住宿优越的位置能够方便住客前往市区内的热门景点。_x000a_"/>
    <s v="https://pix6.agoda.net/hotelImages/555280/-1/7e15eb8da4e372bee8d0f00d38aaad51.jpg?s=1024x768"/>
    <s v="https://pix6.agoda.net/hotelImages/555/555280/555280_14081112470020985195.jpg?s=1024x768"/>
    <s v="https://pix6.agoda.net/hotelImages/555/555280/555280_14081112470020985200.jpg?s=1024x768"/>
    <s v="Sophia.han@agoda.com"/>
    <m/>
    <m/>
  </r>
  <r>
    <n v="5"/>
    <m/>
    <s v="华东"/>
    <n v="70219"/>
    <s v="Rayfont Celebrity Hotel &amp; Apartment"/>
    <s v="上海鼎园瑞峰公寓酒店 "/>
    <s v="Shanghai"/>
    <s v="上海 "/>
    <s v="Y"/>
    <n v="4"/>
    <n v="6.6"/>
    <m/>
    <n v="6166683"/>
    <s v="标准大床房"/>
    <s v="8折"/>
    <m/>
    <n v="316"/>
    <n v="316"/>
    <n v="302"/>
    <n v="389"/>
    <n v="0.23101265822784811"/>
    <n v="392"/>
    <n v="0.29801324503311261"/>
    <s v="9/23 ~ 10/14"/>
    <m/>
    <m/>
    <s v="pass"/>
    <m/>
    <x v="1"/>
    <m/>
    <s v="AGP酒店！交通四通八达，占尽地利之便。"/>
    <s v="https://pix6.agoda.net/hotelImages/702/70219/70219_14052712570019585988.jpg?s=1024x768"/>
    <s v="https://pix6.agoda.net/hotelImages/702/70219/70219_16062316520044025382.jpg?s=1024x768"/>
    <s v="https://pix6.agoda.net/hotelImages/702/70219/70219_16062316480044025209.jpg?s=1024x768"/>
    <s v="Yan.Sun@agoda.com"/>
    <s v="A"/>
    <s v="AA"/>
  </r>
  <r>
    <n v="6"/>
    <m/>
    <s v="华东"/>
    <n v="96520"/>
    <s v="Ambassador Hotel"/>
    <s v="上海吉臣酒店"/>
    <s v="Shanghai"/>
    <s v="上海 "/>
    <s v="Y"/>
    <n v="4"/>
    <n v="8.9"/>
    <m/>
    <n v="6169123"/>
    <s v="所有房型"/>
    <s v="66折"/>
    <m/>
    <n v="536"/>
    <n v="356"/>
    <n v="356"/>
    <n v="566"/>
    <n v="0.5898876404494382"/>
    <n v="566"/>
    <n v="0.5898876404494382"/>
    <s v="9/23 ~ 10/14"/>
    <m/>
    <m/>
    <s v="pass"/>
    <m/>
    <x v="1"/>
    <m/>
    <s v="上海吉臣酒店位于万航渡路康定路口，地处静安区、长宁区和普陀区三区交汇的中心点——曹家渡商圈，毗邻中山公园、静安寺商业圈，距离南京西路商务区、上海展览中心仅2公里，周边餐饮、购物、娱乐设施完善。"/>
    <s v="https://pix6.agoda.net/hotelImages/965/96520/96520_14073008140020562307.jpg?s=1024x768"/>
    <s v="https://pix6.agoda.net/hotelImages/965/96520/96520_14073008140020562294.jpg?s=1024x768"/>
    <s v="https://pix6.agoda.net/hotelImages/965/96520/96520_16062508450044087496.jpg?s=1024x768"/>
    <s v="mandy.gu@agoda.com"/>
    <s v="B"/>
    <s v="AB"/>
  </r>
  <r>
    <n v="7"/>
    <m/>
    <s v="华东"/>
    <n v="45513"/>
    <s v="Merry Hotel Shanghai"/>
    <s v="上海美丽园大酒店"/>
    <s v="Shanghai"/>
    <s v="上海 "/>
    <s v="Y"/>
    <n v="4"/>
    <n v="8.1"/>
    <m/>
    <n v="6169535"/>
    <s v="标准房"/>
    <s v="75折"/>
    <m/>
    <n v="404"/>
    <n v="356"/>
    <n v="356"/>
    <n v="467"/>
    <n v="0.31179775280898875"/>
    <n v="467"/>
    <n v="0.31179775280898875"/>
    <s v="9/23 ~ 10/14"/>
    <m/>
    <m/>
    <s v="pass"/>
    <m/>
    <x v="1"/>
    <m/>
    <s v="酒店毗邻静安寺商圈，周边有许多著名景点，无论您是商务活动还是个人休闲旅行，均可尽享无限便利。从酒店出发，步行到南京路只需5分钟，步行至江苏路地铁站只需8分钟，驱车前往外滩、新天地、豫园和人民广场等热门景点也费时不多。"/>
    <s v="https://pix6.agoda.net/hotelImages/45513/-1/4b227d9df95f57225add19a8cd03c639.jpg?s=1024x768"/>
    <s v="https://pix6.agoda.net/hotelImages/45513/-1/891c09f99342454f08e19beda6560d37.jpg?s=1024x768"/>
    <s v="https://pix6.agoda.net/hotelImages/45513/-1/0ef2329c308f640f9feacb5a24159b26.jpg?s=1024x768"/>
    <s v="mandy.gu@agoda.com"/>
    <s v="A"/>
    <s v="AB"/>
  </r>
  <r>
    <n v="8"/>
    <m/>
    <s v="华东"/>
    <n v="76884"/>
    <s v="Hundred Centuries Hotel"/>
    <s v="世和酒店"/>
    <s v="Shanghai"/>
    <s v="上海 "/>
    <s v="Y"/>
    <n v="4"/>
    <n v="6.6"/>
    <m/>
    <n v="6171697"/>
    <s v="高级大床房（无窗），高级双床房（无窗）"/>
    <s v="8折"/>
    <m/>
    <n v="347"/>
    <n v="338"/>
    <n v="338"/>
    <n v="398"/>
    <n v="0.17751479289940827"/>
    <n v="378"/>
    <n v="0.11834319526627218"/>
    <s v="9/23 ~ 10/14"/>
    <m/>
    <m/>
    <s v="pass"/>
    <m/>
    <x v="1"/>
    <m/>
    <s v="地理位置绝佳！距淮海路、豫园、新天地、人民广场、上海大剧院等地约10分钟车程，周围交通使得，地理位置优越。"/>
    <s v="https://pix6.agoda.net/hotelImages/76884/-1/d72610f5439cee6c6a646d0aea9214b0.jpg?s=1024x768"/>
    <s v="https://pix6.agoda.net/hotelImages/76884/-1/49f5ea79a06c84245bf327b89d3154e4.jpg?s=1024x768"/>
    <s v="https://pix6.agoda.net/hotelImages/768/76884/76884_15031909580026237201.jpg?s=1024x768"/>
    <s v="Yan.Sun@agoda.com"/>
    <s v="B"/>
    <s v="AB"/>
  </r>
  <r>
    <n v="15"/>
    <m/>
    <s v="华东"/>
    <n v="1164474"/>
    <s v="Shanghai Jinchen Hotel"/>
    <s v="上海金辰大酒店"/>
    <s v="Shanghai"/>
    <s v="上海 "/>
    <s v="Y"/>
    <n v="3"/>
    <n v="8.3000000000000007"/>
    <m/>
    <n v="6185003"/>
    <s v="大床房，大床城景房，全景景观房，甜蜜时刻房，双床城景房"/>
    <s v="8折"/>
    <m/>
    <n v="316"/>
    <n v="316"/>
    <n v="316"/>
    <n v="356"/>
    <n v="0.12658227848101267"/>
    <n v="341"/>
    <n v="7.9113924050632917E-2"/>
    <s v="9/23 ~ 10/14"/>
    <m/>
    <m/>
    <s v="pass"/>
    <m/>
    <x v="1"/>
    <m/>
    <s v="是上海百年淮海路上的老字号酒店，毗邻新天地、田子坊、K11等时尚地标，能轻松到达外滩、城隍庙等上海著名景点"/>
    <s v="https://pix6.agoda.net/hotelImages/116/1164474/1164474_16022210430040086249.jpg?s=1024x768"/>
    <s v="https://pix6.agoda.net/hotelImages/116/1164474/1164474_16022209440040084958.jpg?s=160x120"/>
    <s v="https://pix6.agoda.net/hotelImages/116/1164474/1164474_16022209430040084954.jpg?s=160x120"/>
    <s v="Yan.Sun@agoda.com"/>
    <s v="A"/>
    <s v="AA"/>
  </r>
  <r>
    <n v="16"/>
    <m/>
    <s v="华东"/>
    <n v="10305"/>
    <s v="Jin Jiang Tower Hotel"/>
    <s v="新锦江大酒店"/>
    <s v="Shanghai"/>
    <s v="上海 "/>
    <s v="Y"/>
    <n v="5"/>
    <n v="7.7"/>
    <m/>
    <n v="3046631"/>
    <s v="高级大床房，高级双床房"/>
    <s v="68折"/>
    <m/>
    <n v="737"/>
    <n v="737"/>
    <n v="737"/>
    <n v="830"/>
    <n v="0.12618724559023067"/>
    <n v="795"/>
    <n v="7.8697421981004073E-2"/>
    <s v="9/23 ~ 10/14"/>
    <m/>
    <m/>
    <s v="pass"/>
    <m/>
    <x v="1"/>
    <m/>
    <s v="酒店坐落于繁华的淮海路商业街区，毗邻新天地、田子坊等时尚中心和人民广场、外滩等城市中心。楼高43层，登高远眺，摩登都市与百年民居尽收眼底。拥"/>
    <s v="https://pix6.agoda.net/hotelImages/10305/-1/c9802061cbefaf187275923f5a8aff1e.jpg?s=1024x768"/>
    <s v="https://pix6.agoda.net/hotelImages/103/10305/10305_15072008450032583715.jpg?s=1024x768"/>
    <s v="https://pix6.agoda.net/hotelImages/103/10305/10305_15072008450032583692.jpg?s=1024x768"/>
    <s v="Yan.Sun@agoda.com"/>
    <s v="A"/>
    <s v="AB"/>
  </r>
  <r>
    <n v="17"/>
    <m/>
    <s v="华东"/>
    <n v="109153"/>
    <s v="Elegance Bund Hotel"/>
    <s v="上海宜兰贵斯酒店"/>
    <s v="Shanghai"/>
    <s v="上海 "/>
    <s v="Y"/>
    <n v="3.5"/>
    <n v="5.8"/>
    <s v="165756752 &amp; 165756749"/>
    <m/>
    <s v="特惠房，商务大床房，商务双床房"/>
    <s v="9月6折，10月75折"/>
    <m/>
    <n v="227"/>
    <n v="227"/>
    <n v="227"/>
    <n v="302"/>
    <n v="0.33039647577092512"/>
    <n v="302"/>
    <n v="0.33039647577092512"/>
    <s v="9/23 ~ 10/14"/>
    <m/>
    <m/>
    <s v="pass"/>
    <m/>
    <x v="1"/>
    <m/>
    <s v="位于风景优美的外滩区，从上海宜兰贵斯酒店 可俯瞰上海，是享受购物中心, 餐饮美食, 观光的绝佳选择。 对于喜欢探险的游客来说，金陵东路渡口商城, 黄浦江外滩,外滩万国建筑博览群，南京东路步行街再适合不过了。性价比超高"/>
    <s v="https://pix6.agoda.net/hotelImages/109/109153/109153_13081308470014255151.jpg?s=1024x768"/>
    <s v="https://pix6.agoda.net/hotelImages/109/109153/109153_13081308470014255146.jpg?s=1024x768"/>
    <s v="https://q-xx.bstatic.com/xdata/images/hotel/840x460/108335103.jpg?k=fb336ff2dc52a46c41649be2e23d49505ec7181b3868f701e31be927f719df27&amp;o="/>
    <s v="Tracy.Chen@agoda.com"/>
    <s v="A"/>
    <s v="AA"/>
  </r>
  <r>
    <n v="18"/>
    <m/>
    <s v="华东"/>
    <n v="519392"/>
    <s v="Huana Hotel Minhang Shanghai"/>
    <s v="上海华纳风格酒店"/>
    <s v="Shanghai"/>
    <s v="上海 "/>
    <s v="Y"/>
    <n v="5"/>
    <n v="7.3"/>
    <m/>
    <n v="6186059"/>
    <s v="所有房型"/>
    <s v="85折"/>
    <m/>
    <n v="601"/>
    <n v="601"/>
    <n v="601"/>
    <n v="698"/>
    <n v="0.16139767054908485"/>
    <n v="678"/>
    <n v="0.1281198003327787"/>
    <s v="9/23 ~ 10/14"/>
    <m/>
    <m/>
    <s v="pass"/>
    <m/>
    <x v="1"/>
    <m/>
    <s v="上海华纳风格大酒店地处漕河泾开发区，毗邻虹桥开发区，世贸商城和光大会展中心。附近有地铁1号线、3号线和9号线，到虹桥机场约15分钟，交通便捷。"/>
    <s v="http://pix.agoda.com/hotelimages/519/519392/519392_14021916340018389828.jpg"/>
    <s v="http://pix.agoda.com/hotelimages/519392/-1/56167fa1fc452bc2a3242e98f78c5b2f.jpg"/>
    <s v="http://pix.agoda.com/hotelimages/519392/-1/d6aeb0df1377b45c6806bf0ed3fe3d19.jpg"/>
    <s v="mandy.gu@agoda.com"/>
    <s v="B"/>
    <s v="AB"/>
  </r>
  <r>
    <n v="19"/>
    <m/>
    <s v="华东"/>
    <n v="1160"/>
    <s v="Radisson Blu Plaza Xing Guo Hotel Shanghai"/>
    <s v="丽笙上海兴国宾馆"/>
    <s v="Shanghai"/>
    <s v="上海 "/>
    <s v="Y"/>
    <n v="4.5"/>
    <n v="9"/>
    <m/>
    <n v="1486273"/>
    <s v="经典花园房"/>
    <s v="6折"/>
    <s v="含双早"/>
    <n v="1680"/>
    <n v="899"/>
    <n v="809"/>
    <n v="1680"/>
    <n v="0.86874304783092327"/>
    <n v="1072"/>
    <n v="0.32509270704573545"/>
    <s v="9/23 ~ 10/14"/>
    <m/>
    <m/>
    <s v="pass"/>
    <m/>
    <x v="1"/>
    <m/>
    <s v="上海兴国宾馆位于领馆区高雅地段，坐拥市中心70,000平方米的大花园内，酒店由二十多幢风格迥异的欧美老别墅及一栋16层高的现代化楼宇组成，环境优美，静谧幽雅，并配备了避免二次污染的中央吸尘系统，被誉为“真正的绿色花园酒店”"/>
    <s v="https://pix6.agoda.net/hotelImages/116/1160/1160_18021113460061701170.jpg"/>
    <s v="https://pix6.agoda.net/hotelImages/116/1160/1160_14052013490019489861.jpg?s=1024x768"/>
    <s v="https://pix6.agoda.net/hotelImages/116/1160/1160_14052013490019489861.jpg?s=1024x768"/>
    <s v="Tracy.Chen@agoda.com"/>
    <s v="B"/>
    <s v="AB"/>
  </r>
  <r>
    <n v="20"/>
    <m/>
    <s v="华东"/>
    <n v="70299"/>
    <s v="The Longemont Shanghai Hotel"/>
    <s v="上海龙之梦大酒店 "/>
    <s v="Shanghai"/>
    <s v="上海 "/>
    <s v="Y"/>
    <n v="5"/>
    <n v="7.9"/>
    <n v="165756802"/>
    <m/>
    <s v="豪华房"/>
    <s v="8折"/>
    <m/>
    <n v="664"/>
    <n v="664"/>
    <n v="664"/>
    <n v="867"/>
    <n v="0.30572289156626509"/>
    <n v="847"/>
    <n v="0.2756024096385542"/>
    <s v="9/23 ~ 10/14"/>
    <m/>
    <m/>
    <s v="pass"/>
    <m/>
    <x v="1"/>
    <m/>
    <s v="位于上海的上海龙之梦大酒店是欢度假期的理想圣地。 饭店每一间511间客房,均能保持水平,提供饭店被期望的舒适。"/>
    <s v="https://pix6.agoda.net/hotelImages/4868658/0/1559baf9fdec412e3b0f08d0b9520f06.jpg?s=1024x768"/>
    <s v="https://q-xx.bstatic.com/xdata/images/hotel/840x460/263630747.jpg?k=d8d656a4e25e3d62519d63285dad4450d043b06231ff1a0664a85b10c23e0fdc&amp;o="/>
    <s v="https://pix6.agoda.net/hotelImages/702/70299/70299_16062310450044003247.jpg?s=1024x768"/>
    <s v="Tracy.Chen@agoda.com"/>
    <s v="A"/>
    <s v="AA"/>
  </r>
  <r>
    <n v="74"/>
    <m/>
    <s v="华北"/>
    <n v="89791"/>
    <s v="Marco Polo Parkside Hotel"/>
    <s v="北京中奥马哥孛罗大酒店"/>
    <s v="Beijing"/>
    <s v="北京"/>
    <s v=""/>
    <n v="5"/>
    <n v="8.1999999999999993"/>
    <n v="165707828"/>
    <n v="5274821"/>
    <s v="高级间"/>
    <s v="9折"/>
    <m/>
    <n v="664"/>
    <n v="663"/>
    <n v="663"/>
    <n v="792"/>
    <n v="0.19457013574660634"/>
    <n v="712"/>
    <n v="7.3906485671191555E-2"/>
    <s v="9/23 ~ 10/14"/>
    <m/>
    <m/>
    <s v="pass"/>
    <m/>
    <x v="1"/>
    <m/>
    <s v="北京中奥马哥孛罗大酒店是欢度假期的理想圣地。 这是一家5-星级饭店,提供315间房间和最好的设备及最贴心的服务。 每间客房均升等拥有禁烟房, 空调, 浴袍, 日报, 室内电影。"/>
    <s v="https://pix6.agoda.net/hotelImages/897/89791/89791_15080515390033699691.jpg?s=1024x768"/>
    <s v="https://pix6.agoda.net/hotelImages/897/89791/89791_16061414190043541328.jpg?s=1024x768"/>
    <s v="https://pix6.agoda.net/hotelImages/897/89791/89791_15083116350035441256.jpg?s=1024x768"/>
    <s v="Sophia.han@agoda.com"/>
    <m/>
    <m/>
  </r>
  <r>
    <n v="75"/>
    <m/>
    <s v="西南"/>
    <n v="290994"/>
    <s v="Crowne Plaza Chengdu Panda Garden"/>
    <s v="成都保利公园皇冠假日酒店"/>
    <s v="Chengdu"/>
    <s v="成都"/>
    <s v=""/>
    <n v="5"/>
    <n v="9"/>
    <m/>
    <m/>
    <s v="除最高房型外"/>
    <m/>
    <s v="Breakfast for 2 pax &amp; free upgrade to higher room type_x000d__x000a_Breakfast for 2 pax &amp; free upgrade to higher room type_x000d__x000a_"/>
    <n v="592"/>
    <s v="592 free upgrade&amp;breakfast"/>
    <s v="592 free upgrade&amp;breakfast"/>
    <n v="592"/>
    <e v="#VALUE!"/>
    <n v="592"/>
    <e v="#VALUE!"/>
    <s v="Until 31 Dec 2020"/>
    <m/>
    <m/>
    <s v="pass"/>
    <m/>
    <x v="1"/>
    <m/>
    <s v="酒店与保利拉斐国际体育运动公园以及两千亩音乐主题公园相邻，接壤成都大熊猫繁育基地； 酒店私享7.7万平方米景观园林，景致优美、草木葱茏，凉亭和教堂立于林间，无边际泳池呈现一片清澈蔚蓝"/>
    <s v="https://pix6.agoda.net/hotelImages/290/290994/290994_14082914370021701916.jpg?s=1024x768"/>
    <s v="https://pix6.agoda.net/hotelImages/290/290994/290994_14082914360021701861.jpg?s=1024x768"/>
    <s v="https://pix6.agoda.net/hotelImages/4876730/36302560/6cf393e047127bfbf5c040f413fb93c1.jpg?s=1024x768"/>
    <s v="murphy.jiang@agoda.com"/>
    <m/>
    <m/>
  </r>
  <r>
    <n v="76"/>
    <m/>
    <s v="华北"/>
    <n v="522606"/>
    <s v="Xian Alley Youth Hostel"/>
    <s v="西安秦城小巷青年旅舍"/>
    <s v="Xian"/>
    <s v="西安"/>
    <s v=""/>
    <n v="3"/>
    <n v="8.6"/>
    <n v="165757483"/>
    <s v="all rate plan"/>
    <s v="全部房型"/>
    <s v="7折"/>
    <m/>
    <n v="140"/>
    <n v="109"/>
    <n v="109"/>
    <n v="149"/>
    <n v="0.3669724770642202"/>
    <n v="156"/>
    <n v="0.43119266055045874"/>
    <s v="9/23 ~ 10/14"/>
    <m/>
    <m/>
    <s v="pass"/>
    <m/>
    <x v="1"/>
    <m/>
    <s v="古都西安市中心网红客栈"/>
    <s v="https://pix6.agoda.net/hotelImages/522/522606/522606_15072110170032661498.jpg?s=1024x768"/>
    <s v="https://pix6.agoda.net/hotelImages/522606/-1/43b2d6ea76b8c85e1d36488004d7b448.jpg?s=1024x768"/>
    <s v="https://pix6.agoda.net/hotelImages/522/522606/522606_15072110170032661523.jpg?s=1024x768"/>
    <s v="Jason.Chen@agoda.com"/>
    <m/>
    <m/>
  </r>
  <r>
    <n v="21"/>
    <m/>
    <s v="华东"/>
    <n v="574512"/>
    <s v="Starr Hotel Shanghai"/>
    <s v="上海寰星酒店"/>
    <s v="Shanghai"/>
    <s v="上海 "/>
    <s v="Y"/>
    <n v="4.5"/>
    <n v="8.2418918918918909"/>
    <n v="165757635"/>
    <m/>
    <s v="特价房，豪华房，高级豪华房"/>
    <s v="9折"/>
    <m/>
    <n v="523"/>
    <n v="467"/>
    <n v="467"/>
    <n v="588"/>
    <n v="0.25910064239828695"/>
    <n v="562"/>
    <n v="0.20342612419700215"/>
    <s v="9/23 ~ 10/14"/>
    <m/>
    <m/>
    <s v="pass"/>
    <m/>
    <x v="1"/>
    <m/>
    <s v="上海寰星酒店位于静安区，毗邻地铁一号线中山北路站，闹中取静，出行便利。酒店简约的室内风格和专配的小厨房，为各类居住提供方便。"/>
    <s v="http://pix.agoda.com/hotelimages/574512/-1/91166c9d72608a6058c10cfe3a5c8c50.jpg"/>
    <s v="http://pix.agoda.com/hotelimages/574512/-1/437f928ef839e48c7698a962a1bed70f.jpg"/>
    <s v="http://pix.agoda.com/hotelimages/574/574512/574512_15062515410030829068.jpg"/>
    <s v="mandy.gu@agoda.com"/>
    <s v="A"/>
    <s v="AA"/>
  </r>
  <r>
    <n v="78"/>
    <m/>
    <s v="华南"/>
    <n v="108562"/>
    <s v="Howard Johnson Resort Sanya Bay"/>
    <s v="三亚国光豪生度假酒店"/>
    <s v="Sanya"/>
    <s v="三亚"/>
    <s v=""/>
    <n v="5"/>
    <n v="7.8"/>
    <n v="165756338"/>
    <s v="845231/490602"/>
    <s v="休闲房"/>
    <s v="9折"/>
    <m/>
    <n v="752"/>
    <n v="678"/>
    <n v="678"/>
    <n v="810"/>
    <n v="0.19469026548672566"/>
    <n v="729"/>
    <n v="7.5221238938053103E-2"/>
    <s v="9/23 ~ 10/14"/>
    <m/>
    <m/>
    <s v="pass"/>
    <m/>
    <x v="1"/>
    <m/>
    <s v="三亚湾中心地带，距离机场仅15分钟车程，交通便利可直达各大景点。10万平方米宁静私密的园林，4500平米水域，于繁华的三亚湾地带营造出一处私密度假之所。家庭度假首选，亲子设施一应俱全，包括567平米大型室内乐园，室外乐园，儿童泳池"/>
    <s v="https://pix6.agoda.net/hotelImages/108562/-1/301a27aabda30d766a1969dfabe733c0.jpg?s=1024x768"/>
    <s v="https://pix6.agoda.net/hotelImages/108562/-1/bca0afbbf7bbb8aaaaad1d56281a1494.jpg?s=1024x768"/>
    <s v="https://pix6.agoda.net/hotelImages/108562/-1/ac356e66ab735ab099fc4f4b9f7d5c65.jpg?s=1024x768"/>
    <s v="sophia.chen@agoda.com"/>
    <m/>
    <m/>
  </r>
  <r>
    <n v="22"/>
    <m/>
    <s v="华东"/>
    <n v="291212"/>
    <s v="LVSHOU Hotel Shanghai"/>
    <s v="上海绿瘦酒店"/>
    <s v="Shanghai"/>
    <s v="上海 "/>
    <s v="Y"/>
    <n v="4.5"/>
    <n v="8.4"/>
    <m/>
    <n v="6200415"/>
    <s v="商务双床房"/>
    <s v="65折"/>
    <m/>
    <n v="596"/>
    <n v="432"/>
    <n v="432"/>
    <n v="891"/>
    <n v="1.0625"/>
    <n v="718"/>
    <n v="0.66203703703703709"/>
    <s v="9/23 ~ 10/14"/>
    <m/>
    <m/>
    <s v="pass"/>
    <m/>
    <x v="1"/>
    <m/>
    <s v="酒店位于具有悠久文化传承的七宝古镇，坐落于虹桥经济区的中心地带，交通极其便利，驾车10分钟就能到达虹桥国际机场和虹桥高铁站"/>
    <s v="https://pix6.agoda.net/hotelImages/291/291212/291212_15082817180035302488.jpg?s=1024x768"/>
    <s v="https://pix6.agoda.net/hotelImages/291212/-1/68f35ead2858bfa178f4f707fd79e8a4.jpg?s=1024x768"/>
    <s v="https://pix6.agoda.net/hotelImages/291212/-1/9da888f8e8c1cd4dcc69779aca2e8129.jpg?s=1024x768"/>
    <s v="Yan.Sun@agoda.com"/>
    <s v="B"/>
    <s v="AA"/>
  </r>
  <r>
    <n v="23"/>
    <m/>
    <s v="华东"/>
    <n v="97379"/>
    <s v="Grand Skylight Gardens Hotel"/>
    <s v="园林格兰云天大酒店 "/>
    <s v="Shanghai"/>
    <s v="上海 "/>
    <s v="Y"/>
    <n v="4"/>
    <n v="7.5"/>
    <m/>
    <s v="6200680/6200685"/>
    <s v="高级大床房，高级双床房，行政大床房，行政双床房"/>
    <m/>
    <s v="行政房含单双早"/>
    <n v="574"/>
    <n v="492"/>
    <n v="492"/>
    <n v="671"/>
    <n v="0.36382113821138212"/>
    <n v="547"/>
    <n v="0.11178861788617886"/>
    <s v="9/23 ~ 10/14"/>
    <m/>
    <m/>
    <s v="pass"/>
    <m/>
    <x v="1"/>
    <m/>
    <s v="拥有一流地理位置的格兰云天大酒店背靠上海植物园，是距离上海世博会主场馆最近的一家拥有别墅的商务精品酒店。酒店提供148间精美时尚的园景房，以及30套加拿大木式结构别墅。格兰云天大酒店不仅环境优美宜人，交通也极为便利"/>
    <s v="https://pix6.agoda.net/hotelImages/97379/-1/c7789eea615c71b0e3264ef50a9b5528.jpg?s=1024x768"/>
    <s v="https://pix6.agoda.net/hotelImages/973/97379/97379_15030416210025795427.jpg?s=1024x768"/>
    <s v="https://pix6.agoda.net/hotelImages/97379/-1/79a3269cc7fe7b1f9058c78a7a67eb0a.jpg?s=160x120"/>
    <s v="Yan.Sun@agoda.com"/>
    <s v="B"/>
    <s v="AB"/>
  </r>
  <r>
    <n v="27"/>
    <m/>
    <s v="华东"/>
    <n v="6164839"/>
    <s v="Marco Polo Changzhou"/>
    <s v="常州马哥孛罗酒店"/>
    <s v="Changzhou"/>
    <s v="常州"/>
    <s v="Y"/>
    <n v="5"/>
    <n v="8.6"/>
    <n v="165738940"/>
    <m/>
    <s v="所有房型"/>
    <s v="9折"/>
    <m/>
    <n v="830"/>
    <n v="829"/>
    <n v="829"/>
    <n v="979"/>
    <n v="0.18094089264173704"/>
    <n v="924"/>
    <n v="0.11459589867310012"/>
    <s v="9/23 ~ 10/14"/>
    <m/>
    <m/>
    <s v="pass"/>
    <m/>
    <x v="1"/>
    <m/>
    <s v="酒店外观宏伟气派，设计高雅奢华。配套设施齐全，交通便利，毗邻恐龙园，服务周到，是您商务出行的理想选择。"/>
    <s v="https://pix6.agoda.net/hotelImages/6164839/-1/7a22bd2864e2b6c5be0c296d02a4b67e.jpg?s=1024x768"/>
    <s v="https://pix6.agoda.net/hotelImages/6164839/-1/7b8eaf725ca45d3a26a5160a4a26138d.jpg?s=1024x768"/>
    <s v="https://pix6.agoda.net/hotelImages/6164839/-1/ced749fbea1343bc9bb8816c3ffc84d7.jpg?s=1024x768"/>
    <s v="Yan.Sun@agoda.com"/>
    <s v="B"/>
    <s v="AB"/>
  </r>
  <r>
    <n v="28"/>
    <m/>
    <s v="华东"/>
    <n v="5902292"/>
    <s v="The Qube Xuzhou"/>
    <s v="徐州东区绿地铂骊酒店"/>
    <s v="Xuzhou"/>
    <s v="徐州"/>
    <s v="Y"/>
    <n v="4"/>
    <n v="9.9"/>
    <m/>
    <n v="6149414"/>
    <s v="商务大床房/商务双床房"/>
    <s v="9折"/>
    <m/>
    <n v="467"/>
    <n v="412"/>
    <n v="412"/>
    <n v="528"/>
    <n v="0.28155339805825241"/>
    <n v="498"/>
    <n v="0.20873786407766989"/>
    <s v="9/23 ~ 10/14"/>
    <m/>
    <m/>
    <s v="pass"/>
    <m/>
    <x v="1"/>
    <m/>
    <s v="酒店位于经济技术开发区站南路，地理位置优越，出行便捷 。点评9.9分"/>
    <s v="https://pix6.agoda.net/hotelImages/5902292/-1/e98cb9db57d262f6d71c52ecf4148578.jpg?s=1024x768"/>
    <s v="https://pix6.agoda.net/hotelImages/590/5902292/5902292_18112314190069878689.jpg?s=1024x768"/>
    <s v="https://pix6.agoda.net/hotelImages/5902292/-1/5a70cda616b0fdbb68347df5c0e08f55.jpg?s=160x120"/>
    <s v="Yan.Sun@agoda.com"/>
    <s v="B"/>
    <s v="AA"/>
  </r>
  <r>
    <n v="29"/>
    <m/>
    <s v="华东"/>
    <n v="407105"/>
    <s v="Wyndham Xuzhou East Hotel"/>
    <s v="徐州博顿温德姆酒店 "/>
    <s v="Xuzhou"/>
    <s v="徐州"/>
    <s v="Y"/>
    <n v="5"/>
    <n v="9.4"/>
    <m/>
    <n v="6185238"/>
    <s v="高级大床房，高级双床房，豪华大床房"/>
    <s v="75折"/>
    <m/>
    <n v="588"/>
    <n v="438"/>
    <n v="438"/>
    <n v="588"/>
    <n v="0.34246575342465752"/>
    <n v="588"/>
    <n v="0.34246575342465752"/>
    <s v="9/23 ~ 10/14"/>
    <m/>
    <m/>
    <s v="pass"/>
    <m/>
    <x v="1"/>
    <m/>
    <s v="酒店位于徐州经济技术开发区金龙湖畔，环境优美，交通方便，地处徐州高铁商务圈的核心位置，紧邻徐州经济技术开发区管委会行政大厦、徐州医科大学，距离宜家购物、奥特莱斯、麦德龙购物中心步行约5分钟，酒店靠近珠山宕口遗址公园、狮子山楚王陵、宝莲寺景区。"/>
    <s v="https://pix6.agoda.net/hotelImages/407/407105/407105_17022311020051205828.jpg?s=1024x768"/>
    <s v="https://pix6.agoda.net/hotelImages/2289437/0/bd1c97351bbf18772f5bc0745fc1c243.jpg?s=1024x768"/>
    <s v="https://pix6.agoda.net/hotelImages/407/407105/407105_17022714450051269520.jpg?s=1024x768"/>
    <s v="Yan.Sun@agoda.com"/>
    <s v="B"/>
    <s v="AA"/>
  </r>
  <r>
    <n v="30"/>
    <m/>
    <s v="华东"/>
    <n v="45122"/>
    <s v="Grand Park Wuxi"/>
    <s v="无锡君乐大酒店"/>
    <s v="Wuxi"/>
    <s v="无锡"/>
    <s v="Y"/>
    <n v="5"/>
    <n v="8.4"/>
    <m/>
    <n v="5827487"/>
    <s v="高级房"/>
    <s v="7折"/>
    <m/>
    <n v="278"/>
    <n v="275"/>
    <n v="282"/>
    <n v="363"/>
    <n v="0.32"/>
    <n v="317"/>
    <n v="0.12411347517730496"/>
    <s v="9/23 ~ 10/14"/>
    <m/>
    <m/>
    <s v="pass"/>
    <m/>
    <x v="1"/>
    <m/>
    <s v="位于无锡市繁华的核心商业区中心，距离地铁站约2分钟，位置优越，交通便捷。将江南秀丽的特色与现代化服务设施糅合为一体，是您商务差旅和休闲旅游的休憩之所"/>
    <s v="https://pix6.agoda.net/hotelImages/4871020/0/f17a2528ceff03114b43bb32910413e3.jpg?s=1024x768"/>
    <s v="https://pix6.agoda.net/hotelImages/451/45122/45122_16063013570044291702.jpg?s=1024x768"/>
    <s v="https://pix6.agoda.net/hotelImages/451/45122/45122_16063013580044291707.jpg?s=1024x768"/>
    <s v="Yan.Sun@agoda.com"/>
    <s v="B"/>
    <s v="AB"/>
  </r>
  <r>
    <n v="33"/>
    <m/>
    <s v="华东"/>
    <n v="5876910"/>
    <s v="Pleasant Daily Rental"/>
    <s v="杭州鸣悦公寓海创园店"/>
    <s v="hangzhou"/>
    <s v="杭州"/>
    <s v="Y"/>
    <n v="3"/>
    <n v="8.5"/>
    <n v="165648185"/>
    <m/>
    <s v="所有房型"/>
    <s v="8折"/>
    <m/>
    <n v="205"/>
    <n v="185"/>
    <n v="185"/>
    <n v="458"/>
    <n v="1.4756756756756757"/>
    <n v="274"/>
    <n v="0.48108108108108111"/>
    <s v="9/23 ~ 10/14"/>
    <m/>
    <m/>
    <s v="pass"/>
    <m/>
    <x v="1"/>
    <m/>
    <s v="酒店位于余杭区，商务和休闲旅游游客而设计。"/>
    <s v="https://pix6.agoda.net/hotelImages/587/5876910/5876910_18101701300068523555.jpg?s=1024x768"/>
    <s v="https://pix6.agoda.net/hotelImages/587/5876910/5876910_18101701300068523559.jpg?s=1024x768"/>
    <s v="https://pix6.agoda.net/hotelImages/587/5876910/5876910_18101701390068523616.jpg?s=1024x768"/>
    <s v="sophia.zhang@agoda.com"/>
    <s v="B"/>
    <s v="AB"/>
  </r>
  <r>
    <n v="37"/>
    <m/>
    <s v="华北"/>
    <n v="9099"/>
    <s v="Capital Hotel"/>
    <s v="北京首都宾馆"/>
    <s v="Beijing"/>
    <s v="北京"/>
    <s v="Y"/>
    <n v="5"/>
    <n v="8"/>
    <n v="144592010"/>
    <n v="489709"/>
    <s v="B座高级客房"/>
    <s v="75折"/>
    <m/>
    <n v="736"/>
    <n v="734"/>
    <n v="734"/>
    <n v="908"/>
    <n v="0.23705722070844687"/>
    <n v="817"/>
    <n v="0.11307901907356949"/>
    <s v="9/23 ~ 10/14"/>
    <m/>
    <m/>
    <s v="pass"/>
    <m/>
    <x v="1"/>
    <m/>
    <s v="位于历史积淀厚重的东交民巷，毗邻王府井商业区，步行即可到达天安门、国家博物馆、故宫等北京必去景点。"/>
    <s v="https://pix6.agoda.net/hotelImages/9099/-1/4c3b90399423c86827ac66f84ee9bd93.jpg?s=1024x768"/>
    <s v="https://pix6.agoda.net/hotelImages/9099/-1/17b410d77b51868cb0f5369f6cf0b58a.jpg?s=1024x768"/>
    <s v="https://pix6.agoda.net/hotelImages/909/9099/9099_18020813400061630221.jpg?s=1024x768"/>
    <s v="ivy.shi@agoda.com"/>
    <m/>
    <m/>
  </r>
  <r>
    <n v="38"/>
    <m/>
    <s v="华北"/>
    <n v="70268"/>
    <s v="Kuntai Royal Hotel"/>
    <s v="北京昆泰嘉华酒店"/>
    <s v="Beijing"/>
    <s v="北京"/>
    <s v="Y"/>
    <n v="5"/>
    <n v="8.5"/>
    <n v="165754923"/>
    <n v="490224"/>
    <s v="标准双床间/豪华大床间/行政大床间"/>
    <s v="7折"/>
    <m/>
    <n v="686"/>
    <n v="655"/>
    <n v="655"/>
    <n v="798"/>
    <n v="0.21832061068702291"/>
    <n v="757"/>
    <n v="0.15572519083969466"/>
    <s v="9/23 ~ 10/14"/>
    <m/>
    <m/>
    <s v="pass"/>
    <m/>
    <x v="1"/>
    <m/>
    <s v="位于朝外大街，毗邻悠唐购物中心，蓝岛购物中心，东岳庙，外交部以及使馆区。"/>
    <s v="https://pix6.agoda.net/hotelImages/702/70268/70268_15072311060032859536.jpg?s=1024x768"/>
    <s v="https://pix6.agoda.net/hotelImages/702/70268/70268_15072311060032859520.jpg?s=1024x768"/>
    <s v="https://pix6.agoda.net/hotelImages/70268/-1/75230702208442b40107977b9772081b.jpg?s=1024x768"/>
    <s v="ivy.shi@agoda.com"/>
    <m/>
    <m/>
  </r>
  <r>
    <n v="39"/>
    <m/>
    <s v="华北"/>
    <n v="407775"/>
    <s v="Hotel Eclat Beijing"/>
    <s v="北京怡亨酒店"/>
    <s v="Beijing"/>
    <s v="北京"/>
    <s v="Y"/>
    <n v="5"/>
    <n v="9.1999999999999993"/>
    <n v="165756320"/>
    <n v="80752"/>
    <s v="全部房型"/>
    <s v="85折"/>
    <s v="含双人早餐，免费迷你吧，免费下午茶"/>
    <n v="1888"/>
    <n v="1435"/>
    <n v="1435"/>
    <n v="1795"/>
    <n v="0.25087108013937282"/>
    <n v="1615"/>
    <n v="0.12543554006968641"/>
    <s v="9/23 ~ 10/14"/>
    <m/>
    <m/>
    <s v="pass"/>
    <m/>
    <x v="1"/>
    <m/>
    <s v="全球奢华精品酒店(Small Luxury Hotels of the World, SLH)成员之一，位于北京CBD中心区域的侨福芳草地购物中心，为宾客提供绝无仅有的极致住宿体验。丰富而珍贵的艺术收藏，展览于客房和公共空间内。藏品多达超过100件，包括多位艺术大师的雕塑及画作真迹，如萨尔瓦多‧达利、安迪‧沃霍尔、皮埃尔‧马特、张国龙、陈文令、高孝午和邹亮等。"/>
    <s v="https://pix6.agoda.net/hotelImages/6796355/0/5d724fb559b9d115ebe11fd0fdc00ffd.jpg?s=1024x768"/>
    <s v="https://pix6.agoda.net/hotelImages/407/407775/407775_14050813210019344297.jpg?s=1024x768"/>
    <s v="https://pix6.agoda.net/hotelImages/6796355/0/a144fbb22d6bf0507ddde4f068545c76.jpg?s=1024x768"/>
    <s v="ivy.shi@agoda.com"/>
    <m/>
    <m/>
  </r>
  <r>
    <n v="41"/>
    <m/>
    <s v="华北"/>
    <n v="1618081"/>
    <s v="Oakwood Residence Damei Beijing"/>
    <s v="北京达美奥克伍德华庭酒店公寓"/>
    <s v="Beijing"/>
    <s v="北京"/>
    <s v="Y"/>
    <n v="4.5"/>
    <n v="8.6999999999999993"/>
    <n v="165721556"/>
    <s v="576404，1293127"/>
    <s v="行政开间，高级一居室，豪华一居室，豪华开间"/>
    <s v="43折"/>
    <m/>
    <n v="1222"/>
    <n v="943"/>
    <n v="946"/>
    <n v="1361"/>
    <n v="0.44326617179215272"/>
    <n v="1361"/>
    <n v="0.43868921775898523"/>
    <s v="9/23 ~ 10/14"/>
    <m/>
    <m/>
    <s v="pass"/>
    <m/>
    <x v="1"/>
    <m/>
    <s v="公寓位于CBD的东括区域，地处朝阳区中心地段，步行可至地铁6号线。周边有朝阳大悦城、家乐福、永旺等大型购物中心，朝阳公园与红领巾公园。乘坐酒店内的班车，可直达国贸商圈、望京商圈。拥有自己的天然温泉水入户，为入住的客人提供高品质居住环境。楼层高度在23-35层，室内高大的落地窗让您拥有开阔的视野俯瞰都市风景。"/>
    <s v="https://pix6.agoda.net/hotelImages/161/1618081/1618081_16112212530048969839.jpg?s=1024x768"/>
    <s v="https://pix6.agoda.net/hotelImages/161/1618081/1618081_16102016480047976817.jpg?s=1024x768"/>
    <s v="https://pix6.agoda.net/hotelImages/161/1618081/1618081_16102016480047976826.jpg?s=1024x768"/>
    <s v="ivy.shi@agoda.com"/>
    <m/>
    <m/>
  </r>
  <r>
    <n v="43"/>
    <m/>
    <s v="华北"/>
    <n v="194310"/>
    <s v="Gotel Capital"/>
    <s v="北京国泰饭店"/>
    <s v="Beijing"/>
    <s v="北京"/>
    <s v="Y"/>
    <n v="4"/>
    <n v="7.8"/>
    <n v="165748068"/>
    <n v="1525232"/>
    <s v="经典大床房"/>
    <s v="8.5折"/>
    <m/>
    <n v="330"/>
    <n v="310"/>
    <n v="310"/>
    <n v="455"/>
    <n v="0.46774193548387094"/>
    <n v="455"/>
    <n v="0.46774193548387094"/>
    <s v="9/23 ~ 10/14"/>
    <m/>
    <m/>
    <s v="pass"/>
    <m/>
    <x v="1"/>
    <m/>
    <s v="位于国贸商圈内的4星级酒店，地理位置优越，交通便利，步行可至地铁1号线永安里站"/>
    <s v="https://pix6.agoda.net/hotelImages/194/194310/194310_19071000220077995489.jpg?s=1024x768"/>
    <s v="https://pix6.agoda.net/hotelImages/194/194310/194310_15052609500027779212.jpg?s=1024x768"/>
    <s v="https://pix6.agoda.net/hotelImages/194310/-1/aa2c450e28bf409f9657c3fc67c9db26.jpg?s=1024x768"/>
    <s v="Sophia.han@agoda.com"/>
    <m/>
    <m/>
  </r>
  <r>
    <n v="46"/>
    <m/>
    <s v="华北"/>
    <n v="399531"/>
    <s v="Bestay Hotel Express Beijing Temple of Heaven"/>
    <s v="百时快捷酒店北京天坛店"/>
    <s v="Beijing"/>
    <s v="北京"/>
    <s v="Y"/>
    <n v="2"/>
    <n v="7"/>
    <n v="165763647"/>
    <s v="20613_x000d_"/>
    <s v="全部房型"/>
    <s v="6折"/>
    <m/>
    <n v="81"/>
    <n v="80"/>
    <n v="80"/>
    <n v="129"/>
    <n v="0.61250000000000004"/>
    <n v="100"/>
    <n v="0.25"/>
    <s v="9/23 ~ 10/14"/>
    <m/>
    <m/>
    <s v="pass"/>
    <m/>
    <x v="1"/>
    <m/>
    <s v="百时快捷酒店北京天坛店距离市中心仅1.3 Km，便于游客出行。 距离市中心各大知名旅游景点均有便利的交通，是来北京出行快捷酒店的不二之选。"/>
    <s v="https://pix6.agoda.net/hotelImages/399531/-1/7cfc5cf5ed40026c51dac27fbfef7963.jpg?s=1024x768"/>
    <s v="https://pix6.agoda.net/hotelImages/399531/-1/551e26a6f1a1b4c0a0f792f9babcc1c7.jpg?s=1024x768"/>
    <s v="https://pix6.agoda.net/hotelImages/399/399531/399531_19070902090077970904.jpg?s=1024x768"/>
    <s v="Sophia.han@agoda.com"/>
    <m/>
    <m/>
  </r>
  <r>
    <n v="47"/>
    <m/>
    <s v="华西"/>
    <n v="266528"/>
    <s v="Galaxy Minyoun Chengdu Hotel"/>
    <s v="成都明宇尚雅饭店"/>
    <s v="Chengdu"/>
    <s v="成都"/>
    <s v="Y"/>
    <n v="5"/>
    <n v="8.5"/>
    <n v="165756397"/>
    <n v="491736"/>
    <s v="全部房型"/>
    <s v="85折"/>
    <m/>
    <n v="487"/>
    <n v="456"/>
    <n v="456"/>
    <n v="558"/>
    <n v="0.22368421052631579"/>
    <n v="510"/>
    <n v="0.11842105263157894"/>
    <s v="9/23 ~ 10/14"/>
    <m/>
    <m/>
    <s v="pass"/>
    <m/>
    <x v="1"/>
    <m/>
    <s v="酒店地处春熙路商圈，交通便利，地理位置优越，酒店房间宽敞"/>
    <s v="https://pix6.agoda.net/hotelImages/266528/-1/61d9f64d74d9bb772d0f0096a2354358.jpg?s=1024x768"/>
    <s v="https://pix6.agoda.net/hotelImages/266/266528/266528_16051014560042196144.jpg?s=1024x768"/>
    <s v="https://pix6.agoda.net/hotelImages/266528/-1/5f72353c30a11ffeaadb63f8f30145ae.jpg?s=1024x768"/>
    <s v="blair.wu@agoda.com"/>
    <m/>
    <m/>
  </r>
  <r>
    <n v="49"/>
    <m/>
    <s v="华东"/>
    <n v="288957"/>
    <s v="Country Garden Phoenix Hotel Chizhou"/>
    <s v="池州碧桂园凤凰酒店"/>
    <s v="Chizhou"/>
    <s v="池州"/>
    <s v="Y"/>
    <n v="4"/>
    <n v="7.1"/>
    <n v="165757831"/>
    <s v="all rate plan"/>
    <s v="全部房型"/>
    <s v="85折"/>
    <m/>
    <n v="346"/>
    <n v="232"/>
    <n v="232"/>
    <n v="333"/>
    <n v="0.43534482758620691"/>
    <n v="299"/>
    <n v="0.28879310344827586"/>
    <s v="9/23 ~ 10/14"/>
    <m/>
    <m/>
    <s v="pass"/>
    <m/>
    <x v="1"/>
    <m/>
    <m/>
    <m/>
    <m/>
    <m/>
    <s v="Gillian.Feng@agoda.com"/>
    <m/>
    <m/>
  </r>
  <r>
    <n v="50"/>
    <m/>
    <s v="华西"/>
    <n v="173393"/>
    <s v="Glenview ITC Plaza Chongqing"/>
    <s v="国贸格兰维大酒店"/>
    <s v="Chongqing"/>
    <s v="重庆"/>
    <s v="Y"/>
    <n v="5"/>
    <n v="9.1999999999999993"/>
    <n v="165754274"/>
    <n v="5177800"/>
    <s v="Deluxe Suite"/>
    <s v="8折"/>
    <m/>
    <n v="926"/>
    <n v="918"/>
    <n v="918"/>
    <n v="1772"/>
    <n v="0.93028322440087141"/>
    <n v="1258"/>
    <n v="0.37037037037037035"/>
    <s v="9/23 ~ 10/14"/>
    <m/>
    <m/>
    <s v="pass"/>
    <m/>
    <x v="1"/>
    <m/>
    <s v="坐拥重庆繁华商圈，地理位置优越，交通便利"/>
    <s v="https://q-xx.bstatic.com/xdata/images/hotel/840x460/213245888.jpg?k=c3b49f77e602618652879ad7d545c8e0f75c1e1ab54254ad632f4bda2e0a2aff&amp;o="/>
    <s v="https://pix6.agoda.net/hotelImages/173/173393/173393_15072715290033104621.jpg?s=1024x768"/>
    <s v="https://pix6.agoda.net/hotelImages/173/173393/173393_19082912400080145990.jpg?s=1024x768"/>
    <s v="blair.wu@agoda.com"/>
    <m/>
    <m/>
  </r>
  <r>
    <n v="51"/>
    <m/>
    <s v="西南"/>
    <n v="479414"/>
    <s v="China Old Story Inns Dali Ancient Town"/>
    <s v="老故事客栈大理古城店"/>
    <s v="Dali"/>
    <s v="大理"/>
    <s v="Y"/>
    <n v="4"/>
    <n v="8.4"/>
    <n v="165757890"/>
    <s v="all rate plan"/>
    <s v="全部房型"/>
    <s v="85折"/>
    <m/>
    <n v="160"/>
    <n v="151"/>
    <n v="151"/>
    <n v="515"/>
    <n v="2.4105960264900661"/>
    <n v="205"/>
    <n v="0.35761589403973509"/>
    <s v="9/23 ~ 10/14"/>
    <m/>
    <m/>
    <s v="pass"/>
    <m/>
    <x v="1"/>
    <m/>
    <m/>
    <m/>
    <m/>
    <m/>
    <s v="Gillian.Feng@agoda.com"/>
    <m/>
    <m/>
  </r>
  <r>
    <n v="52"/>
    <m/>
    <s v="西南"/>
    <n v="401086"/>
    <s v="Dali Lily Pad Inn &amp; International Guest House"/>
    <s v="大理百合国际青年旅舍"/>
    <s v="Dali"/>
    <s v="大理"/>
    <s v="Y"/>
    <n v="3"/>
    <n v="8.3000000000000007"/>
    <n v="165757771"/>
    <s v="all rate plan"/>
    <s v="全部房型"/>
    <s v="85折"/>
    <m/>
    <n v="95"/>
    <n v="92"/>
    <n v="92"/>
    <n v="222"/>
    <n v="1.4130434782608696"/>
    <n v="135"/>
    <n v="0.46739130434782611"/>
    <s v="9/23 ~ 10/14"/>
    <m/>
    <m/>
    <s v="pass"/>
    <m/>
    <x v="1"/>
    <m/>
    <m/>
    <m/>
    <m/>
    <m/>
    <s v="Gillian.Feng@agoda.com"/>
    <m/>
    <m/>
  </r>
  <r>
    <n v="53"/>
    <m/>
    <s v="华北"/>
    <n v="61595"/>
    <s v="Furama Hotel Dalian"/>
    <s v="大连富丽华大酒店"/>
    <s v="Dalian"/>
    <s v="大连"/>
    <s v="Y"/>
    <n v="5"/>
    <n v="8.3000000000000007"/>
    <n v="165732023"/>
    <n v="6186903"/>
    <s v="全部房型"/>
    <s v="9折"/>
    <m/>
    <n v="332"/>
    <n v="329"/>
    <n v="329"/>
    <n v="437"/>
    <n v="0.32826747720364741"/>
    <n v="370"/>
    <n v="0.12462006079027356"/>
    <s v="9/23 ~ 10/14"/>
    <m/>
    <m/>
    <s v="pass"/>
    <m/>
    <x v="1"/>
    <m/>
    <s v="市中心，老牌五星，高性价比"/>
    <s v="https://pix6.agoda.net/hotelImages/615/61595/61595_16092016270046677711.jpg?s=1024x768"/>
    <s v="https://pix6.agoda.net/hotelImages/5083286/0/ec3c22fb252dd0e5d51ae8d47bd2e2ce.jpg?s=1024x768"/>
    <s v="https://pix6.agoda.net/hotelImages/615/61595/61595_16092016270046677741.jpg?s=1024x768"/>
    <s v="Jason.Chen@agoda.com"/>
    <m/>
    <m/>
  </r>
  <r>
    <n v="54"/>
    <m/>
    <s v="西南"/>
    <n v="648797"/>
    <s v="Shangri-La Bodhi Inn"/>
    <s v="菩提心院精品客栈"/>
    <s v="Deqen"/>
    <s v="德钦"/>
    <s v="Y"/>
    <n v="3.5"/>
    <n v="9.1999999999999993"/>
    <n v="165757918"/>
    <s v="all rate plan"/>
    <s v="全部房型"/>
    <s v="85折"/>
    <m/>
    <n v="119"/>
    <n v="102"/>
    <n v="104"/>
    <n v="168"/>
    <n v="0.6470588235294118"/>
    <n v="134"/>
    <n v="0.28846153846153844"/>
    <s v="9/23 ~ 10/14"/>
    <m/>
    <m/>
    <s v="pass"/>
    <m/>
    <x v="1"/>
    <m/>
    <m/>
    <m/>
    <m/>
    <m/>
    <s v="Gillian.Feng@agoda.com"/>
    <m/>
    <m/>
  </r>
  <r>
    <n v="55"/>
    <m/>
    <s v="东北"/>
    <n v="624934"/>
    <s v="The North International Youth Hostel"/>
    <s v="哈尔滨北方国际青年旅舍"/>
    <s v="Harbin"/>
    <s v="哈尔滨"/>
    <s v="Y"/>
    <n v="2"/>
    <n v="8.1"/>
    <n v="165756863"/>
    <s v="all rate plan"/>
    <s v="全部房型"/>
    <s v="85折"/>
    <m/>
    <n v="72"/>
    <n v="72"/>
    <n v="72"/>
    <n v="89"/>
    <n v="0.2361111111111111"/>
    <n v="80"/>
    <n v="0.1111111111111111"/>
    <s v="9/23 ~ 10/14"/>
    <m/>
    <m/>
    <s v="pass"/>
    <m/>
    <x v="1"/>
    <m/>
    <m/>
    <m/>
    <m/>
    <m/>
    <s v="Gillian.Feng@agoda.com"/>
    <m/>
    <m/>
  </r>
  <r>
    <n v="56"/>
    <m/>
    <s v="华东"/>
    <n v="8087246"/>
    <s v="Mild Spring Boutique Hotel"/>
    <s v="黄山和春精品客栈"/>
    <s v="Huangshan"/>
    <s v="黄山"/>
    <s v="Y"/>
    <n v="3"/>
    <n v="9.6"/>
    <n v="165757840"/>
    <s v="all rate plan"/>
    <s v="全部房型"/>
    <s v="85折"/>
    <m/>
    <n v="650"/>
    <n v="554"/>
    <n v="554"/>
    <n v="756"/>
    <n v="0.36462093862815886"/>
    <n v="756"/>
    <n v="0.36462093862815886"/>
    <s v="9/23 ~ 10/14"/>
    <m/>
    <m/>
    <s v="pass"/>
    <m/>
    <x v="1"/>
    <m/>
    <m/>
    <m/>
    <m/>
    <m/>
    <s v="Gillian.Feng@agoda.com"/>
    <m/>
    <m/>
  </r>
  <r>
    <n v="57"/>
    <m/>
    <s v="华东"/>
    <n v="338804"/>
    <s v="Huangshan Cheng Jin Hotel"/>
    <s v="黄山程锦精品酒店"/>
    <s v="Huangshan"/>
    <s v="黄山"/>
    <s v="Y"/>
    <n v="4"/>
    <n v="9.3000000000000007"/>
    <n v="165757706"/>
    <s v="all rate plan"/>
    <s v="全部房型"/>
    <s v="85折"/>
    <m/>
    <n v="302"/>
    <n v="238"/>
    <n v="240"/>
    <n v="432"/>
    <n v="0.81512605042016806"/>
    <n v="384"/>
    <n v="0.6"/>
    <s v="9/23 ~ 10/14"/>
    <m/>
    <m/>
    <s v="pass"/>
    <m/>
    <x v="1"/>
    <m/>
    <m/>
    <m/>
    <m/>
    <m/>
    <s v="Gillian.Feng@agoda.com"/>
    <m/>
    <m/>
  </r>
  <r>
    <n v="59"/>
    <m/>
    <s v="西南"/>
    <n v="860816"/>
    <s v="Mulan Guest House"/>
    <s v="昆明驼峰客栈花木蓝店"/>
    <s v="Kunming"/>
    <s v="昆明"/>
    <s v="Y"/>
    <n v="3"/>
    <n v="9"/>
    <n v="165757897"/>
    <s v="all rate plan"/>
    <s v="全部房型"/>
    <s v="85折"/>
    <m/>
    <n v="174"/>
    <n v="133"/>
    <n v="135"/>
    <s v="N/A"/>
    <e v="#VALUE!"/>
    <s v="N/A"/>
    <e v="#VALUE!"/>
    <s v="9/23 ~ 10/14"/>
    <m/>
    <m/>
    <s v="pass"/>
    <m/>
    <x v="1"/>
    <m/>
    <m/>
    <m/>
    <m/>
    <m/>
    <s v="Gillian.Feng@agoda.com"/>
    <m/>
    <m/>
  </r>
  <r>
    <n v="63"/>
    <m/>
    <s v="西南"/>
    <n v="761627"/>
    <s v="Lijiang Liman Wenzhi Hotel"/>
    <s v="丽镘.文治一号度假酒店"/>
    <s v="Lijiang"/>
    <s v="丽江"/>
    <s v="Y"/>
    <n v="5"/>
    <n v="9.3000000000000007"/>
    <n v="165757998"/>
    <s v="all rate plan"/>
    <s v="全部房型"/>
    <s v="95折"/>
    <m/>
    <n v="460"/>
    <n v="437"/>
    <n v="437"/>
    <s v="N/A"/>
    <e v="#VALUE!"/>
    <s v="N/A"/>
    <e v="#VALUE!"/>
    <s v="9/23 ~ 10/14"/>
    <m/>
    <m/>
    <s v="pass"/>
    <m/>
    <x v="1"/>
    <m/>
    <m/>
    <m/>
    <m/>
    <m/>
    <s v="Gillian.Feng@agoda.com"/>
    <m/>
    <m/>
  </r>
  <r>
    <n v="64"/>
    <m/>
    <s v="西南"/>
    <n v="7176647"/>
    <s v="Lijiang Muqian Hotel"/>
    <s v="丽江牧谦客栈"/>
    <s v="Lijiang"/>
    <s v="丽江"/>
    <s v="Y"/>
    <n v="5"/>
    <n v="9.4"/>
    <n v="165757986"/>
    <s v="all rate plan"/>
    <s v="全部房型"/>
    <s v="95折"/>
    <m/>
    <n v="268"/>
    <n v="268"/>
    <n v="268"/>
    <n v="598"/>
    <n v="1.2313432835820894"/>
    <n v="428"/>
    <n v="0.59701492537313428"/>
    <s v="9/23 ~ 10/14"/>
    <m/>
    <m/>
    <s v="pass"/>
    <m/>
    <x v="1"/>
    <m/>
    <m/>
    <m/>
    <m/>
    <m/>
    <s v="Gillian.Feng@agoda.com"/>
    <m/>
    <m/>
  </r>
  <r>
    <n v="65"/>
    <m/>
    <s v="西南"/>
    <n v="6998074"/>
    <s v="Wenjinyuan Old Town Private Panoramic Courtyard/Lijiang Zen Garden Hotel"/>
    <s v="丽江文晋院古城私人景观庭院"/>
    <s v="Lijiang"/>
    <s v="丽江"/>
    <s v="Y"/>
    <n v="5"/>
    <n v="10"/>
    <n v="165757931"/>
    <s v="all rate plan"/>
    <s v="全部房型"/>
    <s v="65折"/>
    <m/>
    <n v="668"/>
    <n v="570"/>
    <n v="570"/>
    <n v="888"/>
    <n v="0.55789473684210522"/>
    <n v="696"/>
    <n v="0.22105263157894736"/>
    <s v="9/23 ~ 10/14"/>
    <m/>
    <m/>
    <s v="pass"/>
    <m/>
    <x v="1"/>
    <m/>
    <m/>
    <m/>
    <m/>
    <m/>
    <s v="Gillian.Feng@agoda.com"/>
    <m/>
    <m/>
  </r>
  <r>
    <n v="66"/>
    <m/>
    <s v="西南"/>
    <n v="788068"/>
    <s v="Lijiang Riverside Boutique Inn"/>
    <s v="丽江古城秋水大院客栈"/>
    <s v="Lijiang"/>
    <s v="丽江"/>
    <s v="Y"/>
    <n v="3"/>
    <n v="8.8000000000000007"/>
    <n v="165757972"/>
    <n v="497220"/>
    <s v="全部房型"/>
    <s v="7折"/>
    <m/>
    <n v="189"/>
    <n v="189"/>
    <n v="189"/>
    <n v="468"/>
    <n v="1.4761904761904763"/>
    <n v="468"/>
    <n v="1.4761904761904763"/>
    <s v="9/23 ~ 10/14"/>
    <m/>
    <m/>
    <s v="pass"/>
    <m/>
    <x v="1"/>
    <m/>
    <m/>
    <m/>
    <m/>
    <m/>
    <s v="Gillian.Feng@agoda.com"/>
    <m/>
    <m/>
  </r>
  <r>
    <n v="67"/>
    <m/>
    <s v="西南"/>
    <n v="1162428"/>
    <s v="YueTu House"/>
    <s v="悦途精品度假酒店"/>
    <s v="Lijiang"/>
    <s v="丽江"/>
    <s v="Y"/>
    <n v="4"/>
    <n v="9.1999999999999993"/>
    <n v="165757922"/>
    <s v="all rate plan"/>
    <s v="全部房型"/>
    <s v="85折"/>
    <m/>
    <n v="234"/>
    <n v="200"/>
    <n v="200"/>
    <n v="288"/>
    <n v="0.44"/>
    <n v="260"/>
    <n v="0.3"/>
    <s v="9/23 ~ 10/14"/>
    <m/>
    <m/>
    <s v="pass"/>
    <m/>
    <x v="1"/>
    <m/>
    <m/>
    <m/>
    <m/>
    <m/>
    <s v="Gillian.Feng@agoda.com"/>
    <m/>
    <m/>
  </r>
  <r>
    <n v="71"/>
    <m/>
    <s v="华北"/>
    <n v="16364413"/>
    <s v="PuSu Jade Boutique Hotel"/>
    <s v="西安璞宿喜度"/>
    <s v="Xian"/>
    <s v="西安"/>
    <s v="Y"/>
    <n v="3"/>
    <m/>
    <n v="165757502"/>
    <s v="all rate plan"/>
    <s v="全部房型"/>
    <s v="8折"/>
    <m/>
    <n v="337"/>
    <n v="271"/>
    <n v="271"/>
    <n v="349"/>
    <n v="0.28782287822878228"/>
    <n v="349"/>
    <n v="0.28782287822878228"/>
    <s v="9/23 ~ 10/14"/>
    <m/>
    <m/>
    <s v="pass"/>
    <m/>
    <x v="1"/>
    <m/>
    <s v="小清新风"/>
    <s v="https://pix6.agoda.net/hotelImages/16364413/-1/5ab28b9adc4dee6e9e7742a7fe7e3190.jpg?s=1024x768"/>
    <s v="https://pix6.agoda.net/hotelImages/163/16364413/16364413_20072316470091694590.jpg?s=1024x768"/>
    <s v="https://pix6.agoda.net/hotelImages/16364413/-1/32412b43fb70576d81f681fa8a9af308.jpg?s=1024x768"/>
    <s v="Jason.Chen@agoda.com"/>
    <m/>
    <m/>
  </r>
  <r>
    <n v="73"/>
    <m/>
    <s v="华中"/>
    <n v="251869"/>
    <s v="Zhengzhou Yuehai Hotel"/>
    <s v="郑州粤海酒店"/>
    <s v="Zhenzhou"/>
    <s v="郑州"/>
    <s v="Y"/>
    <n v="4"/>
    <n v="8.1"/>
    <n v="165757767"/>
    <s v="all rate plan"/>
    <s v="全部房型"/>
    <s v="85折"/>
    <m/>
    <n v="332"/>
    <n v="280"/>
    <n v="280"/>
    <n v="415"/>
    <n v="0.48214285714285715"/>
    <n v="400"/>
    <n v="0.42857142857142855"/>
    <s v="9/23 ~ 10/14"/>
    <m/>
    <m/>
    <s v="pass"/>
    <m/>
    <x v="1"/>
    <m/>
    <m/>
    <m/>
    <m/>
    <m/>
    <s v="Gillian.Feng@agoda.com"/>
    <m/>
    <m/>
  </r>
  <r>
    <n v="77"/>
    <m/>
    <s v="华西"/>
    <n v="47635"/>
    <s v="Chengdu Tibet Hotel"/>
    <s v="成都西藏饭店"/>
    <s v="Chengdu"/>
    <s v="成都"/>
    <s v="Y"/>
    <n v="5"/>
    <n v="8.6999999999999993"/>
    <m/>
    <m/>
    <m/>
    <m/>
    <m/>
    <n v="488"/>
    <n v="488"/>
    <n v="488"/>
    <n v="598"/>
    <n v="0.22540983606557377"/>
    <n v="538"/>
    <n v="0.10245901639344263"/>
    <s v="9/23 ~ 10/14"/>
    <m/>
    <m/>
    <s v="pass"/>
    <m/>
    <x v="1"/>
    <m/>
    <m/>
    <m/>
    <m/>
    <m/>
    <s v="blair.wu@agoda.com"/>
    <m/>
    <m/>
  </r>
  <r>
    <n v="79"/>
    <m/>
    <s v="华南"/>
    <n v="61703"/>
    <s v="Golden Palm Resort"/>
    <s v="三亚亚龙湾金棕榈度假酒店"/>
    <s v="Sanya"/>
    <s v="三亚"/>
    <s v="Y"/>
    <n v="4"/>
    <n v="7.5"/>
    <m/>
    <n v="6183546"/>
    <s v="雅致园景房"/>
    <s v="fix rate"/>
    <m/>
    <n v="404"/>
    <n v="404"/>
    <n v="404"/>
    <s v="Sold out"/>
    <e v="#VALUE!"/>
    <s v="Sold out"/>
    <e v="#VALUE!"/>
    <s v="9/23 ~ 10/14"/>
    <s v="9.30-10.7 499,其它320"/>
    <m/>
    <s v="pass"/>
    <m/>
    <x v="1"/>
    <m/>
    <s v="临海而居，乐山乐水。位于亚龙湾最中间的位置，多次被凭为“海南省二十佳酒店”及“三亚市十佳酒店”"/>
    <s v="https://pix6.agoda.net/hotelImages/617/61703/61703_17092010140056607352.jpg?s=1024x768"/>
    <s v="https://pix6.agoda.net/hotelImages/617/61703/61703_15061916290030061224.jpg?s=1024x768"/>
    <s v="https://pix6.agoda.net/hotelImages/61703/-1/999b813ba67c31af45b32d63d9e5ba9c.jpg?s=1024x768"/>
    <s v="sophia.chen@agoda.com"/>
    <m/>
    <m/>
  </r>
  <r>
    <n v="80"/>
    <m/>
    <s v="华南"/>
    <n v="61697"/>
    <s v="International Asia-Pacific Convention Center"/>
    <s v="三亚亚太海航度假酒店暨亚太国际会议中心"/>
    <s v="Sanya"/>
    <s v="三亚"/>
    <s v="Y"/>
    <n v="5"/>
    <n v="7"/>
    <n v="165756621"/>
    <s v="489956、1544077"/>
    <s v="所有房型"/>
    <s v="9折"/>
    <m/>
    <n v="322"/>
    <n v="276"/>
    <n v="276"/>
    <s v="Sold out"/>
    <e v="#VALUE!"/>
    <s v="Sold out"/>
    <e v="#VALUE!"/>
    <s v="9/23 ~ 10/14"/>
    <m/>
    <m/>
    <s v="pass"/>
    <m/>
    <x v="1"/>
    <m/>
    <s v="三亚亚太海航度假酒店暨亚太国际会议中心位于三亚湾度假区，与西岛海上游乐世界隔海相望，南山佛教文化苑、天涯海角、三亚国际高尔夫俱乐部也近在咫尺。大型户外泳池、沙滩排球、网球场等各种娱乐设施和户外活动一应俱全，还有小孩子喜爱的儿童乐园。"/>
    <s v="https://pix6.agoda.net/hotelImages/61697/-1/d8584e2205c59775b9a10aa38d153ad3.jpg?s=1024x768"/>
    <s v="https://pix6.agoda.net/hotelImages/61697/-1/3d0a3a274858e17d46a26ca5c41b9d8a.jpg?s=1024x768"/>
    <s v="https://pix6.agoda.net/hotelImages/616/61697/61697_17031009530051465629.jpg?s=1024x768"/>
    <s v="tina.gao@agoda.com"/>
    <m/>
    <m/>
  </r>
  <r>
    <n v="81"/>
    <m/>
    <s v="华南"/>
    <n v="61702"/>
    <s v="Pearl River Garden Hotel"/>
    <s v="三亚珠江花园酒店"/>
    <s v="Sanya"/>
    <s v="三亚"/>
    <s v="Y"/>
    <n v="4"/>
    <n v="7.6"/>
    <n v="165737725"/>
    <s v="1674784、489964"/>
    <s v="所有房型"/>
    <s v="8折"/>
    <m/>
    <n v="319"/>
    <n v="319"/>
    <n v="319"/>
    <n v="451"/>
    <n v="0.41379310344827586"/>
    <n v="337"/>
    <n v="5.6426332288401257E-2"/>
    <s v="9/23 ~ 10/14"/>
    <m/>
    <m/>
    <s v="pass"/>
    <m/>
    <x v="1"/>
    <m/>
    <s v="高性价比，大东海商业区，周边娱乐配套齐全，地理位置优越，交通便利，近距离享受大海的魅力，面朝大海，春暖花开，是您和您家人度假的不二之选。"/>
    <s v="https://pix6.agoda.net/hotelImages/617/61702/61702_15051108410027376051.jpg?s=1024x768"/>
    <s v="https://pix6.agoda.net/hotelImages/617/61702/61702_16061210510043435638.jpg?s=1024x768"/>
    <s v="https://pix6.agoda.net/hotelImages/617/61702/61702_16061212120043438086.jpg?s=1024x768"/>
    <s v="tina.gao@agoda.com"/>
    <m/>
    <m/>
  </r>
  <r>
    <n v="82"/>
    <m/>
    <s v="华南"/>
    <n v="247369"/>
    <s v="Le Parker International Hotel"/>
    <s v="三亚黎客国际酒店"/>
    <s v="Sanya"/>
    <s v="三亚"/>
    <s v="Y"/>
    <n v="5"/>
    <n v="7.9"/>
    <n v="165756667"/>
    <s v="491449、545048"/>
    <s v="所有房型"/>
    <s v="8.5折"/>
    <m/>
    <n v="214"/>
    <n v="214"/>
    <n v="214"/>
    <n v="338"/>
    <n v="0.57943925233644855"/>
    <n v="308"/>
    <n v="0.43925233644859812"/>
    <s v="9/23 ~ 10/14"/>
    <m/>
    <m/>
    <s v="pass"/>
    <m/>
    <x v="1"/>
    <m/>
    <s v="黎客国际酒店紧邻三亚湾绝美的海景夕阳“椰梦长廊”。楼高99米的，巍然耸立于三亚市区，独占较高的视野角度，来自多国设计团队倾心打造的建筑风格与别具一格的装饰元素巧妙的相结合，勾勒出儒雅、尊贵和雍容大度。"/>
    <s v="https://pix6.agoda.net/hotelImages/247/247369/247369_16061121450043425965.jpg?s=1024x768"/>
    <s v="https://pix6.agoda.net/hotelImages/247/247369/247369_16061121460043425996.jpg?s=1024x768"/>
    <s v="https://pix6.agoda.net/property/8135326/113729556/cd979f9f2d5d5fececf9fcc3888f22a7.jpg?s=1024x768"/>
    <s v="tina.gao@agoda.com"/>
    <m/>
    <m/>
  </r>
  <r>
    <n v="86"/>
    <m/>
    <s v="华南"/>
    <n v="705881"/>
    <s v="Zhangjiajie Destination Youth Hostel"/>
    <s v="张家界目的地人文客栈"/>
    <s v="Zhangjiajie"/>
    <s v="张家界"/>
    <s v="Y"/>
    <n v="4"/>
    <n v="8.8000000000000007"/>
    <n v="165643119"/>
    <n v="531112"/>
    <s v="所有房型"/>
    <s v="8.5折"/>
    <m/>
    <n v="225"/>
    <n v="225"/>
    <n v="225"/>
    <n v="357"/>
    <n v="0.58666666666666667"/>
    <n v="263"/>
    <n v="0.16888888888888889"/>
    <s v="9/23 ~ 10/14"/>
    <m/>
    <m/>
    <s v="pass"/>
    <m/>
    <x v="1"/>
    <m/>
    <s v="岁月很长，我们总期待一场想走就走的旅行。世界很大，我们自五湖四海怀揣各自的心情而来在这里。因一间小栈结缘，这里是我们短暂旅途的目的地，小隐于山林，大隐于闹市。于喧嚣之中筑一静所，在这里，时光供您雕琢，将分秒刻画成您想要的模样。晴日里，任明亮的光线从街角到窗棂再到洁白的床单，只是慵懒的仰望，空气中满是清新欢愉的味道；下雨了，或凭窗赏烟雨，看朦胧的雨雾合着远处影影绰绰的黛色山脉美妙如画，或伴着雨声滴答，写下步步的心情小语，寄向思念的彼岸，缘来缘去，原来是你。千山万水的遇见，这里是我们的目的地，驻足、莞尔、微笑、邂逅，你的旅行，我的旅行，不如一起期待我们的旅行，不断的遇见，不同的精彩。"/>
    <s v="https://pix6.agoda.net/hotelImages/705881/-1/db46ae2375fdaaccfbc3c7692f4d59be.jpg?s=1024x768"/>
    <s v="https://pix6.agoda.net/hotelImages/705/705881/705881_14090222500021787633.jpg?s=1024x768"/>
    <s v="https://pix6.agoda.net/hotelImages/705/705881/705881_14090223120021787808.jpg?s=1024x768"/>
    <s v="tina.gao@agoda.com"/>
    <m/>
    <m/>
  </r>
  <r>
    <n v="89"/>
    <m/>
    <s v="华南"/>
    <n v="186025"/>
    <s v="Calvin Hotel"/>
    <s v="卡尔文大酒店"/>
    <s v="Guangzhou"/>
    <s v="广州"/>
    <s v="Y"/>
    <n v="4"/>
    <n v="6.2"/>
    <n v="165754283"/>
    <n v="77860"/>
    <s v="高级双人房无窗"/>
    <s v="9.5折"/>
    <m/>
    <n v="206"/>
    <n v="196"/>
    <n v="196"/>
    <n v="245"/>
    <n v="0.25"/>
    <n v="237"/>
    <n v="0.20918367346938777"/>
    <s v="9/23 ~ 10/14"/>
    <m/>
    <m/>
    <s v="pass"/>
    <m/>
    <x v="1"/>
    <m/>
    <s v="位于广州白云山脚下，附近有国家级风景名胜白云山,南湖游乐园、北京路、上下九步行街等旅游景点。至火车站、省汽车站10分钟车程，至广州新白云国际机场20分钟车程。"/>
    <s v="https://pix6.agoda.net/hotelImages/186/186025/186025_15092418360036352955.jpg?s=1024x768"/>
    <s v="https://pix6.agoda.net/hotelImages/186025/-1/762d84e6d699775fb3b2287d1f4a0295.jpg?s=1024x768"/>
    <s v="https://pix6.agoda.net/hotelImages/186/186025/186025_19032113480073146041.jpg?s=1024x768"/>
    <m/>
    <m/>
    <m/>
  </r>
  <r>
    <n v="90"/>
    <m/>
    <s v="华南"/>
    <n v="338817"/>
    <s v="La Perle International Hotel"/>
    <s v="丽柏国际酒店"/>
    <s v="Guangzhou"/>
    <s v="广州"/>
    <s v="Y"/>
    <n v="4"/>
    <n v="7.7"/>
    <n v="165754837"/>
    <n v="1367296"/>
    <s v="温馨大床房、温馨双床房"/>
    <s v="8.5折"/>
    <m/>
    <n v="364"/>
    <n v="312"/>
    <n v="312"/>
    <n v="408"/>
    <n v="0.30769230769230771"/>
    <n v="389"/>
    <n v="0.24679487179487181"/>
    <s v="9/23 ~ 10/14"/>
    <m/>
    <m/>
    <s v="pass"/>
    <m/>
    <x v="1"/>
    <m/>
    <s v="市中心高性价比酒店，地铁三号线岗顶站，毗邻摩登百货、太古汇、万菱汇等购物商场，天河体育中心、中信广场、火车东站均在10分钟车程内。"/>
    <s v="https://pix6.agoda.net/hotelImages/338/338817/338817_16112116520048943174.jpg?s=1024x768"/>
    <s v="https://pix6.agoda.net/hotelImages/338/338817/338817_16061517010043609866.jpg?s=1024x768"/>
    <s v="https://pix6.agoda.net/hotelImages/338/338817/338817_16061517130043610382.jpg?s=1024x768"/>
    <m/>
    <m/>
    <m/>
  </r>
  <r>
    <n v="91"/>
    <m/>
    <s v="华南"/>
    <n v="4992132"/>
    <s v="Guangzhou S.L.D International Apartment Poly World Branch"/>
    <s v="广州圣洛德国际公寓琶洲保利世贸店"/>
    <s v="Guangzhou"/>
    <s v="广州"/>
    <s v="Y"/>
    <n v="4"/>
    <n v="7.8"/>
    <n v="165754888"/>
    <n v="1679962"/>
    <s v="豪华大床房"/>
    <s v="9折"/>
    <m/>
    <n v="549"/>
    <n v="461"/>
    <n v="461"/>
    <s v="N/A"/>
    <e v="#VALUE!"/>
    <s v="N/A"/>
    <e v="#VALUE!"/>
    <s v="9/23 ~ 10/13"/>
    <m/>
    <m/>
    <s v="pass"/>
    <m/>
    <x v="1"/>
    <m/>
    <s v="位于琶洲会展中心地区，地理位置优越。距离琶洲站300米，可轻松前往市区内各大旅游、购物、餐饮地点。"/>
    <s v="https://pix6.agoda.net/hotelImages/499/4992132/4992132_18052909490065899380.jpg?s=1024x768"/>
    <s v="https://pix6.agoda.net/hotelImages/499/4992132/4992132_18052822470065896884.jpg?s=1024x768"/>
    <s v="https://pix6.agoda.net/hotelImages/499/4992132/4992132_18052909390065899262.jpg?s=1024x768"/>
    <m/>
    <m/>
    <m/>
  </r>
  <r>
    <n v="92"/>
    <m/>
    <s v="华南"/>
    <n v="63213"/>
    <s v="Jianguo Hotel Guangzhou"/>
    <s v="广州建国酒店"/>
    <s v="Guangzhou"/>
    <s v="广州"/>
    <s v="Y"/>
    <n v="5"/>
    <n v="8.3000000000000007"/>
    <n v="165737669"/>
    <s v="All"/>
    <s v="标准城景大床房"/>
    <s v="8折"/>
    <m/>
    <n v="521"/>
    <n v="414"/>
    <n v="414"/>
    <n v="511"/>
    <n v="0.23429951690821257"/>
    <n v="464"/>
    <n v="0.12077294685990338"/>
    <s v="9/23 ~ 10/13"/>
    <m/>
    <m/>
    <s v="pass"/>
    <m/>
    <x v="1"/>
    <m/>
    <s v="坐落于广州天河区的商业重点，为繁盛商业及金融区心脏地带，更是交通汇点，四通八达，毗邻广州火车东站，往返深圳、香港、新会议中心仅需二十分钟的车程，靠近地铁站，方便前往广州市内各区域。"/>
    <s v="https://pix6.agoda.net/hotelImages/632/63213/63213_16060315270043111234.jpg?s=1024x768"/>
    <s v="https://pix6.agoda.net/hotelImages/632/63213/63213_18062715250066490021.jpg?s=1024x768"/>
    <s v="https://pix6.agoda.net/hotelImages/632/63213/63213_17010415580050119446.jpg?s=1024x768"/>
    <m/>
    <m/>
    <m/>
  </r>
  <r>
    <n v="95"/>
    <m/>
    <s v="华南"/>
    <n v="255541"/>
    <s v="Yuncheng Hotel Guangzhou"/>
    <s v="云城大酒店"/>
    <s v="Guangzhou"/>
    <s v="广州"/>
    <s v="Y"/>
    <n v="3"/>
    <n v="6.9"/>
    <n v="165755258"/>
    <s v="All"/>
    <s v="标准双床房无窗"/>
    <s v="9折"/>
    <m/>
    <n v="147"/>
    <n v="134"/>
    <n v="134"/>
    <n v="196"/>
    <n v="0.46268656716417911"/>
    <n v="195"/>
    <n v="0.45522388059701491"/>
    <s v="9/23 ~ 10/14"/>
    <m/>
    <m/>
    <s v="pass"/>
    <m/>
    <x v="1"/>
    <m/>
    <s v="位于广州新中心商务区——白云新城，邻近美博城、万达广场、兴发广场、白云皮具城；与机场高速、空港快线一号线边检站，地铁2号线飞翔公园站步行仅五分钟"/>
    <s v="https://pix6.agoda.net/hotelImages/255541/-1/ee73153598f61263dca9768f0c245ba9.jpg?s=1024x768"/>
    <s v="https://q-xx.bstatic.com/xdata/images/hotel/840x460/81932165.jpg?k=52acc4e1e563d05206623ec6a44267727833be8b80a76af1f6e10bf6703015cd&amp;o="/>
    <s v="https://q-xx.bstatic.com/xdata/images/hotel/840x460/81932203.jpg?k=46f14f314267b9e6100e0c06b7237d3f96e7418f9b9d7f9a357ee16174f24ce7&amp;o="/>
    <m/>
    <m/>
    <m/>
  </r>
  <r>
    <n v="97"/>
    <m/>
    <s v="华南"/>
    <n v="338201"/>
    <s v="Dan Executive Apartment Guangzhou"/>
    <s v="丹顿行政公寓"/>
    <s v="Guangzhou"/>
    <s v="广州"/>
    <s v="Y"/>
    <n v="4.5"/>
    <n v="8.6"/>
    <m/>
    <n v="6200713"/>
    <s v="精品一房"/>
    <s v="8折"/>
    <m/>
    <n v="422"/>
    <n v="422"/>
    <n v="422"/>
    <n v="534"/>
    <n v="0.26540284360189575"/>
    <n v="504"/>
    <n v="0.19431279620853081"/>
    <s v="9/23 ~ 10/14"/>
    <n v="488"/>
    <m/>
    <s v="pass"/>
    <m/>
    <x v="1"/>
    <m/>
    <s v="广州丹顿行政公寓距离广州天河广场、太古汇购物中心和广州塔有5分钟车程，提供带免费有线网络连接和免费WiFi的设备齐全的家外之家公寓。公寓式酒店距离当地餐饮场所均有不到5分钟的步行路程。"/>
    <s v="https://q-xx.bstatic.com/xdata/images/hotel/840x460/13832523.jpg?k=980d33f56d4943cf854e6873952f12cc43f686e1d88f8178c2b3bdd768a94ff5&amp;o="/>
    <s v="https://pix6.agoda.net/hotelImages/338/338201/338201_16081008330045355317.jpg?s=1024x768"/>
    <s v="https://pix6.agoda.net/hotelImages/338201/-1/2d1ef9b6cc7d9babf6f0c081d060cf50.jpg?s=1024x768"/>
    <m/>
    <m/>
    <m/>
  </r>
  <r>
    <n v="98"/>
    <m/>
    <s v="华南"/>
    <n v="148968"/>
    <s v="Leeden Hotel"/>
    <s v="礼顿酒店"/>
    <s v="Guangzhou"/>
    <s v="广州"/>
    <s v="Y"/>
    <n v="4"/>
    <n v="8.3000000000000007"/>
    <m/>
    <n v="6202634"/>
    <s v="行政大床房"/>
    <s v="8折"/>
    <m/>
    <n v="580"/>
    <n v="407"/>
    <n v="407"/>
    <n v="631"/>
    <n v="0.55036855036855037"/>
    <n v="611"/>
    <n v="0.50122850122850127"/>
    <s v="9/23 ~ 10/14"/>
    <n v="499"/>
    <m/>
    <s v="pass"/>
    <m/>
    <x v="1"/>
    <m/>
    <s v="礼顿酒店酒店位于广州，距离珠江新城地铁站约有5分钟步行路程，提供舒适的休息和放松环境，设有免费网络连接。客人可以在健身中心锻炼身体，并在spa享受按摩服务，其他娱乐设施包括斯诺克台球和乒乓球。"/>
    <s v="https://pix6.agoda.net/hotelImages/148968/-1/3d4b695c1b00af14363b7e24c5fdba9b.jpg?s=1024x768"/>
    <s v="https://pix6.agoda.net/hotelImages/148/148968/148968_16060117310043011631.jpg?s=1024x768"/>
    <s v="https://q-xx.bstatic.com/xdata/images/hotel/840x460/34723205.jpg?k=265e50a3fafedc904575988c82cfa05858820e17275c9699cb4b603a62f75a40&amp;o="/>
    <m/>
    <m/>
    <m/>
  </r>
  <r>
    <n v="99"/>
    <m/>
    <s v="华南"/>
    <n v="1191380"/>
    <s v="Nomo Service Apartment The Legend"/>
    <s v="诺盟服务公寓正佳环市中心店"/>
    <s v="Guangzhou"/>
    <s v="广州"/>
    <s v="Y"/>
    <n v="3"/>
    <n v="7.8"/>
    <m/>
    <n v="6199802"/>
    <s v="豪华大床/双床房"/>
    <s v="85折"/>
    <m/>
    <n v="160"/>
    <n v="158"/>
    <n v="158"/>
    <s v="N/A"/>
    <e v="#VALUE!"/>
    <s v="N/A"/>
    <e v="#VALUE!"/>
    <s v="9/23 ~ 10/14"/>
    <n v="199"/>
    <m/>
    <s v="pass"/>
    <m/>
    <x v="1"/>
    <m/>
    <s v="位于越秀区的诺盟服务公寓-正佳环市中心店是您旅游探索广州和其周边地区的优质选择。 在这里，住客们可轻松前往市区内各大旅游、购物、餐饮地点。 酒店住宿优越的位置能够方便住客前往市区内的热门景点。在这里，一切都是为了营造宾至如归的氛围。为此，酒店住宿提供优质的服务和优良的设施。 酒店住宿安排了免费房内无线网络, 24小时安保, 每日客房清洁服务, 纪念品商店, 邮政服务，旨在为客人提供更佳的舒适度"/>
    <s v="https://pix6.agoda.net/hotelImages/119/1191380/1191380_17103013350058459650.jpg?s=1024x768"/>
    <s v="https://pix6.agoda.net/hotelImages/1191380/-1/6987ee5ebbb59285c086929185fb2278.jpg?s=1024x768"/>
    <s v="https://pix6.agoda.net/hotelImages/1191380/-1/0c6795596cc97b6f6fb37292cfe34493.jpg?s=1024x768"/>
    <m/>
    <m/>
    <m/>
  </r>
  <r>
    <n v="100"/>
    <m/>
    <s v="华南"/>
    <n v="47670"/>
    <s v="Ocean Hotel"/>
    <s v="远洋宾馆"/>
    <s v="Guangzhou"/>
    <s v="广州"/>
    <s v="Y"/>
    <n v="4"/>
    <n v="7.6"/>
    <m/>
    <n v="5053895"/>
    <s v="大床无窗房"/>
    <s v="75折"/>
    <m/>
    <n v="265"/>
    <n v="262"/>
    <n v="262"/>
    <n v="318"/>
    <n v="0.21374045801526717"/>
    <n v="299"/>
    <n v="0.14122137404580154"/>
    <s v="10/1 ~ 10/13"/>
    <m/>
    <m/>
    <s v="pass"/>
    <m/>
    <x v="1"/>
    <m/>
    <s v="广州市政府指定接待酒店，地处广州市繁华商务区越秀区环市东路，2018年完成全方位升级改造处处呈现出时尚典雅的全新视感。"/>
    <s v="https://pix6.agoda.net/hotelImages/476/47670/47670_16123014090050064852.jpg?s=1024x768"/>
    <s v="https://pix6.agoda.net/hotelImages/476/47670/47670_16123014090050064830.jpg?s=1024x768"/>
    <s v="https://pix6.agoda.net/hotelImages/476/47670/47670_16123014420050065927.jpg?s=1024x768"/>
    <m/>
    <m/>
    <m/>
  </r>
  <r>
    <n v="101"/>
    <m/>
    <s v="华南"/>
    <n v="2673992"/>
    <s v="Pengman Beijing Rd. A-mall Apartment"/>
    <s v="广州朋满公寓式酒店北京路捷登都会店"/>
    <s v="Guangzhou"/>
    <s v="广州"/>
    <s v="Y"/>
    <n v="4"/>
    <n v="8"/>
    <m/>
    <s v="_x000a_6086803"/>
    <s v="豪华大床套房、豪华双床套房"/>
    <s v="8折"/>
    <m/>
    <n v="458"/>
    <n v="458"/>
    <n v="458"/>
    <n v="666"/>
    <n v="0.45414847161572053"/>
    <n v="666"/>
    <n v="0.45414847161572053"/>
    <s v="9/23 ~ 10/14"/>
    <m/>
    <m/>
    <s v="pass"/>
    <m/>
    <x v="1"/>
    <m/>
    <s v="超高性价格比市中心公寓，位于广州市黄金地段，出门就是地铁站，无论是商务还是旅行，都是首选！"/>
    <s v="https://pix6.agoda.net/hotelImages/2673992/-1/d73d6ef10c82af3f4365a14de0257c20.jpg?s=1024x768"/>
    <s v="https://pix6.agoda.net/hotelImages/267/2673992/2673992_17090109460055904957.jpg?s=1024x768"/>
    <s v="https://pix6.agoda.net/hotelImages/267/2673992/2673992_17090110000055905329.jpg?s=1024x768"/>
    <m/>
    <m/>
    <m/>
  </r>
  <r>
    <n v="103"/>
    <m/>
    <s v="华南"/>
    <n v="287603"/>
    <s v="Timmy Hotel Apartment"/>
    <s v=" 天美酒店公寓"/>
    <s v="Guangzhou"/>
    <s v="广州"/>
    <s v="Y"/>
    <n v="4"/>
    <n v="7.4"/>
    <n v="165758030"/>
    <m/>
    <s v="迷你房"/>
    <s v="85折"/>
    <m/>
    <n v="227"/>
    <n v="194"/>
    <n v="194"/>
    <n v="318"/>
    <n v="0.63917525773195871"/>
    <n v="286"/>
    <n v="0.47422680412371132"/>
    <s v="9/23 ~ 10/14"/>
    <m/>
    <m/>
    <s v="pass"/>
    <m/>
    <x v="1"/>
    <m/>
    <s v="广州天美酒店公寓坐落在天河路地铁三号线石牌桥站上盖建筑，交通便利，地铁1号线、地铁3号线、BRT公交站近在咫尺。公寓毗邻太古汇、万菱汇、正佳广场、天环广场、天河城，天河体育中心，是购物、美食、娱乐、健身为一体的综合聚集地"/>
    <s v="https://pix6.agoda.net/hotelImages/287603/-1/3ba9177f7d1d9f0c7cb8f730d4915a23.jpg?s=1024x768"/>
    <s v="https://pix6.agoda.net/hotelImages/287603/-1/fe8a4f14241d2ce52f84bd7528392584.jpg?s=1024x768"/>
    <s v="https://pix6.agoda.net/hotelImages/287603/-1/4a89cf10010256b48159eb84e0d0c1a1.jpg?s=1024x768"/>
    <m/>
    <m/>
    <m/>
  </r>
  <r>
    <n v="104"/>
    <m/>
    <s v="华南"/>
    <n v="908873"/>
    <s v="LN Hotel Five"/>
    <s v="广州岭南五号酒店"/>
    <s v="Guangzhou"/>
    <s v="广州"/>
    <s v="Y"/>
    <n v="4.5"/>
    <n v="8.9"/>
    <m/>
    <n v="6202683"/>
    <s v="雅致房"/>
    <s v="5折"/>
    <m/>
    <n v="839"/>
    <n v="654"/>
    <n v="654"/>
    <n v="945"/>
    <n v="0.44495412844036697"/>
    <n v="957"/>
    <n v="0.46330275229357798"/>
    <s v="9/23 ~ 10/14"/>
    <m/>
    <m/>
    <s v="pass"/>
    <m/>
    <x v="1"/>
    <m/>
    <s v="岭南五号酒店，广州首家奢华精品酒店，在广州的珠江江畔，32间朝南江景精品客房，配备私人定制的高端客房用品和具有老广州风格的复古家具，还有可以欣赏珠江美景的私人独立阳台。"/>
    <s v="https://pix6.agoda.net/hotelImages/908873/-1/d4bda8b9ddc1fe2c89174b400667e2f8.jpg?s=1024x768"/>
    <s v="https://pix6.agoda.net/hotelImages/4862621/0/3cfa0ab62226269028b3c5ba773bb3e6.jpg?s=1024x768"/>
    <s v="https://pix6.agoda.net/hotelImages/908873/0/fca1e13bcacb50d6cb3711ee7671b651.jpg?s=1024x768"/>
    <m/>
    <m/>
    <m/>
  </r>
  <r>
    <n v="122"/>
    <m/>
    <s v="华南"/>
    <n v="5943391"/>
    <s v="Starway Hotel Xiamen Zhongshan Road"/>
    <s v="厦门中山路星程酒店"/>
    <s v="Xiamen"/>
    <s v="厦门"/>
    <s v="Y"/>
    <n v="3"/>
    <n v="8.3000000000000007"/>
    <m/>
    <n v="6198915"/>
    <s v="大床房"/>
    <s v="8折"/>
    <m/>
    <n v="444"/>
    <n v="290"/>
    <n v="290"/>
    <n v="508"/>
    <n v="0.75172413793103443"/>
    <n v="525"/>
    <n v="0.81034482758620685"/>
    <s v="9/30~10/7"/>
    <n v="412"/>
    <m/>
    <s v="pass"/>
    <m/>
    <x v="1"/>
    <m/>
    <s v="星程酒店（厦门中山路店）位置便利，位于厦门的思明区区，距离厦门轮渡码头有2.9公里，距离厦门大学有3.7公里，距离南普陀寺有3.7公里。这家住宿提供的设施包括餐厅、24小时前台、客房服务以及免费WiFi。"/>
    <s v="https://pix6.agoda.net/hotelImages/5943391/-1/26be6574d67a197f7bbb6ddc4e2e4bf5.jpg?s=1024x768"/>
    <s v="https://pix6.agoda.net/hotelImages/5943391/-1/b0c49d7c5de3989249815e57af603ae4.jpg?s=1024x768"/>
    <s v="https://pix6.agoda.net/hotelImages/5943391/-1/8df48315a49342307cbfd3c0492ebd59.jpg?s=1024x768"/>
    <m/>
    <m/>
    <m/>
  </r>
  <r>
    <n v="125"/>
    <m/>
    <s v="华南"/>
    <n v="544814"/>
    <s v="Polton International Service Apartment"/>
    <s v="铂顿国际公寓佛山祖庙店"/>
    <s v="Foshan"/>
    <s v="佛山"/>
    <s v="Y"/>
    <n v="4"/>
    <n v="7.9"/>
    <n v="165757933"/>
    <n v="493518"/>
    <s v="所有房型"/>
    <s v="8.5折"/>
    <m/>
    <n v="197"/>
    <n v="197"/>
    <n v="178"/>
    <n v="249"/>
    <n v="0.26395939086294418"/>
    <n v="208"/>
    <n v="0.16853932584269662"/>
    <s v="9/23 ~ 10/14"/>
    <m/>
    <m/>
    <s v="pass"/>
    <m/>
    <x v="1"/>
    <m/>
    <s v="铂顿国际公寓（佛山祖庙店）地处佛山祖庙商圈经济文化核心地段，城央CBD；坐落于佛山禅城区建新路111号的铂顿城B栋；广佛地铁线无缝接驳，与佛山特色商业社区——岭南天地、东华里咫尺之遥。30至60分钟车程内辐射了珠三角最繁华的城市带。"/>
    <s v="https://pix6.agoda.net/hotelImages/544814/-1/709ab04791247f65062f3674485a66cb.jpg?s=1024x768"/>
    <s v="https://pix6.agoda.net/hotelImages/544814/-1/8ab1ae01eb98300a53f0f2295de02c97.jpg?s=1024x768"/>
    <s v="https://pix6.agoda.net/hotelImages/544814/-1/3f51c6d89a830dce9c3d0858e502b169.jpg?s=1024x768"/>
    <m/>
    <m/>
    <m/>
  </r>
  <r>
    <n v="126"/>
    <m/>
    <s v="华南"/>
    <n v="9456203"/>
    <s v="Ramada Foshan Hotel"/>
    <s v="佛山华美达酒店"/>
    <s v="Foshan"/>
    <s v="佛山"/>
    <s v="Y"/>
    <n v="4"/>
    <n v="8.1"/>
    <n v="165758015"/>
    <n v="3087359"/>
    <s v="所有房型"/>
    <s v="8.5折"/>
    <m/>
    <n v="372"/>
    <n v="316"/>
    <n v="316"/>
    <n v="395"/>
    <n v="0.25"/>
    <n v="375"/>
    <n v="0.18670886075949367"/>
    <s v="9/23 ~ 10/14"/>
    <m/>
    <m/>
    <s v="pass"/>
    <m/>
    <x v="1"/>
    <m/>
    <s v="佛山华美达酒店同坐落于佛山市禅城区济东路，位于南海大道中与同济东路、禅桂交汇处。与岭南天地、佛罗伦萨小镇、佛山科学馆咫尺之遥，酒店到潭州会馆、岭南明珠体育馆、世纪莲约20分钟，地理位置优越。"/>
    <s v="https://pix6.agoda.net/hotelImages/945/9456203/9456203_19091613230080967834.jpg?s=1024x768"/>
    <s v="https://pix6.agoda.net/hotelImages/945/9456203/9456203_19091613230080967841.jpg?s=1024x768"/>
    <s v="https://pix6.agoda.net/hotelImages/945/9456203/9456203_19091613230080967837.jpg?s=1024x768"/>
    <m/>
    <m/>
    <m/>
  </r>
  <r>
    <n v="128"/>
    <m/>
    <s v="华南"/>
    <n v="72772"/>
    <s v="Kaili Hotel"/>
    <s v="深圳凯利酒店"/>
    <s v="Shenzhen"/>
    <s v="深圳"/>
    <s v="Y"/>
    <n v="3"/>
    <n v="7.7"/>
    <n v="165755124"/>
    <n v="558898"/>
    <s v="标准双床房"/>
    <s v="7折"/>
    <m/>
    <n v="318"/>
    <n v="226"/>
    <n v="226"/>
    <n v="378"/>
    <n v="0.67256637168141598"/>
    <n v="335"/>
    <n v="0.48230088495575218"/>
    <s v="9/23 ~ 10/14"/>
    <m/>
    <m/>
    <s v="pass"/>
    <m/>
    <x v="1"/>
    <m/>
    <s v="深圳凯利宾馆地处罗湖区黄金商贸枢纽地带，置身于罗湖火车站商圈、国贸商圈、东门商圈、万象城商圈的中心，与金光华广场、国贸商业大厦、罗湖口岸、东门步行街比邻相望；交通四通八达，双地铁（距1号线国贸站约100米，9号线向西村站约400米）"/>
    <s v="https://pix6.agoda.net/hotelImages/727/72772/72772_16083108570045945547.jpg?s=1024x768"/>
    <s v="https://pix6.agoda.net/hotelImages/72772/-1/a5f4e76ffbab087090ed6a0193d6f516.jpg?s=1024x768"/>
    <s v="https://pix6.agoda.net/hotelImages/727/72772/72772_16052315590042634669.jpg?s=1024x768"/>
    <m/>
    <m/>
    <m/>
  </r>
  <r>
    <n v="129"/>
    <m/>
    <s v="华南"/>
    <n v="71833"/>
    <s v="ZTL Hotel Shenzhen"/>
    <s v="深圳中泰来大酒店"/>
    <s v="Shenzhen"/>
    <s v="深圳"/>
    <s v="Y"/>
    <n v="4"/>
    <n v="7.6"/>
    <n v="165730886"/>
    <n v="490284"/>
    <s v="高级单人房"/>
    <s v="8折"/>
    <m/>
    <n v="169"/>
    <n v="169"/>
    <n v="169"/>
    <n v="206"/>
    <n v="0.21893491124260356"/>
    <n v="216"/>
    <n v="0.27810650887573962"/>
    <s v="9/23 ~ 10/14"/>
    <m/>
    <m/>
    <s v="pass"/>
    <m/>
    <x v="1"/>
    <m/>
    <s v="地处繁华地带罗湖区商业中心地带——东门商业区，紧靠地铁老街站D出口；家庭以及商旅出行首选，饮食购物一条街"/>
    <s v="https://pix6.agoda.net/hotelImages/718/71833/71833_16042814540041893003.jpg?s=1024x768"/>
    <s v="https://pix6.agoda.net/hotelImages/71833/-1/270f7a9cd434a62aae3becf37d766174.jpg?s=1024x768"/>
    <s v="https://pix6.agoda.net/hotelImages/718/71833/71833_16042814540041892942.jpg?s=1024x768"/>
    <m/>
    <m/>
    <m/>
  </r>
  <r>
    <n v="131"/>
    <m/>
    <s v="华南"/>
    <n v="561821"/>
    <s v="Kande International Hotel Dongguan"/>
    <s v="东莞康帝国际酒店"/>
    <s v="Donguan"/>
    <s v="东莞"/>
    <s v="Y"/>
    <n v="5"/>
    <n v="8.8000000000000007"/>
    <m/>
    <n v="1110635"/>
    <s v="豪华双人房"/>
    <s v="8折"/>
    <m/>
    <n v="668"/>
    <n v="668"/>
    <n v="668"/>
    <n v="784"/>
    <n v="0.17365269461077845"/>
    <n v="735"/>
    <n v="0.10029940119760479"/>
    <s v="9/23 ~ 10/14"/>
    <m/>
    <m/>
    <s v="pass"/>
    <m/>
    <x v="1"/>
    <m/>
    <s v="地外繁华的商业中心区，因其独特的造型被誉为“东莞之门”风格迥异的中、西、日式餐厅法、式扒房，高级KTV会所、 SPA、 游泳池、 棋牌室、 健身房等娱乐设施一应俱全，楼顶直升飞机停机坪"/>
    <s v="https://pix6.agoda.net/hotelImages/561821/0/46d8266f7aca0b3c407334ee4d782da0.jpg?s=1024x768"/>
    <s v="https://pix6.agoda.net/hotelImages/561/561821/561821_14080215280020642713.jpg?s=1024x768"/>
    <s v="https://pix6.agoda.net/hotelImages/561821/-1/8f44f5f2f8b98fdc6d0af46ba2a96055.jpg?s=1024x768"/>
    <m/>
    <m/>
    <m/>
  </r>
  <r>
    <n v="132"/>
    <m/>
    <s v="华南"/>
    <n v="7479582"/>
    <s v="Yuan Culture Hotel Shenzhen World Shajing"/>
    <s v="深圳缘•文化朝代酒店国际会展店"/>
    <s v="Shenzhen"/>
    <s v="深圳"/>
    <s v="Y"/>
    <n v="5"/>
    <n v="8.6"/>
    <n v="165757491"/>
    <n v="2797696"/>
    <s v="所有房型"/>
    <s v="75折"/>
    <m/>
    <n v="232"/>
    <n v="232"/>
    <n v="232"/>
    <n v="494"/>
    <n v="1.1293103448275863"/>
    <n v="343"/>
    <n v="0.47844827586206895"/>
    <s v="9/23 ~ 10/14"/>
    <m/>
    <m/>
    <s v="pass"/>
    <m/>
    <x v="1"/>
    <m/>
    <s v="深圳缘·文化精奢酒店是中诚环球集团旗下的高端文化主题酒店品牌，致力于传承和弘扬中华传统优质文化。"/>
    <s v="https://pix6.agoda.net/hotelImages/7479582/-1/99fabbbdf044df89a194fcdb1ce064f4.jpg?s=1024x768"/>
    <s v="https://pix6.agoda.net/hotelImages/7479582/-1/5dfe996f725a6388b91536d9fd4c4571.jpg?s=1024x768"/>
    <s v="https://pix6.agoda.net/hotelImages/7479582/-1/92de5ff702a6ef7925fe5b448d231fcc.jpg?s=1024x768"/>
    <m/>
    <m/>
    <m/>
  </r>
  <r>
    <n v="134"/>
    <m/>
    <s v="华南"/>
    <n v="7483226"/>
    <s v="Hotel Kapok Shenzhen Houhai"/>
    <s v="深圳后海木棉花酒店"/>
    <s v="Shenzhen"/>
    <s v="深圳"/>
    <s v="Y"/>
    <n v="5"/>
    <n v="8.6"/>
    <n v="165757888"/>
    <n v="2813739"/>
    <s v="所有房型"/>
    <s v="9折"/>
    <s v="免费升级"/>
    <n v="852"/>
    <n v="767"/>
    <n v="767"/>
    <n v="988"/>
    <n v="0.28813559322033899"/>
    <n v="839"/>
    <n v="9.3872229465449805E-2"/>
    <s v="9/23 ~ 10/14"/>
    <m/>
    <m/>
    <s v="pass"/>
    <m/>
    <x v="1"/>
    <m/>
    <s v="酒店是由国际设计大师季裕棠先生（TONY CHI）亲自担任设计总顾问及品牌创意总监，他结合人文，轻工业风为元素，配合“邻里中心”商业品牌内涵，力图打造出淳朴，舒适，温馨，自然轻奢的高端精品酒店。"/>
    <s v="https://pix6.agoda.net/hotelImages/7483226/-1/c867f9170d61f5066eccdfd9f0e54ae6.jpg?s=1024x768"/>
    <s v="https://pix6.agoda.net/hotelImages/7483226/-1/875cd672eccd978c21467d0d6e965e35.jpg?s=1024x768"/>
    <s v="https://pix6.agoda.net/hotelImages/7483226/-1/b6eeb9ac398057dae39b2cef4c3abb22.jpg?s=1024x768"/>
    <m/>
    <m/>
    <m/>
  </r>
  <r>
    <n v="137"/>
    <m/>
    <s v="华南"/>
    <n v="195087"/>
    <s v="Mission Hills Resort Shenzhen"/>
    <s v="深圳观澜湖度假酒店"/>
    <s v="Shenzhen"/>
    <s v="深圳"/>
    <s v="Y"/>
    <n v="5"/>
    <n v="8"/>
    <m/>
    <n v="6201787"/>
    <s v="高级豪华客房"/>
    <s v="6.3折"/>
    <s v="价格含双早，含双份大地艺术生态园门票"/>
    <n v="602"/>
    <n v="602"/>
    <n v="602"/>
    <n v="775"/>
    <n v="0.28737541528239202"/>
    <n v="755"/>
    <n v="0.25415282392026578"/>
    <s v="9/23 ~ 10/14"/>
    <m/>
    <m/>
    <s v="pass"/>
    <m/>
    <x v="1"/>
    <m/>
    <s v="酒店隶属观澜湖集团，已经形成跨越深圳、东莞和海口的连锁酒店群,是坐落在高尔夫球场的高星级度假酒店群。深圳观澜湖度假酒店坐落在球会内，尽享国家5A级旅游景区旖旎风光。酒店毗邻深圳观澜湖高尔夫会所，大型时尚购物中心观澜湖新城，观澜湖生态体育园，观澜湖艺工场、观澜版画基地、红木一条街等文化娱乐潮地。酒店设有免费穿梭巴士，可无缝连接酒店、球会、观澜湖艺工场、观澜湖新城、观澜湖高尔夫学院和生态体育园等"/>
    <s v="https://pix6.agoda.net/hotelImages/195087/-1/ccfef0719dc151b4a6705a8df6d52c33.jpg?s=1024x768"/>
    <s v="https://pix6.agoda.net/hotelImages/195/195087/195087_16042216000041721005.jpg?s=1024x768"/>
    <s v="https://q-xx.bstatic.com/xdata/images/hotel/840x460/132878591.jpg?k=0b52fd48a0f211be51c21020418dc2acd03fa19650c389fe2388badb7d21679f&amp;o="/>
    <m/>
    <m/>
    <m/>
  </r>
  <r>
    <n v="138"/>
    <m/>
    <s v="华南"/>
    <n v="148764"/>
    <s v="Grand Skylight Hotel Shenzhen"/>
    <s v="深圳中航城格兰云天"/>
    <s v="Shenzhen"/>
    <s v="深圳"/>
    <s v="Y"/>
    <n v="4.5"/>
    <n v="8.8000000000000007"/>
    <m/>
    <n v="6202675"/>
    <s v="高级大/双床房"/>
    <s v="8折"/>
    <s v="免费升级到豪华客房"/>
    <n v="726"/>
    <n v="406"/>
    <n v="406"/>
    <n v="528"/>
    <n v="0.30049261083743845"/>
    <n v="528"/>
    <n v="0.30049261083743845"/>
    <s v="9/23 ~ 10/14"/>
    <m/>
    <m/>
    <s v="pass"/>
    <m/>
    <x v="1"/>
    <m/>
    <s v="毗邻深圳华强北商业中心、华强北九方购物中心、深圳中心公园、华强路地铁站，交通便捷"/>
    <s v="https://pix6.agoda.net/hotelImages/148/148764/148764_111121172758305.jpg?s=1024x768"/>
    <s v="https://pix6.agoda.net/hotelImages/148764/-1/7a6b040e53981aa2e9c110f3b758de96.jpg?s=1024x768"/>
    <s v="https://pix6.agoda.net/hotelImages/148/148764/148764_17112311290059768242.jpg?s=1024x768"/>
    <m/>
    <m/>
    <m/>
  </r>
  <r>
    <n v="139"/>
    <m/>
    <s v="华南"/>
    <n v="285707"/>
    <s v="Grand Skylight International Hotel Guanlan"/>
    <s v="深圳观澜格兰云天大酒店"/>
    <s v="Shenzhen"/>
    <s v="深圳"/>
    <s v="Y"/>
    <n v="5"/>
    <n v="8.1999999999999993"/>
    <m/>
    <n v="5231289"/>
    <s v="高级大/双床房"/>
    <s v="8折"/>
    <s v="含单早"/>
    <n v="703"/>
    <n v="518"/>
    <n v="518"/>
    <n v="650"/>
    <n v="0.25482625482625482"/>
    <n v="650"/>
    <n v="0.25482625482625482"/>
    <s v="9/23 ~ 10/14"/>
    <m/>
    <m/>
    <s v="pass"/>
    <m/>
    <x v="1"/>
    <m/>
    <s v="由著名的KKS日本观光企画社设计，外似莲花绽放，尽显超凡脱俗之美感。毗邻观澜湖高尔夫球会、观澜版画村、山水田园旅游文化园，周边旅游资源丰富。"/>
    <s v="https://pix6.agoda.net/hotelImages/285/285707/285707_16081716290045571926.jpg?s=1024x768"/>
    <s v="https://pix6.agoda.net/hotelImages/285/285707/285707_16081716290045571920.jpg?s=1024x768"/>
    <s v="https://pix6.agoda.net/hotelImages/285/285707/285707_14091814420022235662.jpg?s=1024x768"/>
    <m/>
    <m/>
    <m/>
  </r>
  <r>
    <n v="143"/>
    <m/>
    <s v="华南"/>
    <n v="5892417"/>
    <s v="Zen Tea House Elephant Trunk Hill Park Branch"/>
    <s v="桂林船舍茶椐公寓象山公园店"/>
    <s v="Guilin"/>
    <s v="桂林"/>
    <s v="Y"/>
    <n v="3"/>
    <n v="9.1"/>
    <n v="165758628"/>
    <s v="2903191/2382719"/>
    <s v="All Room Type"/>
    <s v="8折"/>
    <m/>
    <n v="203"/>
    <n v="203"/>
    <n v="203"/>
    <n v="360"/>
    <n v="0.77339901477832518"/>
    <n v="252"/>
    <n v="0.2413793103448276"/>
    <s v="9/23 ~ 10/14"/>
    <m/>
    <m/>
    <s v="pass"/>
    <m/>
    <x v="1"/>
    <m/>
    <s v="船舍茶椐民宿(桂林象山公园店)坐落在安新洲，面朝漓江分支，繁华中的宁静。本店客房以简约的日式装修为基地，配合柔和的暖色系软装，给客人以家的温暖。"/>
    <s v="https://pix6.agoda.net/hotelImages/5892417/-1/1ec059626b8bed471b9af356671c1d03.png?s=1024x768"/>
    <s v="https://pix6.agoda.net/hotelImages/5892417/-1/ec35e6ef109d682790676d19f36739b2.png?s=1024x768"/>
    <s v="https://pix6.agoda.net/hotelImages/5892417/-1/1792821c893c546ea388d53130b16ef1.jpg?s=1024x768"/>
    <m/>
    <m/>
    <m/>
  </r>
  <r>
    <n v="145"/>
    <m/>
    <s v="华南"/>
    <n v="770205"/>
    <s v="Yangshuo Mountain Nest Boutique Hotel"/>
    <s v="阳朔红楼梦精品酒店"/>
    <s v="Yangshuo"/>
    <s v="阳朔"/>
    <s v="Y"/>
    <n v="4"/>
    <n v="9.5"/>
    <n v="165758662"/>
    <n v="61249"/>
    <s v="All Room Type"/>
    <s v="8折"/>
    <m/>
    <n v="378"/>
    <n v="313"/>
    <n v="313"/>
    <n v="480"/>
    <n v="0.5335463258785943"/>
    <n v="336"/>
    <n v="7.3482428115015971E-2"/>
    <s v="9/23 ~ 10/14"/>
    <m/>
    <m/>
    <s v="pass"/>
    <m/>
    <x v="1"/>
    <m/>
    <s v="阳朔红楼梦酒店位于风景如画的遇龙河景区。客栈以苗族吊脚楼式风格为衣，以江南园林之别致风雅为体，11间客房舒适雅韵适如其名，于每间观景阳台中可远眺青山，近闻水声。楼前可观小桥流水，可赏田园诗画，可感中国传统古典文化，并置身于乡村宁静质朴中。在这里您可以品尝到地道的中西美食，或是漫步田间、垂钓溪边、闲谈于庭院间。读书，发呆，闲聊，让心灵充分享受静谧安宁的一片净土。"/>
    <s v="https://pix6.agoda.net/hotelImages/770205/-1/5d93c6b52084ddaccd0c21d5b7abad90.jpg?s=1024x768"/>
    <s v="https://pix6.agoda.net/hotelImages/770205/-1/7780dd5841e8413e674868479f2e4c35.jpg?s=1024x768"/>
    <s v="https://pix6.agoda.net/hotelImages/770205/-1/73aff7a9fbe86f50199472fde3789d6f.jpg?s=1024x768"/>
    <m/>
    <m/>
    <m/>
  </r>
  <r>
    <n v="93"/>
    <m/>
    <s v="华南"/>
    <n v="344382"/>
    <s v="Paco Hotel Guangzhou Ouzhuang Metro Branch"/>
    <s v="柏高酒店-广州区庄地铁站店"/>
    <s v="Guangzhou"/>
    <s v="广州"/>
    <s v="Y"/>
    <n v="4"/>
    <n v="8"/>
    <n v="165378854"/>
    <s v="All"/>
    <s v="迷你房"/>
    <s v="9折"/>
    <m/>
    <n v="380"/>
    <n v="375"/>
    <n v="375"/>
    <n v="502"/>
    <n v="0.33866666666666667"/>
    <n v="397"/>
    <n v="5.8666666666666666E-2"/>
    <s v="9/23 ~ 10/14"/>
    <s v="uploaded allotment"/>
    <s v="Y"/>
    <s v="failed-YCS setting issue"/>
    <s v="B.com has lowest rate"/>
    <x v="5"/>
    <s v="Regular daily rate/promotion - No further discount for the campaign"/>
    <s v="临近区庄地铁站（5,6号线），交通方便，毗邻王府井百货商场和淘金友谊商场，距离琶洲国际会展中心约20分钟车程。"/>
    <s v="https://pix6.agoda.net/hotelImages/344382/-1/5a5394a06bc3c75ea68538884c47d2a4.jpg?s=1024x768"/>
    <s v="https://pix6.agoda.net/hotelImages/344382/-1/95fada874b250d826dde0805c0635b51.jpg?s=1024x768"/>
    <s v="https://pix6.agoda.net/hotelImages/344382/-1/10a3bdf366638be534686187f82157bc.jpg?s=1024x768"/>
    <m/>
    <m/>
    <m/>
  </r>
  <r>
    <n v="94"/>
    <m/>
    <s v="华南"/>
    <n v="98905"/>
    <s v="Shanshui Trends Hotel"/>
    <s v="山水时尚酒店广州东站店"/>
    <s v="Guangzhou"/>
    <s v="广州"/>
    <s v="Y"/>
    <n v="3"/>
    <n v="7.2"/>
    <n v="165724579"/>
    <s v="All"/>
    <s v="标准大床房（无窗）"/>
    <s v="8折"/>
    <m/>
    <n v="249"/>
    <n v="193"/>
    <n v="193"/>
    <n v="349"/>
    <n v="0.80829015544041449"/>
    <n v="265"/>
    <n v="0.37305699481865284"/>
    <s v="9/23 ~ 10/14"/>
    <s v="change to 20% off"/>
    <s v="Y"/>
    <s v="failed-lose/not enough beat"/>
    <m/>
    <x v="5"/>
    <s v="Regular daily rate/promotion - No further discount for the campaign"/>
    <s v="地处境内外交通枢纽中心广九直通火车总站、深圳及香港诸地高速火车仅需五十分钟车程，站内火车车次覆盖面积广，通往国内各大、中型城市，并有直达广州市各区的公共汽车及地铁1号线起点,交通十分便利"/>
    <s v="https://pix6.agoda.net/hotelImages/989/98905/98905_17061317350053650018.jpg?s=1024x768"/>
    <s v="https://pix6.agoda.net/hotelImages/98905/-1/2cc5adffd89086ea22022f7a9ac0155d.jpg?s=1024x768"/>
    <s v="https://pix6.agoda.net/hotelImages/98905/-1/33a4787ef0bc44457a2fe81a924b282d.jpg?s=1024x768"/>
    <m/>
    <m/>
    <m/>
  </r>
  <r>
    <n v="123"/>
    <m/>
    <s v="华南"/>
    <n v="1135342"/>
    <s v="Xiamen Lanqin Mansion"/>
    <s v="厦门兰琴古厝庭院酒店"/>
    <s v="Xiamen"/>
    <s v="厦门"/>
    <s v="Y"/>
    <n v="3"/>
    <n v="8.8000000000000007"/>
    <m/>
    <n v="276399"/>
    <s v="所有房型"/>
    <s v="85折"/>
    <m/>
    <n v="293"/>
    <n v="293"/>
    <n v="293"/>
    <s v="Sold out"/>
    <e v="#VALUE!"/>
    <s v="Sold out"/>
    <e v="#VALUE!"/>
    <s v="9/23 ~ 10/14"/>
    <s v="Rates and allotments reloaded"/>
    <s v="Y"/>
    <s v="failed-YCS setting issue"/>
    <s v="No rate plan set up"/>
    <x v="5"/>
    <s v="Regular daily rate/promotion - No further discount for the campaign"/>
    <s v="厦门兰琴古厝庭院宾馆坐落在一座200年历史带庭院的传统住宅内，距离热闹的中山路步行街仅有一箭之遥。每间住宿均配有古董家具和木框架床，设有空调、平面有线电视、写字台、电热水壶以及带淋浴、吹风机和免费洗浴用品的私人浴室。各种餐饮场所距离宾馆有不到5分钟的车程。"/>
    <s v="https://pix6.agoda.net/hotelImages/1135342/-1/e2382df5ea2f35b5d608ea4087ed98db.jpg?s=1024x768"/>
    <s v="https://pix6.agoda.net/hotelImages/1135342/-1/3b96177f9a0ed65c1f9dc60bb91ce8a3.jpg?s=1024x768"/>
    <s v="https://pix6.agoda.net/hotelImages/1135342/-1/d21c63da2bb07d11e9f9b800aea6ed5f.jpg?s=1024x768"/>
    <m/>
    <m/>
    <m/>
  </r>
  <r>
    <n v="25"/>
    <m/>
    <s v="华东"/>
    <n v="61912"/>
    <s v="Jinling Mandarin Garden Hotel Nanjing"/>
    <s v="南京金陵状元楼大酒店 "/>
    <s v="Nanjing"/>
    <s v="南京"/>
    <s v="Y"/>
    <n v="5"/>
    <n v="8.1"/>
    <m/>
    <n v="5695369"/>
    <s v="标准双床房/标准大床房"/>
    <s v="8折"/>
    <m/>
    <m/>
    <m/>
    <m/>
    <m/>
    <e v="#DIV/0!"/>
    <m/>
    <e v="#DIV/0!"/>
    <s v="9/23 ~ 10/14"/>
    <s v="Hotel will have a big group during NH"/>
    <s v="N"/>
    <s v="Removed from list"/>
    <s v="Room closed"/>
    <x v="6"/>
    <m/>
    <s v="地理位置绝佳！位于中国古城南京著名的秦淮风光带中心区域——夫子庙，是一座具有浓郁民族特色的大饭店"/>
    <s v="https://pix6.agoda.net/hotelImages/61912/-1/5d99bc83cf0b1a90f119035fa538b764.jpg?s=1024x768"/>
    <s v="https://pix6.agoda.net/hotelImages/619/61912/61912_16090215040046051295.jpg?s=1024x768"/>
    <s v="https://pix6.agoda.net/hotelImages/619/61912/61912_16090215140046052051.jpg?s=1024x768"/>
    <s v="Yan.Sun@agoda.com"/>
    <s v="B"/>
    <s v="AA"/>
  </r>
  <r>
    <n v="83"/>
    <n v="83"/>
    <s v="华南"/>
    <n v="291435"/>
    <s v="Landscape Beach Hotel Sanya"/>
    <s v="三亚丽景海湾酒店"/>
    <s v="Sanya"/>
    <s v="三亚"/>
    <s v="Y"/>
    <n v="4"/>
    <n v="7.1"/>
    <n v="165757928"/>
    <n v="546574"/>
    <s v="所有房型"/>
    <s v="9折"/>
    <m/>
    <n v="223"/>
    <n v="223"/>
    <n v="223"/>
    <n v="263"/>
    <n v="0.17937219730941703"/>
    <n v="228"/>
    <n v="2.2421524663677129E-2"/>
    <s v="9/23 ~ 10/14"/>
    <s v="hotel can't offer more discount"/>
    <s v="N"/>
    <s v="Removed from list"/>
    <m/>
    <x v="6"/>
    <m/>
    <s v="大海仅几步之遥，穿过酒店映入眼帘的是一片珊瑚礁，岸边是海鲜烧烤一条街。在这里晒晒太阳、品尝海鲜，或是带着孩子提着小桶抓寄居蟹，都能令人忘却烦恼，享受海风轻拂的舒爽。"/>
    <s v="https://pix6.agoda.net/hotelImages/291435/-1/1f572bd4e492e2f50787f4c7ea7d1777.png?s=1024x768"/>
    <s v="https://pix6.agoda.net/hotelImages/291/291435/291435_14071509580020268906.jpg?s=1024x768"/>
    <s v="https://pix6.agoda.net/hotelImages/291435/-1/69a8b73cea7932317459246ca08a315c.jpg?s=1024x768"/>
    <s v="tina.gao@agoda.com"/>
    <m/>
    <m/>
  </r>
  <r>
    <n v="163"/>
    <m/>
    <s v="华东"/>
    <n v="61976"/>
    <s v="Broadway Mansions Hotel"/>
    <s v="上海大厦"/>
    <s v="Shanghai"/>
    <s v="上海 "/>
    <m/>
    <n v="5"/>
    <n v="7.9"/>
    <m/>
    <n v="165759226"/>
    <s v="特价房"/>
    <s v="75折"/>
    <m/>
    <n v="796"/>
    <n v="644"/>
    <n v="644"/>
    <n v="916"/>
    <n v="0.42236024844720499"/>
    <n v="755"/>
    <n v="0.17236024844720496"/>
    <s v="9/23 ~ 10/14"/>
    <s v="newly added"/>
    <m/>
    <m/>
    <m/>
    <x v="2"/>
    <m/>
    <s v="外滩地标，毗邻外滩和外白渡桥，历史建筑，是上海旅行居住的不二选择"/>
    <s v="https://pix6.agoda.net/hotelImages/4894348/0/d77d9fc829329b057aac2f578341c656.jpg?s=1024x768"/>
    <s v="https://pix6.agoda.net/hotelImages/4894348/0/ff21c799f4e6b15797a14413da2699c8.jpg?s=1024x768"/>
    <s v="https://pix6.agoda.net/hotelImages/619/61976/61976_14073117540020610605.jpg?s=1024x768"/>
    <s v="Tracy.Chen@agoda.com"/>
    <m/>
    <m/>
  </r>
  <r>
    <n v="84"/>
    <n v="84"/>
    <s v="华南"/>
    <n v="789457"/>
    <s v="Phoenix Island Resort Sanya"/>
    <s v="三亚凤凰岛度假酒店"/>
    <s v="Sanya"/>
    <s v="三亚"/>
    <s v="Y"/>
    <n v="5"/>
    <n v="8.1999999999999993"/>
    <n v="165756785"/>
    <s v="497274、2379284、497276"/>
    <s v="所有房型"/>
    <s v="9折"/>
    <m/>
    <n v="766"/>
    <n v="766"/>
    <n v="766"/>
    <n v="764"/>
    <n v="-2.6109660574412533E-3"/>
    <n v="687"/>
    <n v="-0.10313315926892951"/>
    <s v="9/23 ~ 10/14"/>
    <s v="hotel can't offer more discount"/>
    <s v="N"/>
    <s v="Removed from list"/>
    <m/>
    <x v="6"/>
    <m/>
    <s v="人工岛屿度假体验,全部海景房、部分房间可趟在床上看海；超大阳台、可泡浴缸、可看着大海发呆；99.8米顶层天空酒廊与星空对话，漫步观海长廊、美景美食、健身垂钓、骑乐无穷"/>
    <s v="https://pix6.agoda.net/hotelImages/789/789457/789457_16052615310042757589.jpg?s=1024x768"/>
    <s v="https://pix6.agoda.net/hotelImages/789457/-1/3501d27a9ad6838ed13cf9f203dd3c9b.jpg?s=1024x768"/>
    <s v="https://pix6.agoda.net/hotelImages/789457/-1/10b70757ce4998309e8597a454124c5a.jpg?s=1024x768"/>
    <s v="tina.gao@agoda.co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6BAC930-EC49-49C8-BB12-CBB348E466AA}" name="PivotTable2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D23" firstHeaderRow="1" firstDataRow="2" firstDataCol="1"/>
  <pivotFields count="11">
    <pivotField showAll="0"/>
    <pivotField showAll="0"/>
    <pivotField showAll="0"/>
    <pivotField dataField="1" showAll="0"/>
    <pivotField showAll="0"/>
    <pivotField showAll="0"/>
    <pivotField axis="axisRow" showAll="0" sortType="descending">
      <items count="13">
        <item x="0"/>
        <item m="1" x="11"/>
        <item x="1"/>
        <item x="2"/>
        <item x="3"/>
        <item x="4"/>
        <item x="5"/>
        <item x="6"/>
        <item x="9"/>
        <item x="7"/>
        <item x="8"/>
        <item x="10"/>
        <item t="default"/>
      </items>
      <autoSortScope>
        <pivotArea dataOnly="0" outline="0" fieldPosition="0">
          <references count="1">
            <reference field="4294967294" count="1" selected="0">
              <x v="0"/>
            </reference>
          </references>
        </pivotArea>
      </autoSortScope>
    </pivotField>
    <pivotField showAll="0"/>
    <pivotField showAll="0"/>
    <pivotField axis="axisCol" showAll="0">
      <items count="4">
        <item x="0"/>
        <item x="1"/>
        <item x="2"/>
        <item t="default"/>
      </items>
    </pivotField>
    <pivotField axis="axisRow" showAll="0">
      <items count="4">
        <item x="0"/>
        <item x="1"/>
        <item h="1" x="2"/>
        <item t="default"/>
      </items>
    </pivotField>
  </pivotFields>
  <rowFields count="2">
    <field x="10"/>
    <field x="6"/>
  </rowFields>
  <rowItems count="19">
    <i>
      <x/>
    </i>
    <i r="1">
      <x/>
    </i>
    <i r="1">
      <x v="6"/>
    </i>
    <i r="1">
      <x v="7"/>
    </i>
    <i r="1">
      <x v="9"/>
    </i>
    <i r="1">
      <x v="10"/>
    </i>
    <i r="1">
      <x v="3"/>
    </i>
    <i r="1">
      <x v="2"/>
    </i>
    <i r="1">
      <x v="4"/>
    </i>
    <i r="1">
      <x v="5"/>
    </i>
    <i>
      <x v="1"/>
    </i>
    <i r="1">
      <x/>
    </i>
    <i r="1">
      <x v="6"/>
    </i>
    <i r="1">
      <x v="2"/>
    </i>
    <i r="1">
      <x v="9"/>
    </i>
    <i r="1">
      <x v="8"/>
    </i>
    <i r="1">
      <x v="3"/>
    </i>
    <i r="1">
      <x v="5"/>
    </i>
    <i t="grand">
      <x/>
    </i>
  </rowItems>
  <colFields count="1">
    <field x="9"/>
  </colFields>
  <colItems count="3">
    <i>
      <x/>
    </i>
    <i>
      <x v="1"/>
    </i>
    <i t="grand">
      <x/>
    </i>
  </colItems>
  <dataFields count="1">
    <dataField name="Count of Hotel Name " fld="3" subtotal="count" baseField="0" baseItem="0"/>
  </dataFields>
  <formats count="1">
    <format dxfId="2">
      <pivotArea outline="0" collapsedLevelsAreSubtotals="1" fieldPosition="0">
        <references count="1">
          <reference field="9" count="2" selected="0">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41C2B5E-0589-4A45-8083-2B2BB3B90BC3}" name="PivotTable22"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D10" firstHeaderRow="1" firstDataRow="2" firstDataCol="1"/>
  <pivotFields count="11">
    <pivotField showAll="0"/>
    <pivotField showAll="0"/>
    <pivotField showAll="0"/>
    <pivotField dataField="1" showAll="0"/>
    <pivotField showAll="0"/>
    <pivotField showAll="0"/>
    <pivotField showAll="0"/>
    <pivotField axis="axisRow" showAll="0" sortType="descending">
      <items count="7">
        <item x="4"/>
        <item x="1"/>
        <item x="0"/>
        <item x="2"/>
        <item x="3"/>
        <item x="5"/>
        <item t="default"/>
      </items>
      <autoSortScope>
        <pivotArea dataOnly="0" outline="0" fieldPosition="0">
          <references count="1">
            <reference field="4294967294" count="1" selected="0">
              <x v="0"/>
            </reference>
          </references>
        </pivotArea>
      </autoSortScope>
    </pivotField>
    <pivotField showAll="0"/>
    <pivotField axis="axisCol" showAll="0">
      <items count="4">
        <item x="0"/>
        <item x="1"/>
        <item h="1" x="2"/>
        <item t="default"/>
      </items>
    </pivotField>
    <pivotField showAll="0"/>
  </pivotFields>
  <rowFields count="1">
    <field x="7"/>
  </rowFields>
  <rowItems count="6">
    <i>
      <x v="1"/>
    </i>
    <i>
      <x v="4"/>
    </i>
    <i>
      <x/>
    </i>
    <i>
      <x v="3"/>
    </i>
    <i>
      <x v="2"/>
    </i>
    <i t="grand">
      <x/>
    </i>
  </rowItems>
  <colFields count="1">
    <field x="9"/>
  </colFields>
  <colItems count="3">
    <i>
      <x/>
    </i>
    <i>
      <x v="1"/>
    </i>
    <i t="grand">
      <x/>
    </i>
  </colItems>
  <dataFields count="1">
    <dataField name="Count of Hotel Name " fld="3" subtotal="count" baseField="0" baseItem="0"/>
  </dataFields>
  <formats count="2">
    <format dxfId="1">
      <pivotArea outline="0" collapsedLevelsAreSubtotals="1" fieldPosition="0">
        <references count="1">
          <reference field="9" count="0" selected="0"/>
        </references>
      </pivotArea>
    </format>
    <format dxfId="0">
      <pivotArea dataOnly="0" labelOnly="1" fieldPosition="0">
        <references count="1">
          <reference field="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925B4FF-399B-463C-9B33-69E56893B856}" name="PivotTable3"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D3:E11" firstHeaderRow="1" firstDataRow="1" firstDataCol="1"/>
  <pivotFields count="37">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3"/>
        <item x="4"/>
        <item x="2"/>
        <item x="1"/>
        <item x="5"/>
        <item x="6"/>
        <item t="default"/>
      </items>
    </pivotField>
    <pivotField showAll="0"/>
    <pivotField showAll="0"/>
    <pivotField showAll="0"/>
    <pivotField showAll="0"/>
    <pivotField showAll="0"/>
    <pivotField showAll="0"/>
    <pivotField showAll="0"/>
    <pivotField showAll="0"/>
  </pivotFields>
  <rowFields count="1">
    <field x="28"/>
  </rowFields>
  <rowItems count="8">
    <i>
      <x/>
    </i>
    <i>
      <x v="1"/>
    </i>
    <i>
      <x v="2"/>
    </i>
    <i>
      <x v="3"/>
    </i>
    <i>
      <x v="4"/>
    </i>
    <i>
      <x v="5"/>
    </i>
    <i>
      <x v="6"/>
    </i>
    <i t="grand">
      <x/>
    </i>
  </rowItems>
  <colItems count="1">
    <i/>
  </colItems>
  <dataFields count="1">
    <dataField name="Count of Hotel Name "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FE6CA4B-3A4B-466F-894C-884255E917C4}" name="PivotTable1"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9" firstHeaderRow="1" firstDataRow="1" firstDataCol="1"/>
  <pivotFields count="34">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descending">
      <items count="6">
        <item x="3"/>
        <item x="0"/>
        <item x="1"/>
        <item x="4"/>
        <item x="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s>
  <rowFields count="1">
    <field x="25"/>
  </rowFields>
  <rowItems count="6">
    <i>
      <x v="2"/>
    </i>
    <i>
      <x v="1"/>
    </i>
    <i>
      <x v="4"/>
    </i>
    <i>
      <x/>
    </i>
    <i>
      <x v="3"/>
    </i>
    <i t="grand">
      <x/>
    </i>
  </rowItems>
  <colItems count="1">
    <i/>
  </colItems>
  <dataFields count="1">
    <dataField name="Count of Hotel Name "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E9D5522-2C9D-44CF-95B5-3B698B83BBFC}"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7:B21" firstHeaderRow="1" firstDataRow="1" firstDataCol="1" rowPageCount="1" colPageCount="1"/>
  <pivotFields count="34">
    <pivotField showAll="0"/>
    <pivotField showAll="0"/>
    <pivotField showAll="0"/>
    <pivotField showAll="0"/>
    <pivotField dataField="1" showAll="0"/>
    <pivotField showAll="0"/>
    <pivotField showAll="0"/>
    <pivotField showAll="0"/>
    <pivotField axis="axisPage" multipleItemSelectionAllowed="1" showAll="0">
      <items count="4">
        <item x="2"/>
        <item h="1"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descending">
      <items count="6">
        <item x="4"/>
        <item x="1"/>
        <item x="0"/>
        <item x="3"/>
        <item x="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s>
  <rowFields count="1">
    <field x="25"/>
  </rowFields>
  <rowItems count="4">
    <i>
      <x v="2"/>
    </i>
    <i>
      <x/>
    </i>
    <i>
      <x v="4"/>
    </i>
    <i t="grand">
      <x/>
    </i>
  </rowItems>
  <colItems count="1">
    <i/>
  </colItems>
  <pageFields count="1">
    <pageField fld="8" hier="-1"/>
  </pageFields>
  <dataFields count="1">
    <dataField name="Count of Hotel Name "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E95E803-284F-4552-B04D-FF59B6B4ED90}" name="PivotTable4"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G5:H11" firstHeaderRow="1" firstDataRow="1" firstDataCol="1" rowPageCount="1" colPageCount="1"/>
  <pivotFields count="37">
    <pivotField showAll="0"/>
    <pivotField showAll="0"/>
    <pivotField showAll="0"/>
    <pivotField showAll="0"/>
    <pivotField dataField="1" showAll="0"/>
    <pivotField showAll="0"/>
    <pivotField showAll="0"/>
    <pivotField showAll="0"/>
    <pivotField axis="axisPage" multipleItemSelectionAllowed="1" showAll="0">
      <items count="4">
        <item x="1"/>
        <item h="1"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1"/>
        <item x="2"/>
        <item x="3"/>
        <item x="4"/>
        <item x="5"/>
        <item x="0"/>
        <item t="default"/>
      </items>
    </pivotField>
    <pivotField showAll="0"/>
    <pivotField showAll="0"/>
    <pivotField showAll="0"/>
    <pivotField showAll="0"/>
    <pivotField showAll="0"/>
    <pivotField showAll="0"/>
    <pivotField showAll="0"/>
    <pivotField showAll="0"/>
  </pivotFields>
  <rowFields count="1">
    <field x="28"/>
  </rowFields>
  <rowItems count="6">
    <i>
      <x/>
    </i>
    <i>
      <x v="1"/>
    </i>
    <i>
      <x v="2"/>
    </i>
    <i>
      <x v="3"/>
    </i>
    <i>
      <x v="4"/>
    </i>
    <i t="grand">
      <x/>
    </i>
  </rowItems>
  <colItems count="1">
    <i/>
  </colItems>
  <pageFields count="1">
    <pageField fld="8" hier="-1"/>
  </pageFields>
  <dataFields count="1">
    <dataField name="Count of Hotel Name "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29FC807-6E2E-4C4E-B466-3E10F6D1BDFE}" name="PivotTable1" cacheId="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5:B13" firstHeaderRow="1" firstDataRow="1" firstDataCol="1" rowPageCount="3" colPageCount="1"/>
  <pivotFields count="37">
    <pivotField showAll="0"/>
    <pivotField showAll="0"/>
    <pivotField axis="axisRow" showAll="0">
      <items count="10">
        <item x="6"/>
        <item x="0"/>
        <item x="7"/>
        <item x="1"/>
        <item x="5"/>
        <item x="2"/>
        <item x="4"/>
        <item x="3"/>
        <item x="8"/>
        <item t="default"/>
      </items>
    </pivotField>
    <pivotField dataField="1" showAll="0"/>
    <pivotField showAll="0"/>
    <pivotField showAll="0"/>
    <pivotField showAll="0"/>
    <pivotField showAll="0"/>
    <pivotField axis="axisPage" multipleItemSelectionAllowe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8">
        <item x="3"/>
        <item x="2"/>
        <item x="1"/>
        <item x="4"/>
        <item x="0"/>
        <item x="6"/>
        <item x="5"/>
        <item t="default"/>
      </items>
    </pivotField>
    <pivotField showAll="0"/>
    <pivotField axis="axisPage" multipleItemSelectionAllowed="1" showAll="0">
      <items count="9">
        <item h="1" x="0"/>
        <item h="1" x="3"/>
        <item h="1" x="4"/>
        <item x="2"/>
        <item x="1"/>
        <item h="1" x="5"/>
        <item h="1" x="6"/>
        <item h="1" x="7"/>
        <item t="default"/>
      </items>
    </pivotField>
    <pivotField showAll="0"/>
    <pivotField showAll="0"/>
    <pivotField showAll="0"/>
    <pivotField showAll="0"/>
    <pivotField showAll="0"/>
    <pivotField showAll="0"/>
    <pivotField showAll="0"/>
    <pivotField showAll="0"/>
  </pivotFields>
  <rowFields count="1">
    <field x="2"/>
  </rowFields>
  <rowItems count="8">
    <i>
      <x/>
    </i>
    <i>
      <x v="1"/>
    </i>
    <i>
      <x v="2"/>
    </i>
    <i>
      <x v="3"/>
    </i>
    <i>
      <x v="4"/>
    </i>
    <i>
      <x v="5"/>
    </i>
    <i>
      <x v="7"/>
    </i>
    <i t="grand">
      <x/>
    </i>
  </rowItems>
  <colItems count="1">
    <i/>
  </colItems>
  <pageFields count="3">
    <pageField fld="8" hier="-1"/>
    <pageField fld="26" hier="-1"/>
    <pageField fld="28" hier="-1"/>
  </pageFields>
  <dataFields count="1">
    <dataField name="Count of Hotel ID " fld="3" subtotal="count" baseField="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AEE2EA5E-3E0C-49C2-8458-99C8F2B63649}" name="PivotTable2"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D5:E9" firstHeaderRow="1" firstDataRow="1" firstDataCol="1" rowPageCount="3" colPageCount="1"/>
  <pivotFields count="37">
    <pivotField showAll="0"/>
    <pivotField showAll="0"/>
    <pivotField axis="axisRow" showAll="0">
      <items count="15">
        <item x="4"/>
        <item x="0"/>
        <item x="6"/>
        <item x="1"/>
        <item x="12"/>
        <item x="7"/>
        <item x="11"/>
        <item x="8"/>
        <item x="9"/>
        <item x="10"/>
        <item x="2"/>
        <item x="5"/>
        <item x="3"/>
        <item x="13"/>
        <item t="default"/>
      </items>
    </pivotField>
    <pivotField dataField="1" showAll="0"/>
    <pivotField showAll="0"/>
    <pivotField showAll="0"/>
    <pivotField showAll="0"/>
    <pivotField showAll="0"/>
    <pivotField axis="axisPage" multipleItemSelectionAllowed="1" showAll="0">
      <items count="4">
        <item x="1"/>
        <item h="1"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10">
        <item x="1"/>
        <item x="6"/>
        <item x="2"/>
        <item x="3"/>
        <item x="4"/>
        <item x="5"/>
        <item x="7"/>
        <item x="0"/>
        <item x="8"/>
        <item t="default"/>
      </items>
    </pivotField>
    <pivotField showAll="0"/>
    <pivotField axis="axisPage" multipleItemSelectionAllowed="1" showAll="0">
      <items count="7">
        <item h="1" x="1"/>
        <item x="2"/>
        <item x="3"/>
        <item h="1" x="4"/>
        <item h="1" x="5"/>
        <item h="1" x="0"/>
        <item t="default"/>
      </items>
    </pivotField>
    <pivotField showAll="0"/>
    <pivotField showAll="0"/>
    <pivotField showAll="0"/>
    <pivotField showAll="0"/>
    <pivotField showAll="0"/>
    <pivotField showAll="0"/>
    <pivotField showAll="0"/>
    <pivotField showAll="0"/>
  </pivotFields>
  <rowFields count="1">
    <field x="2"/>
  </rowFields>
  <rowItems count="4">
    <i>
      <x v="1"/>
    </i>
    <i>
      <x v="3"/>
    </i>
    <i>
      <x v="12"/>
    </i>
    <i t="grand">
      <x/>
    </i>
  </rowItems>
  <colItems count="1">
    <i/>
  </colItems>
  <pageFields count="3">
    <pageField fld="8" hier="-1"/>
    <pageField fld="26" hier="-1"/>
    <pageField fld="28" hier="-1"/>
  </pageFields>
  <dataFields count="1">
    <dataField name="Count of Hotel ID " fld="3" subtotal="count" baseField="2"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hyperlink" Target="https://pix6.agoda.net/hotelImages/718/71833/71833_16042814540041892942.jpg?s=1024x768" TargetMode="External"/><Relationship Id="rId21" Type="http://schemas.openxmlformats.org/officeDocument/2006/relationships/hyperlink" Target="https://pix6.agoda.net/hotelImages/399988/-1/b79a891b7117c6e85b16cdfad919f257.jpg?s=1024x768" TargetMode="External"/><Relationship Id="rId42" Type="http://schemas.openxmlformats.org/officeDocument/2006/relationships/hyperlink" Target="https://pix6.agoda.net/hotelImages/6164839/-1/ced749fbea1343bc9bb8816c3ffc84d7.jpg?s=1024x768" TargetMode="External"/><Relationship Id="rId63" Type="http://schemas.openxmlformats.org/officeDocument/2006/relationships/hyperlink" Target="https://pix6.agoda.net/hotelImages/97379/-1/79a3269cc7fe7b1f9058c78a7a67eb0a.jpg?s=160x120" TargetMode="External"/><Relationship Id="rId84" Type="http://schemas.openxmlformats.org/officeDocument/2006/relationships/hyperlink" Target="https://pix6.agoda.net/hotelImages/194310/-1/aa2c450e28bf409f9657c3fc67c9db26.jpg?s=1024x768" TargetMode="External"/><Relationship Id="rId138" Type="http://schemas.openxmlformats.org/officeDocument/2006/relationships/hyperlink" Target="https://pix6.agoda.net/hotelImages/923/923885/923885_17042511130052612850.jpg?s=1024x768" TargetMode="External"/><Relationship Id="rId159" Type="http://schemas.openxmlformats.org/officeDocument/2006/relationships/hyperlink" Target="https://pix6.agoda.net/hotelImages/186025/-1/762d84e6d699775fb3b2287d1f4a0295.jpg?s=1024x768" TargetMode="External"/><Relationship Id="rId170" Type="http://schemas.openxmlformats.org/officeDocument/2006/relationships/hyperlink" Target="https://pix6.agoda.net/hotelImages/119/1191380/1191380_17103013350058459650.jpg?s=1024x768" TargetMode="External"/><Relationship Id="rId191" Type="http://schemas.openxmlformats.org/officeDocument/2006/relationships/hyperlink" Target="https://pix6.agoda.net/hotelImages/302389/-1/21acc598dc3e13f85224795ac5e22d12.jpg?s=1024x768" TargetMode="External"/><Relationship Id="rId205" Type="http://schemas.openxmlformats.org/officeDocument/2006/relationships/hyperlink" Target="https://pix6.agoda.net/hotelImages/811/8110357/8110357_19072913100078466277.jpg?s=1024x768" TargetMode="External"/><Relationship Id="rId226" Type="http://schemas.openxmlformats.org/officeDocument/2006/relationships/hyperlink" Target="https://pix6.agoda.net/hotelImages/267/2673992/2673992_17090110000055905329.jpg?s=1024x768" TargetMode="External"/><Relationship Id="rId247" Type="http://schemas.openxmlformats.org/officeDocument/2006/relationships/hyperlink" Target="https://pix6.agoda.net/hotelImages/4894348/0/ff21c799f4e6b15797a14413da2699c8.jpg?s=1024x768" TargetMode="External"/><Relationship Id="rId107" Type="http://schemas.openxmlformats.org/officeDocument/2006/relationships/hyperlink" Target="https://pix6.agoda.net/hotelImages/544814/-1/3f51c6d89a830dce9c3d0858e502b169.jpg?s=1024x768" TargetMode="External"/><Relationship Id="rId11" Type="http://schemas.openxmlformats.org/officeDocument/2006/relationships/hyperlink" Target="https://pix6.agoda.net/hotelImages/89701/-1/943a1fa22dff00991267c2c0d2ad0e1d.jpg?s=1024x768" TargetMode="External"/><Relationship Id="rId32" Type="http://schemas.openxmlformats.org/officeDocument/2006/relationships/hyperlink" Target="https://pix6.agoda.net/hotelImages/5902292/-1/e98cb9db57d262f6d71c52ecf4148578.jpg?s=1024x768" TargetMode="External"/><Relationship Id="rId53" Type="http://schemas.openxmlformats.org/officeDocument/2006/relationships/hyperlink" Target="https://pix6.agoda.net/hotelImages/587/5876910/5876910_18101701300068523559.jpg?s=1024x768" TargetMode="External"/><Relationship Id="rId74" Type="http://schemas.openxmlformats.org/officeDocument/2006/relationships/hyperlink" Target="https://pix6.agoda.net/hotelImages/161/1618081/1618081_16102016480047976817.jpg?s=1024x768" TargetMode="External"/><Relationship Id="rId128" Type="http://schemas.openxmlformats.org/officeDocument/2006/relationships/hyperlink" Target="https://q-xx.bstatic.com/xdata/images/hotel/840x460/172065130.jpg?k=88f93aeb01690fc18e97614e86df7005fecc02b36fa69222c04b8196ffc56fd0&amp;o=" TargetMode="External"/><Relationship Id="rId149" Type="http://schemas.openxmlformats.org/officeDocument/2006/relationships/hyperlink" Target="https://pix6.agoda.net/hotelImages/338/338817/338817_16061517010043609866.jpg?s=1024x768" TargetMode="External"/><Relationship Id="rId5" Type="http://schemas.openxmlformats.org/officeDocument/2006/relationships/hyperlink" Target="https://pix6.agoda.net/hotelImages/544500/-1/755a7204decc11f9c59ef442dcd9382a.jpg?s=1024x768" TargetMode="External"/><Relationship Id="rId95" Type="http://schemas.openxmlformats.org/officeDocument/2006/relationships/hyperlink" Target="https://pix6.agoda.net/hotelImages/163/16364413/16364413_20072316470091694590.jpg?s=1024x768" TargetMode="External"/><Relationship Id="rId160" Type="http://schemas.openxmlformats.org/officeDocument/2006/relationships/hyperlink" Target="https://pix6.agoda.net/hotelImages/5943391/-1/26be6574d67a197f7bbb6ddc4e2e4bf5.jpg?s=1024x768" TargetMode="External"/><Relationship Id="rId181" Type="http://schemas.openxmlformats.org/officeDocument/2006/relationships/hyperlink" Target="https://pix6.agoda.net/hotelImages/251539/-1/e451f1e1ddb745bdc0ca965f50a187ec.jpg?s=1024x768" TargetMode="External"/><Relationship Id="rId216" Type="http://schemas.openxmlformats.org/officeDocument/2006/relationships/hyperlink" Target="https://pix6.agoda.net/hotelImages/287603/-1/3ba9177f7d1d9f0c7cb8f730d4915a23.jpg?s=1024x768" TargetMode="External"/><Relationship Id="rId237" Type="http://schemas.openxmlformats.org/officeDocument/2006/relationships/hyperlink" Target="https://pix6.agoda.net/hotelImages/555280/-1/7e15eb8da4e372bee8d0f00d38aaad51.jpg?s=1024x768" TargetMode="External"/><Relationship Id="rId22" Type="http://schemas.openxmlformats.org/officeDocument/2006/relationships/hyperlink" Target="https://pix6.agoda.net/hotelImages/399988/-1/11f68bcf12c2cf040123574e1070f93a.jpg?s=1024x768" TargetMode="External"/><Relationship Id="rId43" Type="http://schemas.openxmlformats.org/officeDocument/2006/relationships/hyperlink" Target="https://pix6.agoda.net/hotelImages/76884/-1/d72610f5439cee6c6a646d0aea9214b0.jpg?s=1024x768" TargetMode="External"/><Relationship Id="rId64" Type="http://schemas.openxmlformats.org/officeDocument/2006/relationships/hyperlink" Target="https://pix6.agoda.net/hotelImages/9099/-1/4c3b90399423c86827ac66f84ee9bd93.jpg?s=1024x768" TargetMode="External"/><Relationship Id="rId118" Type="http://schemas.openxmlformats.org/officeDocument/2006/relationships/hyperlink" Target="https://pix6.agoda.net/hotelImages/7479582/-1/5dfe996f725a6388b91536d9fd4c4571.jpg?s=1024x768" TargetMode="External"/><Relationship Id="rId139" Type="http://schemas.openxmlformats.org/officeDocument/2006/relationships/hyperlink" Target="https://pix6.agoda.net/hotelImages/705881/-1/db46ae2375fdaaccfbc3c7692f4d59be.jpg?s=1024x768" TargetMode="External"/><Relationship Id="rId85" Type="http://schemas.openxmlformats.org/officeDocument/2006/relationships/hyperlink" Target="https://pix6.agoda.net/hotelImages/266528/-1/61d9f64d74d9bb772d0f0096a2354358.jpg?s=1024x768" TargetMode="External"/><Relationship Id="rId150" Type="http://schemas.openxmlformats.org/officeDocument/2006/relationships/hyperlink" Target="https://pix6.agoda.net/hotelImages/338/338817/338817_16061517130043610382.jpg?s=1024x768" TargetMode="External"/><Relationship Id="rId171" Type="http://schemas.openxmlformats.org/officeDocument/2006/relationships/hyperlink" Target="https://pix6.agoda.net/hotelImages/1191380/-1/0c6795596cc97b6f6fb37292cfe34493.jpg?s=1024x768" TargetMode="External"/><Relationship Id="rId192" Type="http://schemas.openxmlformats.org/officeDocument/2006/relationships/hyperlink" Target="https://pix6.agoda.net/hotelImages/1076915/-1/008ce6c7adcc4d9846740220b21369f6.jpg?s=1024x768" TargetMode="External"/><Relationship Id="rId206" Type="http://schemas.openxmlformats.org/officeDocument/2006/relationships/hyperlink" Target="https://pix6.agoda.net/hotelImages/811/8110357/8110357_19062617140076832360.jpg?s=1024x768" TargetMode="External"/><Relationship Id="rId227" Type="http://schemas.openxmlformats.org/officeDocument/2006/relationships/hyperlink" Target="https://pix6.agoda.net/hotelImages/2673992/-1/d73d6ef10c82af3f4365a14de0257c20.jpg?s=1024x768" TargetMode="External"/><Relationship Id="rId248" Type="http://schemas.openxmlformats.org/officeDocument/2006/relationships/hyperlink" Target="https://pix6.agoda.net/hotelImages/619/61976/61976_14073117540020610605.jpg?s=1024x768" TargetMode="External"/><Relationship Id="rId12" Type="http://schemas.openxmlformats.org/officeDocument/2006/relationships/hyperlink" Target="https://pix6.agoda.net/hotelImages/897/89701/89701_17111411400059280164.jpg?s=1024x768" TargetMode="External"/><Relationship Id="rId33" Type="http://schemas.openxmlformats.org/officeDocument/2006/relationships/hyperlink" Target="https://pix6.agoda.net/hotelImages/590/5902292/5902292_18112314190069878689.jpg?s=1024x768" TargetMode="External"/><Relationship Id="rId108" Type="http://schemas.openxmlformats.org/officeDocument/2006/relationships/hyperlink" Target="https://pix6.agoda.net/hotelImages/945/9456203/9456203_19091613230080967834.jpg?s=1024x768" TargetMode="External"/><Relationship Id="rId129" Type="http://schemas.openxmlformats.org/officeDocument/2006/relationships/hyperlink" Target="https://pix6.agoda.net/hotelImages/119/1194281/1194281_17042109140052528896.jpg?s=1024x768" TargetMode="External"/><Relationship Id="rId54" Type="http://schemas.openxmlformats.org/officeDocument/2006/relationships/hyperlink" Target="https://pix6.agoda.net/hotelImages/109/109153/109153_13081308470014255146.jpg?s=1024x768" TargetMode="External"/><Relationship Id="rId75" Type="http://schemas.openxmlformats.org/officeDocument/2006/relationships/hyperlink" Target="https://pix6.agoda.net/hotelImages/161/1618081/1618081_16102016480047976826.jpg?s=1024x768" TargetMode="External"/><Relationship Id="rId96" Type="http://schemas.openxmlformats.org/officeDocument/2006/relationships/hyperlink" Target="https://pix6.agoda.net/hotelImages/16364413/-1/32412b43fb70576d81f681fa8a9af308.jpg?s=1024x768" TargetMode="External"/><Relationship Id="rId140" Type="http://schemas.openxmlformats.org/officeDocument/2006/relationships/hyperlink" Target="https://pix6.agoda.net/hotelImages/705/705881/705881_14090222500021787633.jpg?s=1024x768" TargetMode="External"/><Relationship Id="rId161" Type="http://schemas.openxmlformats.org/officeDocument/2006/relationships/hyperlink" Target="https://pix6.agoda.net/hotelImages/5943391/-1/b0c49d7c5de3989249815e57af603ae4.jpg?s=1024x768" TargetMode="External"/><Relationship Id="rId182" Type="http://schemas.openxmlformats.org/officeDocument/2006/relationships/hyperlink" Target="https://pix6.agoda.net/hotelImages/251/251539/251539_19070121130076972726.jpg?s=1024x768" TargetMode="External"/><Relationship Id="rId217" Type="http://schemas.openxmlformats.org/officeDocument/2006/relationships/hyperlink" Target="https://pix6.agoda.net/hotelImages/287603/-1/fe8a4f14241d2ce52f84bd7528392584.jpg?s=1024x768" TargetMode="External"/><Relationship Id="rId6" Type="http://schemas.openxmlformats.org/officeDocument/2006/relationships/hyperlink" Target="https://pix6.agoda.net/hotelImages/163/1636678/1636678_17030813380051426807.jpg?s=1024x768" TargetMode="External"/><Relationship Id="rId238" Type="http://schemas.openxmlformats.org/officeDocument/2006/relationships/hyperlink" Target="mailto:Sophia.han@agoda.com" TargetMode="External"/><Relationship Id="rId23" Type="http://schemas.openxmlformats.org/officeDocument/2006/relationships/hyperlink" Target="https://pix6.agoda.net/hotelImages/399/399988/399988_16060918560043352947.jpg?s=1024x768" TargetMode="External"/><Relationship Id="rId119" Type="http://schemas.openxmlformats.org/officeDocument/2006/relationships/hyperlink" Target="https://pix6.agoda.net/hotelImages/7479582/-1/99fabbbdf044df89a194fcdb1ce064f4.jpg?s=1024x768" TargetMode="External"/><Relationship Id="rId44" Type="http://schemas.openxmlformats.org/officeDocument/2006/relationships/hyperlink" Target="https://pix6.agoda.net/hotelImages/76884/-1/49f5ea79a06c84245bf327b89d3154e4.jpg?s=1024x768" TargetMode="External"/><Relationship Id="rId65" Type="http://schemas.openxmlformats.org/officeDocument/2006/relationships/hyperlink" Target="https://pix6.agoda.net/hotelImages/9099/-1/17b410d77b51868cb0f5369f6cf0b58a.jpg?s=1024x768" TargetMode="External"/><Relationship Id="rId86" Type="http://schemas.openxmlformats.org/officeDocument/2006/relationships/hyperlink" Target="https://pix6.agoda.net/hotelImages/266/266528/266528_16051014560042196144.jpg?s=1024x768" TargetMode="External"/><Relationship Id="rId130" Type="http://schemas.openxmlformats.org/officeDocument/2006/relationships/hyperlink" Target="https://pix6.agoda.net/hotelImages/108562/-1/301a27aabda30d766a1969dfabe733c0.jpg?s=1024x768" TargetMode="External"/><Relationship Id="rId151" Type="http://schemas.openxmlformats.org/officeDocument/2006/relationships/hyperlink" Target="https://pix6.agoda.net/hotelImages/632/63213/63213_18062715250066490021.jpg?s=1024x768" TargetMode="External"/><Relationship Id="rId172" Type="http://schemas.openxmlformats.org/officeDocument/2006/relationships/hyperlink" Target="https://pix6.agoda.net/hotelImages/476/47670/47670_16123014090050064852.jpg?s=1024x768" TargetMode="External"/><Relationship Id="rId193" Type="http://schemas.openxmlformats.org/officeDocument/2006/relationships/hyperlink" Target="https://pix6.agoda.net/hotelImages/1076915/-1/ae9fbe92d1f3ea87542b0e5975db0009.jpg?s=1024x768" TargetMode="External"/><Relationship Id="rId207" Type="http://schemas.openxmlformats.org/officeDocument/2006/relationships/hyperlink" Target="https://pix6.agoda.net/hotelImages/9085728/-1/ed5e72fe51ee33217a0fd7ff0786435f.jpg?s=1024x768" TargetMode="External"/><Relationship Id="rId228" Type="http://schemas.openxmlformats.org/officeDocument/2006/relationships/hyperlink" Target="https://pix6.agoda.net/hotelImages/1062303/-1/0d4053bf701fcf68e60337ca5b202ee8.jpg?s=1024x768" TargetMode="External"/><Relationship Id="rId249" Type="http://schemas.openxmlformats.org/officeDocument/2006/relationships/hyperlink" Target="mailto:Tracy.Chen@agoda.com" TargetMode="External"/><Relationship Id="rId13" Type="http://schemas.openxmlformats.org/officeDocument/2006/relationships/hyperlink" Target="https://pix6.agoda.net/hotelImages/897/89701/89701_19070301050077277752.jpg?s=1024x768" TargetMode="External"/><Relationship Id="rId109" Type="http://schemas.openxmlformats.org/officeDocument/2006/relationships/hyperlink" Target="https://pix6.agoda.net/hotelImages/945/9456203/9456203_19091613230080967841.jpg?s=1024x768" TargetMode="External"/><Relationship Id="rId34" Type="http://schemas.openxmlformats.org/officeDocument/2006/relationships/hyperlink" Target="https://pix6.agoda.net/hotelImages/5902292/-1/5a70cda616b0fdbb68347df5c0e08f55.jpg?s=160x120" TargetMode="External"/><Relationship Id="rId55" Type="http://schemas.openxmlformats.org/officeDocument/2006/relationships/hyperlink" Target="https://q-xx.bstatic.com/xdata/images/hotel/840x460/108335103.jpg?k=fb336ff2dc52a46c41649be2e23d49505ec7181b3868f701e31be927f719df27&amp;o=" TargetMode="External"/><Relationship Id="rId76" Type="http://schemas.openxmlformats.org/officeDocument/2006/relationships/hyperlink" Target="https://pix6.agoda.net/hotelImages/399531/-1/7cfc5cf5ed40026c51dac27fbfef7963.jpg?s=1024x768" TargetMode="External"/><Relationship Id="rId97" Type="http://schemas.openxmlformats.org/officeDocument/2006/relationships/hyperlink" Target="mailto:ivy.shi@agoda.com" TargetMode="External"/><Relationship Id="rId120" Type="http://schemas.openxmlformats.org/officeDocument/2006/relationships/hyperlink" Target="https://pix6.agoda.net/hotelImages/7479582/-1/92de5ff702a6ef7925fe5b448d231fcc.jpg?s=1024x768" TargetMode="External"/><Relationship Id="rId141" Type="http://schemas.openxmlformats.org/officeDocument/2006/relationships/hyperlink" Target="https://pix6.agoda.net/hotelImages/61697/-1/d8584e2205c59775b9a10aa38d153ad3.jpg?s=1024x768" TargetMode="External"/><Relationship Id="rId7" Type="http://schemas.openxmlformats.org/officeDocument/2006/relationships/hyperlink" Target="https://pix6.agoda.net/hotelImages/163/1636678/1636678_17030813430051426907.jpg?s=1024x768" TargetMode="External"/><Relationship Id="rId162" Type="http://schemas.openxmlformats.org/officeDocument/2006/relationships/hyperlink" Target="https://pix6.agoda.net/hotelImages/5943391/-1/8df48315a49342307cbfd3c0492ebd59.jpg?s=1024x768" TargetMode="External"/><Relationship Id="rId183" Type="http://schemas.openxmlformats.org/officeDocument/2006/relationships/hyperlink" Target="https://pix6.agoda.net/hotelImages/6905944/-1/5ed717d3d206c816b1e275b498507f30.jpg?s=1024x768" TargetMode="External"/><Relationship Id="rId218" Type="http://schemas.openxmlformats.org/officeDocument/2006/relationships/hyperlink" Target="https://pix6.agoda.net/hotelImages/287603/-1/4a89cf10010256b48159eb84e0d0c1a1.jpg?s=1024x768" TargetMode="External"/><Relationship Id="rId239" Type="http://schemas.openxmlformats.org/officeDocument/2006/relationships/hyperlink" Target="https://pix6.agoda.net/hotelImages/555/555280/555280_14081112470020985195.jpg?s=1024x768" TargetMode="External"/><Relationship Id="rId250" Type="http://schemas.openxmlformats.org/officeDocument/2006/relationships/hyperlink" Target="http://pix.agoda.com/hotelimages/3109218/-1/9eeee17bb8a8dbe5df7989557d8166d1.jpg" TargetMode="External"/><Relationship Id="rId24" Type="http://schemas.openxmlformats.org/officeDocument/2006/relationships/hyperlink" Target="https://pix6.agoda.net/hotelImages/186291/-1/53f0268ed451b3199c3effb6afcb3b68.jpg?s=1024x768" TargetMode="External"/><Relationship Id="rId45" Type="http://schemas.openxmlformats.org/officeDocument/2006/relationships/hyperlink" Target="https://pix6.agoda.net/hotelImages/768/76884/76884_15031909580026237201.jpg?s=1024x768" TargetMode="External"/><Relationship Id="rId66" Type="http://schemas.openxmlformats.org/officeDocument/2006/relationships/hyperlink" Target="https://pix6.agoda.net/hotelImages/909/9099/9099_18020813400061630221.jpg?s=1024x768" TargetMode="External"/><Relationship Id="rId87" Type="http://schemas.openxmlformats.org/officeDocument/2006/relationships/hyperlink" Target="https://pix6.agoda.net/hotelImages/266528/-1/5f72353c30a11ffeaadb63f8f30145ae.jpg?s=1024x768" TargetMode="External"/><Relationship Id="rId110" Type="http://schemas.openxmlformats.org/officeDocument/2006/relationships/hyperlink" Target="https://pix6.agoda.net/hotelImages/945/9456203/9456203_19091613230080967837.jpg?s=1024x768" TargetMode="External"/><Relationship Id="rId131" Type="http://schemas.openxmlformats.org/officeDocument/2006/relationships/hyperlink" Target="https://pix6.agoda.net/hotelImages/108562/-1/bca0afbbf7bbb8aaaaad1d56281a1494.jpg?s=1024x768" TargetMode="External"/><Relationship Id="rId152" Type="http://schemas.openxmlformats.org/officeDocument/2006/relationships/hyperlink" Target="https://pix6.agoda.net/hotelImages/632/63213/63213_16060315270043111234.jpg?s=1024x768" TargetMode="External"/><Relationship Id="rId173" Type="http://schemas.openxmlformats.org/officeDocument/2006/relationships/hyperlink" Target="https://pix6.agoda.net/hotelImages/476/47670/47670_16123014420050065927.jpg?s=1024x768" TargetMode="External"/><Relationship Id="rId194" Type="http://schemas.openxmlformats.org/officeDocument/2006/relationships/hyperlink" Target="https://pix6.agoda.net/hotelImages/1076915/-1/9283ff952286c11cc141d87bea36f5bd.jpg?s=1024x768" TargetMode="External"/><Relationship Id="rId208" Type="http://schemas.openxmlformats.org/officeDocument/2006/relationships/hyperlink" Target="https://pix6.agoda.net/hotelImages/908/9085728/9085728_19080710030079057663.jpg?s=1024x768" TargetMode="External"/><Relationship Id="rId229" Type="http://schemas.openxmlformats.org/officeDocument/2006/relationships/hyperlink" Target="https://pix6.agoda.net/hotelImages/1062303/-1/e23713cd15371f51ad1800e9b4d7f727.jpg?s=1024x768" TargetMode="External"/><Relationship Id="rId240" Type="http://schemas.openxmlformats.org/officeDocument/2006/relationships/hyperlink" Target="https://pix6.agoda.net/hotelImages/555/555280/555280_14081112470020985200.jpg?s=1024x768" TargetMode="External"/><Relationship Id="rId14" Type="http://schemas.openxmlformats.org/officeDocument/2006/relationships/hyperlink" Target="https://pix6.agoda.net/hotelImages/569/569917/569917_15063012200031260555.jpg?s=1024x768" TargetMode="External"/><Relationship Id="rId35" Type="http://schemas.openxmlformats.org/officeDocument/2006/relationships/hyperlink" Target="https://pix6.agoda.net/hotelImages/4871020/0/f17a2528ceff03114b43bb32910413e3.jpg?s=1024x768" TargetMode="External"/><Relationship Id="rId56" Type="http://schemas.openxmlformats.org/officeDocument/2006/relationships/hyperlink" Target="https://pix6.agoda.net/hotelImages/587/5876910/5876910_18101701390068523616.jpg?s=1024x768" TargetMode="External"/><Relationship Id="rId77" Type="http://schemas.openxmlformats.org/officeDocument/2006/relationships/hyperlink" Target="https://pix6.agoda.net/hotelImages/399531/-1/551e26a6f1a1b4c0a0f792f9babcc1c7.jpg?s=1024x768" TargetMode="External"/><Relationship Id="rId100" Type="http://schemas.openxmlformats.org/officeDocument/2006/relationships/hyperlink" Target="mailto:blair.wu@agoda.com" TargetMode="External"/><Relationship Id="rId8" Type="http://schemas.openxmlformats.org/officeDocument/2006/relationships/hyperlink" Target="https://pix6.agoda.net/hotelImages/163/1636678/1636678_17030813470051426968.jpg?s=1024x768" TargetMode="External"/><Relationship Id="rId98" Type="http://schemas.openxmlformats.org/officeDocument/2006/relationships/hyperlink" Target="mailto:ivy.shi@agoda.com" TargetMode="External"/><Relationship Id="rId121" Type="http://schemas.openxmlformats.org/officeDocument/2006/relationships/hyperlink" Target="https://pix6.agoda.net/hotelImages/7483226/-1/c867f9170d61f5066eccdfd9f0e54ae6.jpg?s=1024x768" TargetMode="External"/><Relationship Id="rId142" Type="http://schemas.openxmlformats.org/officeDocument/2006/relationships/hyperlink" Target="https://pix6.agoda.net/hotelImages/61697/-1/3d0a3a274858e17d46a26ca5c41b9d8a.jpg?s=1024x768" TargetMode="External"/><Relationship Id="rId163" Type="http://schemas.openxmlformats.org/officeDocument/2006/relationships/hyperlink" Target="https://q-xx.bstatic.com/xdata/images/hotel/840x460/13832523.jpg?k=980d33f56d4943cf854e6873952f12cc43f686e1d88f8178c2b3bdd768a94ff5&amp;o=" TargetMode="External"/><Relationship Id="rId184" Type="http://schemas.openxmlformats.org/officeDocument/2006/relationships/hyperlink" Target="https://pix6.agoda.net/hotelImages/6905944/-1/fdbfc93cc9bb827467d8222df11962c6.jpg?s=1024x768" TargetMode="External"/><Relationship Id="rId219" Type="http://schemas.openxmlformats.org/officeDocument/2006/relationships/hyperlink" Target="https://pix6.agoda.net/hotelImages/908873/0/fca1e13bcacb50d6cb3711ee7671b651.jpg?s=1024x768" TargetMode="External"/><Relationship Id="rId230" Type="http://schemas.openxmlformats.org/officeDocument/2006/relationships/hyperlink" Target="https://pix6.agoda.net/hotelImages/106/1062303/1062303_16092810150047026581.jpg?s=1024x768" TargetMode="External"/><Relationship Id="rId251" Type="http://schemas.openxmlformats.org/officeDocument/2006/relationships/hyperlink" Target="mailto:murphy.jiang@agoda.com" TargetMode="External"/><Relationship Id="rId25" Type="http://schemas.openxmlformats.org/officeDocument/2006/relationships/hyperlink" Target="https://pix6.agoda.net/hotelImages/186291/-1/022ce860d963d83a345d36e893315832.jpg?s=1024x768" TargetMode="External"/><Relationship Id="rId46" Type="http://schemas.openxmlformats.org/officeDocument/2006/relationships/hyperlink" Target="https://pix6.agoda.net/hotelImages/116/1164474/1164474_16022210430040086249.jpg?s=1024x768" TargetMode="External"/><Relationship Id="rId67" Type="http://schemas.openxmlformats.org/officeDocument/2006/relationships/hyperlink" Target="https://pix6.agoda.net/hotelImages/702/70268/70268_15072311060032859536.jpg?s=1024x768" TargetMode="External"/><Relationship Id="rId88" Type="http://schemas.openxmlformats.org/officeDocument/2006/relationships/hyperlink" Target="https://pix6.agoda.net/hotelImages/615/61595/61595_16092016270046677711.jpg?s=1024x768" TargetMode="External"/><Relationship Id="rId111" Type="http://schemas.openxmlformats.org/officeDocument/2006/relationships/hyperlink" Target="https://pix6.agoda.net/hotelImages/727/72772/72772_16083108570045945547.jpg?s=1024x768" TargetMode="External"/><Relationship Id="rId132" Type="http://schemas.openxmlformats.org/officeDocument/2006/relationships/hyperlink" Target="https://pix6.agoda.net/hotelImages/108562/-1/ac356e66ab735ab099fc4f4b9f7d5c65.jpg?s=1024x768" TargetMode="External"/><Relationship Id="rId153" Type="http://schemas.openxmlformats.org/officeDocument/2006/relationships/hyperlink" Target="https://pix6.agoda.net/hotelImages/632/63213/63213_17010415580050119446.jpg?s=1024x768" TargetMode="External"/><Relationship Id="rId174" Type="http://schemas.openxmlformats.org/officeDocument/2006/relationships/hyperlink" Target="https://pix6.agoda.net/hotelImages/545159/-1/5845fc9085ea98eee5ef16cc9251214a.jpg?s=1024x768" TargetMode="External"/><Relationship Id="rId195" Type="http://schemas.openxmlformats.org/officeDocument/2006/relationships/hyperlink" Target="https://pix6.agoda.net/hotelImages/1164930/-1/eafd68dfc533ccd9a4278e369a21e800.jpg?s=1024x768" TargetMode="External"/><Relationship Id="rId209" Type="http://schemas.openxmlformats.org/officeDocument/2006/relationships/hyperlink" Target="https://pix6.agoda.net/hotelImages/908/9085728/9085728_19080616190079039997.jpg?s=1024x768" TargetMode="External"/><Relationship Id="rId220" Type="http://schemas.openxmlformats.org/officeDocument/2006/relationships/hyperlink" Target="https://pix6.agoda.net/hotelImages/4862621/0/3cfa0ab62226269028b3c5ba773bb3e6.jpg?s=1024x768" TargetMode="External"/><Relationship Id="rId241" Type="http://schemas.openxmlformats.org/officeDocument/2006/relationships/hyperlink" Target="mailto:sophia.chen@agoda.com" TargetMode="External"/><Relationship Id="rId15" Type="http://schemas.openxmlformats.org/officeDocument/2006/relationships/hyperlink" Target="https://pix6.agoda.net/hotelImages/569/569917/569917_15063012200031260549.jpg?s=1024x768" TargetMode="External"/><Relationship Id="rId36" Type="http://schemas.openxmlformats.org/officeDocument/2006/relationships/hyperlink" Target="https://pix6.agoda.net/hotelImages/451/45122/45122_16063013570044291702.jpg?s=1024x768" TargetMode="External"/><Relationship Id="rId57" Type="http://schemas.openxmlformats.org/officeDocument/2006/relationships/hyperlink" Target="https://pix6.agoda.net/hotelImages/4868658/0/1559baf9fdec412e3b0f08d0b9520f06.jpg?s=1024x768" TargetMode="External"/><Relationship Id="rId78" Type="http://schemas.openxmlformats.org/officeDocument/2006/relationships/hyperlink" Target="https://pix6.agoda.net/hotelImages/399/399531/399531_19070902090077970904.jpg?s=1024x768" TargetMode="External"/><Relationship Id="rId99" Type="http://schemas.openxmlformats.org/officeDocument/2006/relationships/hyperlink" Target="mailto:Sophia.han@agoda.com" TargetMode="External"/><Relationship Id="rId101" Type="http://schemas.openxmlformats.org/officeDocument/2006/relationships/hyperlink" Target="mailto:blair.wu@agoda.com" TargetMode="External"/><Relationship Id="rId122" Type="http://schemas.openxmlformats.org/officeDocument/2006/relationships/hyperlink" Target="https://pix6.agoda.net/hotelImages/7483226/-1/875cd672eccd978c21467d0d6e965e35.jpg?s=1024x768" TargetMode="External"/><Relationship Id="rId143" Type="http://schemas.openxmlformats.org/officeDocument/2006/relationships/hyperlink" Target="https://pix6.agoda.net/hotelImages/247/247369/247369_16061121450043425965.jpg?s=1024x768" TargetMode="External"/><Relationship Id="rId164" Type="http://schemas.openxmlformats.org/officeDocument/2006/relationships/hyperlink" Target="https://pix6.agoda.net/hotelImages/338/338201/338201_16081008330045355317.jpg?s=1024x768" TargetMode="External"/><Relationship Id="rId185" Type="http://schemas.openxmlformats.org/officeDocument/2006/relationships/hyperlink" Target="https://pix6.agoda.net/hotelImages/6905944/-1/6061c5acb40cec90753cdbc5cbde912f.jpg?s=1024x768" TargetMode="External"/><Relationship Id="rId9" Type="http://schemas.openxmlformats.org/officeDocument/2006/relationships/hyperlink" Target="https://pix6.agoda.net/hotelImages/61990/-1/acfa4820123a70c984f448875fea7847.jpg?s=1024x768" TargetMode="External"/><Relationship Id="rId210" Type="http://schemas.openxmlformats.org/officeDocument/2006/relationships/hyperlink" Target="https://pix6.agoda.net/hotelImages/908/9084583/9084583_19080710410079058518.jpg?s=1024x768" TargetMode="External"/><Relationship Id="rId26" Type="http://schemas.openxmlformats.org/officeDocument/2006/relationships/hyperlink" Target="https://pix6.agoda.net/hotelImages/186291/-1/0a2d84f302e9eeb9eacb7acd87c66044.jpg?s=1024x768" TargetMode="External"/><Relationship Id="rId231" Type="http://schemas.openxmlformats.org/officeDocument/2006/relationships/hyperlink" Target="https://pix6.agoda.net/hotelImages/5892417/-1/1ec059626b8bed471b9af356671c1d03.png?s=1024x768" TargetMode="External"/><Relationship Id="rId252" Type="http://schemas.openxmlformats.org/officeDocument/2006/relationships/hyperlink" Target="https://pix6.agoda.net/hotelImages/6548646/0/6bcf99fcde87ba78dc91f0b7729fe71c.jpg?s=1024x768" TargetMode="External"/><Relationship Id="rId47" Type="http://schemas.openxmlformats.org/officeDocument/2006/relationships/hyperlink" Target="https://pix6.agoda.net/hotelImages/116/1164474/1164474_16022209440040084958.jpg?s=160x120" TargetMode="External"/><Relationship Id="rId68" Type="http://schemas.openxmlformats.org/officeDocument/2006/relationships/hyperlink" Target="https://pix6.agoda.net/hotelImages/702/70268/70268_15072311060032859520.jpg?s=1024x768" TargetMode="External"/><Relationship Id="rId89" Type="http://schemas.openxmlformats.org/officeDocument/2006/relationships/hyperlink" Target="https://pix6.agoda.net/hotelImages/5083286/0/ec3c22fb252dd0e5d51ae8d47bd2e2ce.jpg?s=1024x768" TargetMode="External"/><Relationship Id="rId112" Type="http://schemas.openxmlformats.org/officeDocument/2006/relationships/hyperlink" Target="https://pix6.agoda.net/hotelImages/727/72772/72772_16052315590042634669.jpg?s=1024x768" TargetMode="External"/><Relationship Id="rId133" Type="http://schemas.openxmlformats.org/officeDocument/2006/relationships/hyperlink" Target="https://pix6.agoda.net/hotelImages/617/61703/61703_17092010140056607352.jpg?s=1024x768" TargetMode="External"/><Relationship Id="rId154" Type="http://schemas.openxmlformats.org/officeDocument/2006/relationships/hyperlink" Target="https://pix6.agoda.net/hotelImages/499/4992132/4992132_18052909490065899380.jpg?s=1024x768" TargetMode="External"/><Relationship Id="rId175" Type="http://schemas.openxmlformats.org/officeDocument/2006/relationships/hyperlink" Target="https://pix6.agoda.net/hotelImages/545159/-1/eae1db22134fad7dcc10d7dac2140c4f.jpg?s=1024x768" TargetMode="External"/><Relationship Id="rId196" Type="http://schemas.openxmlformats.org/officeDocument/2006/relationships/hyperlink" Target="https://pix6.agoda.net/hotelImages/1164930/-1/48503ecff18363f4c459370939875853.jpg?s=1024x768" TargetMode="External"/><Relationship Id="rId200" Type="http://schemas.openxmlformats.org/officeDocument/2006/relationships/hyperlink" Target="https://pix6.agoda.net/hotelImages/112/1120269/1120269_16041515290041542485.jpg?s=1024x768" TargetMode="External"/><Relationship Id="rId16" Type="http://schemas.openxmlformats.org/officeDocument/2006/relationships/hyperlink" Target="https://pix6.agoda.net/hotelImages/569/569917/569917_15063012200031260550.jpg?s=1024x768" TargetMode="External"/><Relationship Id="rId221" Type="http://schemas.openxmlformats.org/officeDocument/2006/relationships/hyperlink" Target="https://pix6.agoda.net/hotelImages/908873/-1/d4bda8b9ddc1fe2c89174b400667e2f8.jpg?s=1024x768" TargetMode="External"/><Relationship Id="rId242" Type="http://schemas.openxmlformats.org/officeDocument/2006/relationships/hyperlink" Target="mailto:sophia.chen@agoda.com" TargetMode="External"/><Relationship Id="rId37" Type="http://schemas.openxmlformats.org/officeDocument/2006/relationships/hyperlink" Target="https://pix6.agoda.net/hotelImages/451/45122/45122_16063013580044291707.jpg?s=1024x768" TargetMode="External"/><Relationship Id="rId58" Type="http://schemas.openxmlformats.org/officeDocument/2006/relationships/hyperlink" Target="https://pix6.agoda.net/hotelImages/291/291212/291212_15082817180035302488.jpg?s=1024x768" TargetMode="External"/><Relationship Id="rId79" Type="http://schemas.openxmlformats.org/officeDocument/2006/relationships/hyperlink" Target="https://pix6.agoda.net/hotelImages/291/291208/291208_17010514400050142118.jpg?s=1024x768" TargetMode="External"/><Relationship Id="rId102" Type="http://schemas.openxmlformats.org/officeDocument/2006/relationships/hyperlink" Target="mailto:Sophia.han@agoda.com" TargetMode="External"/><Relationship Id="rId123" Type="http://schemas.openxmlformats.org/officeDocument/2006/relationships/hyperlink" Target="https://pix6.agoda.net/hotelImages/7483226/-1/b6eeb9ac398057dae39b2cef4c3abb22.jpg?s=1024x768" TargetMode="External"/><Relationship Id="rId144" Type="http://schemas.openxmlformats.org/officeDocument/2006/relationships/hyperlink" Target="https://pix6.agoda.net/hotelImages/247/247369/247369_16061121460043425996.jpg?s=1024x768" TargetMode="External"/><Relationship Id="rId90" Type="http://schemas.openxmlformats.org/officeDocument/2006/relationships/hyperlink" Target="https://pix6.agoda.net/hotelImages/615/61595/61595_16092016270046677741.jpg?s=1024x768" TargetMode="External"/><Relationship Id="rId165" Type="http://schemas.openxmlformats.org/officeDocument/2006/relationships/hyperlink" Target="https://pix6.agoda.net/hotelImages/338201/-1/2d1ef9b6cc7d9babf6f0c081d060cf50.jpg?s=1024x768" TargetMode="External"/><Relationship Id="rId186" Type="http://schemas.openxmlformats.org/officeDocument/2006/relationships/hyperlink" Target="https://pix6.agoda.net/hotelImages/3590233/-1/a76d0ddc9e918ad3b9259fce18be66e9.jpg?s=1024x768" TargetMode="External"/><Relationship Id="rId211" Type="http://schemas.openxmlformats.org/officeDocument/2006/relationships/hyperlink" Target="https://pix6.agoda.net/hotelImages/908/9084583/9084583_19080614060079035315.jpg?s=1024x768" TargetMode="External"/><Relationship Id="rId232" Type="http://schemas.openxmlformats.org/officeDocument/2006/relationships/hyperlink" Target="https://pix6.agoda.net/hotelImages/5892417/-1/ec35e6ef109d682790676d19f36739b2.png?s=1024x768" TargetMode="External"/><Relationship Id="rId253" Type="http://schemas.openxmlformats.org/officeDocument/2006/relationships/hyperlink" Target="https://pix6.agoda.net/hotelImages/1255547/-1/4288d08b92e3c7171904aec1fdee7046.jpg?s=1024x768" TargetMode="External"/><Relationship Id="rId27" Type="http://schemas.openxmlformats.org/officeDocument/2006/relationships/hyperlink" Target="https://pix6.agoda.net/hotelImages/711631/-1/9a2002988793c7884126ee6e1df47dce.jpg?s=1024x768" TargetMode="External"/><Relationship Id="rId48" Type="http://schemas.openxmlformats.org/officeDocument/2006/relationships/hyperlink" Target="https://pix6.agoda.net/hotelImages/116/1164474/1164474_16022209430040084954.jpg?s=160x120" TargetMode="External"/><Relationship Id="rId69" Type="http://schemas.openxmlformats.org/officeDocument/2006/relationships/hyperlink" Target="https://pix6.agoda.net/hotelImages/70268/-1/75230702208442b40107977b9772081b.jpg?s=1024x768" TargetMode="External"/><Relationship Id="rId113" Type="http://schemas.openxmlformats.org/officeDocument/2006/relationships/hyperlink" Target="https://pix6.agoda.net/hotelImages/5079898/0/b5b11908c92a6f7cb8a5f2f84e9a128e.jpg?s=1024x768" TargetMode="External"/><Relationship Id="rId134" Type="http://schemas.openxmlformats.org/officeDocument/2006/relationships/hyperlink" Target="https://pix6.agoda.net/hotelImages/617/61703/61703_15061916290030061224.jpg?s=1024x768" TargetMode="External"/><Relationship Id="rId80" Type="http://schemas.openxmlformats.org/officeDocument/2006/relationships/hyperlink" Target="https://pix6.agoda.net/hotelImages/291/291208/291208_17010514400050142117.jpg?s=1024x768" TargetMode="External"/><Relationship Id="rId155" Type="http://schemas.openxmlformats.org/officeDocument/2006/relationships/hyperlink" Target="https://pix6.agoda.net/hotelImages/499/4992132/4992132_18052822470065896884.jpg?s=1024x768" TargetMode="External"/><Relationship Id="rId176" Type="http://schemas.openxmlformats.org/officeDocument/2006/relationships/hyperlink" Target="https://pix6.agoda.net/hotelImages/545159/-1/1b16647a212377355550ae5b885f0b4d.jpg?s=1024x768" TargetMode="External"/><Relationship Id="rId197" Type="http://schemas.openxmlformats.org/officeDocument/2006/relationships/hyperlink" Target="https://pix6.agoda.net/hotelImages/116/1164930/1164930_19073017550078508118.jpg?s=1024x768" TargetMode="External"/><Relationship Id="rId201" Type="http://schemas.openxmlformats.org/officeDocument/2006/relationships/hyperlink" Target="https://pix6.agoda.net/hotelImages/280345/-1/8d72a3d4728b1b1674c6e25a0a88b600.jpg?s=1024x768" TargetMode="External"/><Relationship Id="rId222" Type="http://schemas.openxmlformats.org/officeDocument/2006/relationships/hyperlink" Target="https://pix6.agoda.net/hotelImages/63256/-1/01dc238bdfb09d1609d970b3eb9a8ecd.jpg?s=1024x768" TargetMode="External"/><Relationship Id="rId243" Type="http://schemas.openxmlformats.org/officeDocument/2006/relationships/hyperlink" Target="mailto:tina.gao@agoda.com" TargetMode="External"/><Relationship Id="rId17" Type="http://schemas.openxmlformats.org/officeDocument/2006/relationships/hyperlink" Target="https://pix6.agoda.net/hotelImages/619/61990/61990_17111016480059131241.jpg?s=1024x768" TargetMode="External"/><Relationship Id="rId38" Type="http://schemas.openxmlformats.org/officeDocument/2006/relationships/hyperlink" Target="https://pix6.agoda.net/hotelImages/702/70219/70219_16062316520044025382.jpg?s=1024x768" TargetMode="External"/><Relationship Id="rId59" Type="http://schemas.openxmlformats.org/officeDocument/2006/relationships/hyperlink" Target="https://pix6.agoda.net/hotelImages/291212/-1/68f35ead2858bfa178f4f707fd79e8a4.jpg?s=1024x768" TargetMode="External"/><Relationship Id="rId103" Type="http://schemas.openxmlformats.org/officeDocument/2006/relationships/hyperlink" Target="mailto:murphy.jiang@agoda.com" TargetMode="External"/><Relationship Id="rId124" Type="http://schemas.openxmlformats.org/officeDocument/2006/relationships/hyperlink" Target="https://pix6.agoda.net/hotelImages/296794/-1/840fbca56cf11937fcd436c92d7ac851.jpg?s=1024x768" TargetMode="External"/><Relationship Id="rId70" Type="http://schemas.openxmlformats.org/officeDocument/2006/relationships/hyperlink" Target="https://pix6.agoda.net/hotelImages/6796355/0/5d724fb559b9d115ebe11fd0fdc00ffd.jpg?s=1024x768" TargetMode="External"/><Relationship Id="rId91" Type="http://schemas.openxmlformats.org/officeDocument/2006/relationships/hyperlink" Target="https://q-xx.bstatic.com/xdata/images/hotel/840x460/213245888.jpg?k=c3b49f77e602618652879ad7d545c8e0f75c1e1ab54254ad632f4bda2e0a2aff&amp;o=" TargetMode="External"/><Relationship Id="rId145" Type="http://schemas.openxmlformats.org/officeDocument/2006/relationships/hyperlink" Target="https://pix6.agoda.net/property/8135326/113729556/cd979f9f2d5d5fececf9fcc3888f22a7.jpg?s=1024x768" TargetMode="External"/><Relationship Id="rId166" Type="http://schemas.openxmlformats.org/officeDocument/2006/relationships/hyperlink" Target="https://pix6.agoda.net/hotelImages/148968/-1/3d4b695c1b00af14363b7e24c5fdba9b.jpg?s=1024x768" TargetMode="External"/><Relationship Id="rId187" Type="http://schemas.openxmlformats.org/officeDocument/2006/relationships/hyperlink" Target="https://pix6.agoda.net/hotelImages/3590233/-1/2ab856e3b09aed97fed96a1d8075297f.jpg?s=1024x768" TargetMode="External"/><Relationship Id="rId1" Type="http://schemas.openxmlformats.org/officeDocument/2006/relationships/hyperlink" Target="https://pix6.agoda.net/hotelImages/702/70290/70290_15092309580036289378.jpg?s=1024x768" TargetMode="External"/><Relationship Id="rId212" Type="http://schemas.openxmlformats.org/officeDocument/2006/relationships/hyperlink" Target="https://pix6.agoda.net/hotelImages/908/9084583/9084583_19080710410079058526.jpg?s=1024x768" TargetMode="External"/><Relationship Id="rId233" Type="http://schemas.openxmlformats.org/officeDocument/2006/relationships/hyperlink" Target="https://pix6.agoda.net/hotelImages/5892417/-1/1792821c893c546ea388d53130b16ef1.jpg?s=1024x768" TargetMode="External"/><Relationship Id="rId254" Type="http://schemas.openxmlformats.org/officeDocument/2006/relationships/hyperlink" Target="https://pix6.agoda.net/hotelImages/125/1255547/1255547_16070110150044328205.jpg?s=1024x768" TargetMode="External"/><Relationship Id="rId28" Type="http://schemas.openxmlformats.org/officeDocument/2006/relationships/hyperlink" Target="https://pix6.agoda.net/hotelImages/711631/-1/1a5e79d247b136a1b4b8a35e61412e4d.jpg?s=1024x768" TargetMode="External"/><Relationship Id="rId49" Type="http://schemas.openxmlformats.org/officeDocument/2006/relationships/hyperlink" Target="https://pix6.agoda.net/hotelImages/10305/-1/c9802061cbefaf187275923f5a8aff1e.jpg?s=1024x768" TargetMode="External"/><Relationship Id="rId114" Type="http://schemas.openxmlformats.org/officeDocument/2006/relationships/hyperlink" Target="https://pix6.agoda.net/hotelImages/476/47640/47640_17021616190051072343.jpg?s=1024x768" TargetMode="External"/><Relationship Id="rId60" Type="http://schemas.openxmlformats.org/officeDocument/2006/relationships/hyperlink" Target="https://pix6.agoda.net/hotelImages/291212/-1/9da888f8e8c1cd4dcc69779aca2e8129.jpg?s=1024x768" TargetMode="External"/><Relationship Id="rId81" Type="http://schemas.openxmlformats.org/officeDocument/2006/relationships/hyperlink" Target="https://pix6.agoda.net/hotelImages/291/291208/291208_17010514400050142121.jpg?s=1024x768" TargetMode="External"/><Relationship Id="rId135" Type="http://schemas.openxmlformats.org/officeDocument/2006/relationships/hyperlink" Target="https://pix6.agoda.net/hotelImages/61703/-1/999b813ba67c31af45b32d63d9e5ba9c.jpg?s=1024x768" TargetMode="External"/><Relationship Id="rId156" Type="http://schemas.openxmlformats.org/officeDocument/2006/relationships/hyperlink" Target="https://pix6.agoda.net/hotelImages/499/4992132/4992132_18052909390065899262.jpg?s=1024x768" TargetMode="External"/><Relationship Id="rId177" Type="http://schemas.openxmlformats.org/officeDocument/2006/relationships/hyperlink" Target="https://pix6.agoda.net/hotelImages/400758/-1/0b9ffa7cb533002da33b1350cacf9325.jpg?s=1024x768" TargetMode="External"/><Relationship Id="rId198" Type="http://schemas.openxmlformats.org/officeDocument/2006/relationships/hyperlink" Target="https://pix6.agoda.net/hotelImages/1120269/-1/d4179ae858ddd52d6af7f40c5d384853.png?s=1024x768" TargetMode="External"/><Relationship Id="rId202" Type="http://schemas.openxmlformats.org/officeDocument/2006/relationships/hyperlink" Target="https://pix6.agoda.net/hotelImages/280345/-1/1caeb8ca22922f2b64cdf5d13d2d55a1.jpg?s=1024x768" TargetMode="External"/><Relationship Id="rId223" Type="http://schemas.openxmlformats.org/officeDocument/2006/relationships/hyperlink" Target="https://pix6.agoda.net/hotelImages/63256/-1/abda4392357a5b6bc2e94d6d3ab05b95.jpg?s=1024x768" TargetMode="External"/><Relationship Id="rId244" Type="http://schemas.openxmlformats.org/officeDocument/2006/relationships/hyperlink" Target="mailto:tina.gao@agoda.com" TargetMode="External"/><Relationship Id="rId18" Type="http://schemas.openxmlformats.org/officeDocument/2006/relationships/hyperlink" Target="https://pix6.agoda.net/hotelImages/502013/-1/59b3dfb292cdef1517f58ec56b03ec62.jpg?s=1024x768" TargetMode="External"/><Relationship Id="rId39" Type="http://schemas.openxmlformats.org/officeDocument/2006/relationships/hyperlink" Target="https://pix6.agoda.net/hotelImages/702/70219/70219_16062316480044025209.jpg?s=1024x768" TargetMode="External"/><Relationship Id="rId50" Type="http://schemas.openxmlformats.org/officeDocument/2006/relationships/hyperlink" Target="https://pix6.agoda.net/hotelImages/103/10305/10305_15072008450032583715.jpg?s=1024x768" TargetMode="External"/><Relationship Id="rId104" Type="http://schemas.openxmlformats.org/officeDocument/2006/relationships/hyperlink" Target="mailto:blair.wu@agoda.com" TargetMode="External"/><Relationship Id="rId125" Type="http://schemas.openxmlformats.org/officeDocument/2006/relationships/hyperlink" Target="https://pix6.agoda.net/hotelImages/296/296794/296794_16053015540042875521.jpg?s=1024x768" TargetMode="External"/><Relationship Id="rId146" Type="http://schemas.openxmlformats.org/officeDocument/2006/relationships/hyperlink" Target="https://pix6.agoda.net/hotelImages/617/61702/61702_16061210510043435638.jpg?s=1024x768" TargetMode="External"/><Relationship Id="rId167" Type="http://schemas.openxmlformats.org/officeDocument/2006/relationships/hyperlink" Target="https://pix6.agoda.net/hotelImages/148/148968/148968_16060117310043011631.jpg?s=1024x768" TargetMode="External"/><Relationship Id="rId188" Type="http://schemas.openxmlformats.org/officeDocument/2006/relationships/hyperlink" Target="https://pix6.agoda.net/hotelImages/3590233/-1/eaac7c2e251d1ee62a4fd85cb4115e88.jpg?s=1024x768" TargetMode="External"/><Relationship Id="rId71" Type="http://schemas.openxmlformats.org/officeDocument/2006/relationships/hyperlink" Target="https://pix6.agoda.net/hotelImages/407/407775/407775_14050813210019344297.jpg?s=1024x768" TargetMode="External"/><Relationship Id="rId92" Type="http://schemas.openxmlformats.org/officeDocument/2006/relationships/hyperlink" Target="https://pix6.agoda.net/hotelImages/173/173393/173393_15072715290033104621.jpg?s=1024x768" TargetMode="External"/><Relationship Id="rId213" Type="http://schemas.openxmlformats.org/officeDocument/2006/relationships/hyperlink" Target="https://pix6.agoda.net/hotelImages/255541/-1/ee73153598f61263dca9768f0c245ba9.jpg?s=1024x768" TargetMode="External"/><Relationship Id="rId234" Type="http://schemas.openxmlformats.org/officeDocument/2006/relationships/hyperlink" Target="https://pix6.agoda.net/hotelImages/770205/-1/5d93c6b52084ddaccd0c21d5b7abad90.jpg?s=1024x768" TargetMode="External"/><Relationship Id="rId2" Type="http://schemas.openxmlformats.org/officeDocument/2006/relationships/hyperlink" Target="https://pix6.agoda.net/hotelImages/70290/-1/07ef400d5e49cceadffddab88a96af29.jpg?s=1024x768" TargetMode="External"/><Relationship Id="rId29" Type="http://schemas.openxmlformats.org/officeDocument/2006/relationships/hyperlink" Target="mailto:eva.zhang@agoda.com" TargetMode="External"/><Relationship Id="rId255" Type="http://schemas.openxmlformats.org/officeDocument/2006/relationships/printerSettings" Target="../printerSettings/printerSettings3.bin"/><Relationship Id="rId40" Type="http://schemas.openxmlformats.org/officeDocument/2006/relationships/hyperlink" Target="https://pix6.agoda.net/hotelImages/6164839/-1/7a22bd2864e2b6c5be0c296d02a4b67e.jpg?s=1024x768" TargetMode="External"/><Relationship Id="rId115" Type="http://schemas.openxmlformats.org/officeDocument/2006/relationships/hyperlink" Target="https://pix6.agoda.net/hotelImages/476/47640/47640_17021616190051072342.jpg?s=1024x768" TargetMode="External"/><Relationship Id="rId136" Type="http://schemas.openxmlformats.org/officeDocument/2006/relationships/hyperlink" Target="https://pix6.agoda.net/hotelImages/247/2479600/2479600_17070513310054269851.jpg?s=1024x768" TargetMode="External"/><Relationship Id="rId157" Type="http://schemas.openxmlformats.org/officeDocument/2006/relationships/hyperlink" Target="https://pix6.agoda.net/hotelImages/186/186025/186025_15092418360036352955.jpg?s=1024x768" TargetMode="External"/><Relationship Id="rId178" Type="http://schemas.openxmlformats.org/officeDocument/2006/relationships/hyperlink" Target="https://pix6.agoda.net/hotelImages/400/400758/400758_18100713250068358786.jpg?s=1024x768" TargetMode="External"/><Relationship Id="rId61" Type="http://schemas.openxmlformats.org/officeDocument/2006/relationships/hyperlink" Target="https://pix6.agoda.net/hotelImages/97379/-1/c7789eea615c71b0e3264ef50a9b5528.jpg?s=1024x768" TargetMode="External"/><Relationship Id="rId82" Type="http://schemas.openxmlformats.org/officeDocument/2006/relationships/hyperlink" Target="https://pix6.agoda.net/hotelImages/194/194310/194310_19071000220077995489.jpg?s=1024x768" TargetMode="External"/><Relationship Id="rId199" Type="http://schemas.openxmlformats.org/officeDocument/2006/relationships/hyperlink" Target="https://pix6.agoda.net/hotelImages/112/1120269/1120269_16041515210041542048.jpg?s=1024x768" TargetMode="External"/><Relationship Id="rId203" Type="http://schemas.openxmlformats.org/officeDocument/2006/relationships/hyperlink" Target="https://pix6.agoda.net/hotelImages/280/280345/280345_19061908300076193121.jpg?s=1024x768" TargetMode="External"/><Relationship Id="rId19" Type="http://schemas.openxmlformats.org/officeDocument/2006/relationships/hyperlink" Target="https://pix6.agoda.net/hotelImages/502013/-1/d29c3b05a9f39bdfca31f91e2f4ea975.jpg?s=1024x768" TargetMode="External"/><Relationship Id="rId224" Type="http://schemas.openxmlformats.org/officeDocument/2006/relationships/hyperlink" Target="https://pix6.agoda.net/hotelImages/63256/-1/50c352492f423e7ee0320b585f32d074.jpg?s=1024x768" TargetMode="External"/><Relationship Id="rId245" Type="http://schemas.openxmlformats.org/officeDocument/2006/relationships/hyperlink" Target="mailto:tina.gao@agoda.com" TargetMode="External"/><Relationship Id="rId30" Type="http://schemas.openxmlformats.org/officeDocument/2006/relationships/hyperlink" Target="mailto:Sophia.han@agoda.com" TargetMode="External"/><Relationship Id="rId105" Type="http://schemas.openxmlformats.org/officeDocument/2006/relationships/hyperlink" Target="https://pix6.agoda.net/hotelImages/544814/-1/709ab04791247f65062f3674485a66cb.jpg?s=1024x768" TargetMode="External"/><Relationship Id="rId126" Type="http://schemas.openxmlformats.org/officeDocument/2006/relationships/hyperlink" Target="https://pix6.agoda.net/hotelImages/296/296794/296794_15061212310029373500.jpg?s=1024x768" TargetMode="External"/><Relationship Id="rId147" Type="http://schemas.openxmlformats.org/officeDocument/2006/relationships/hyperlink" Target="https://pix6.agoda.net/hotelImages/617/61702/61702_16061212120043438086.jpg?s=1024x768" TargetMode="External"/><Relationship Id="rId168" Type="http://schemas.openxmlformats.org/officeDocument/2006/relationships/hyperlink" Target="https://q-xx.bstatic.com/xdata/images/hotel/840x460/34723205.jpg?k=265e50a3fafedc904575988c82cfa05858820e17275c9699cb4b603a62f75a40&amp;o=" TargetMode="External"/><Relationship Id="rId51" Type="http://schemas.openxmlformats.org/officeDocument/2006/relationships/hyperlink" Target="https://pix6.agoda.net/hotelImages/103/10305/10305_15072008450032583692.jpg?s=1024x768" TargetMode="External"/><Relationship Id="rId72" Type="http://schemas.openxmlformats.org/officeDocument/2006/relationships/hyperlink" Target="https://pix6.agoda.net/hotelImages/6796355/0/a144fbb22d6bf0507ddde4f068545c76.jpg?s=1024x768" TargetMode="External"/><Relationship Id="rId93" Type="http://schemas.openxmlformats.org/officeDocument/2006/relationships/hyperlink" Target="https://pix6.agoda.net/hotelImages/173/173393/173393_19082912400080145990.jpg?s=1024x768" TargetMode="External"/><Relationship Id="rId189" Type="http://schemas.openxmlformats.org/officeDocument/2006/relationships/hyperlink" Target="https://pix6.agoda.net/hotelImages/302389/-1/36b22a833b04dc6699afa0acc046a2b5.jpg?s=1024x768" TargetMode="External"/><Relationship Id="rId3" Type="http://schemas.openxmlformats.org/officeDocument/2006/relationships/hyperlink" Target="https://pix6.agoda.net/hotelImages/70290/-1/727c6453acc724074171bb737a2990c8.jpg?s=1024x768" TargetMode="External"/><Relationship Id="rId214" Type="http://schemas.openxmlformats.org/officeDocument/2006/relationships/hyperlink" Target="https://q-xx.bstatic.com/xdata/images/hotel/840x460/81932165.jpg?k=52acc4e1e563d05206623ec6a44267727833be8b80a76af1f6e10bf6703015cd&amp;o=" TargetMode="External"/><Relationship Id="rId235" Type="http://schemas.openxmlformats.org/officeDocument/2006/relationships/hyperlink" Target="https://pix6.agoda.net/hotelImages/770205/-1/7780dd5841e8413e674868479f2e4c35.jpg?s=1024x768" TargetMode="External"/><Relationship Id="rId116" Type="http://schemas.openxmlformats.org/officeDocument/2006/relationships/hyperlink" Target="https://pix6.agoda.net/hotelImages/71833/-1/270f7a9cd434a62aae3becf37d766174.jpg?s=1024x768" TargetMode="External"/><Relationship Id="rId137" Type="http://schemas.openxmlformats.org/officeDocument/2006/relationships/hyperlink" Target="https://pix6.agoda.net/hotelImages/923/923885/923885_17042512480052615342.jpg?s=1024x768" TargetMode="External"/><Relationship Id="rId158" Type="http://schemas.openxmlformats.org/officeDocument/2006/relationships/hyperlink" Target="https://pix6.agoda.net/hotelImages/186/186025/186025_19032113480073146041.jpg?s=1024x768" TargetMode="External"/><Relationship Id="rId20" Type="http://schemas.openxmlformats.org/officeDocument/2006/relationships/hyperlink" Target="https://pix6.agoda.net/hotelImages/502/502013/502013_19031414290072997506.jpg?s=1024x768" TargetMode="External"/><Relationship Id="rId41" Type="http://schemas.openxmlformats.org/officeDocument/2006/relationships/hyperlink" Target="https://pix6.agoda.net/hotelImages/6164839/-1/7b8eaf725ca45d3a26a5160a4a26138d.jpg?s=1024x768" TargetMode="External"/><Relationship Id="rId62" Type="http://schemas.openxmlformats.org/officeDocument/2006/relationships/hyperlink" Target="https://pix6.agoda.net/hotelImages/973/97379/97379_15030416210025795427.jpg?s=1024x768" TargetMode="External"/><Relationship Id="rId83" Type="http://schemas.openxmlformats.org/officeDocument/2006/relationships/hyperlink" Target="https://pix6.agoda.net/hotelImages/194/194310/194310_15052609500027779212.jpg?s=1024x768" TargetMode="External"/><Relationship Id="rId179" Type="http://schemas.openxmlformats.org/officeDocument/2006/relationships/hyperlink" Target="https://pix6.agoda.net/hotelImages/400/400758/400758_17090521120056011295.jpg?s=1024x768" TargetMode="External"/><Relationship Id="rId190" Type="http://schemas.openxmlformats.org/officeDocument/2006/relationships/hyperlink" Target="https://pix6.agoda.net/hotelImages/302389/-1/60a241d5333432cf40b571901d08df31.jpg?s=1024x768" TargetMode="External"/><Relationship Id="rId204" Type="http://schemas.openxmlformats.org/officeDocument/2006/relationships/hyperlink" Target="https://pix6.agoda.net/hotelImages/811/8110357/8110357_19062617140076832371.jpg?s=1024x768" TargetMode="External"/><Relationship Id="rId225" Type="http://schemas.openxmlformats.org/officeDocument/2006/relationships/hyperlink" Target="https://pix6.agoda.net/hotelImages/267/2673992/2673992_17090109460055904957.jpg?s=1024x768" TargetMode="External"/><Relationship Id="rId246" Type="http://schemas.openxmlformats.org/officeDocument/2006/relationships/hyperlink" Target="https://pix6.agoda.net/hotelImages/4894348/0/d77d9fc829329b057aac2f578341c656.jpg?s=1024x768" TargetMode="External"/><Relationship Id="rId106" Type="http://schemas.openxmlformats.org/officeDocument/2006/relationships/hyperlink" Target="https://pix6.agoda.net/hotelImages/544814/-1/8ab1ae01eb98300a53f0f2295de02c97.jpg?s=1024x768" TargetMode="External"/><Relationship Id="rId127" Type="http://schemas.openxmlformats.org/officeDocument/2006/relationships/hyperlink" Target="https://pix6.agoda.net/hotelImages/1194281/-1/1cc391a315ff9a08b4bc0ad82e3b7335.jpg?s=1024x768" TargetMode="External"/><Relationship Id="rId10" Type="http://schemas.openxmlformats.org/officeDocument/2006/relationships/hyperlink" Target="https://pix6.agoda.net/hotelImages/619/61990/61990_17111016480059131195.jpg?s=1024x768" TargetMode="External"/><Relationship Id="rId31" Type="http://schemas.openxmlformats.org/officeDocument/2006/relationships/hyperlink" Target="https://pix6.agoda.net/hotelImages/45513/-1/4b227d9df95f57225add19a8cd03c639.jpg?s=1024x768" TargetMode="External"/><Relationship Id="rId52" Type="http://schemas.openxmlformats.org/officeDocument/2006/relationships/hyperlink" Target="https://pix6.agoda.net/hotelImages/587/5876910/5876910_18101701300068523555.jpg?s=1024x768" TargetMode="External"/><Relationship Id="rId73" Type="http://schemas.openxmlformats.org/officeDocument/2006/relationships/hyperlink" Target="https://pix6.agoda.net/hotelImages/161/1618081/1618081_16112212530048969839.jpg?s=1024x768" TargetMode="External"/><Relationship Id="rId94" Type="http://schemas.openxmlformats.org/officeDocument/2006/relationships/hyperlink" Target="https://pix6.agoda.net/hotelImages/16364413/-1/5ab28b9adc4dee6e9e7742a7fe7e3190.jpg?s=1024x768" TargetMode="External"/><Relationship Id="rId148" Type="http://schemas.openxmlformats.org/officeDocument/2006/relationships/hyperlink" Target="https://pix6.agoda.net/hotelImages/338/338817/338817_16112116520048943174.jpg?s=1024x768" TargetMode="External"/><Relationship Id="rId169" Type="http://schemas.openxmlformats.org/officeDocument/2006/relationships/hyperlink" Target="https://pix6.agoda.net/hotelImages/1191380/-1/6987ee5ebbb59285c086929185fb2278.jpg?s=1024x768" TargetMode="External"/><Relationship Id="rId4" Type="http://schemas.openxmlformats.org/officeDocument/2006/relationships/hyperlink" Target="https://pix6.agoda.net/hotelImages/544500/-1/baaaaab59d1f070733f52c2030fe03fe.jpg?s=160x120" TargetMode="External"/><Relationship Id="rId180" Type="http://schemas.openxmlformats.org/officeDocument/2006/relationships/hyperlink" Target="https://pix6.agoda.net/hotelImages/251539/-1/d9beed3cbec2896036d9f15a548ccf82.jpg?s=1024x768" TargetMode="External"/><Relationship Id="rId215" Type="http://schemas.openxmlformats.org/officeDocument/2006/relationships/hyperlink" Target="https://q-xx.bstatic.com/xdata/images/hotel/840x460/81932203.jpg?k=46f14f314267b9e6100e0c06b7237d3f96e7418f9b9d7f9a357ee16174f24ce7&amp;o=" TargetMode="External"/><Relationship Id="rId236" Type="http://schemas.openxmlformats.org/officeDocument/2006/relationships/hyperlink" Target="https://pix6.agoda.net/hotelImages/770205/-1/73aff7a9fbe86f50199472fde3789d6f.jpg?s=1024x768" TargetMode="External"/></Relationships>
</file>

<file path=xl/worksheets/_rels/sheet13.xml.rels><?xml version="1.0" encoding="UTF-8" standalone="yes"?>
<Relationships xmlns="http://schemas.openxmlformats.org/package/2006/relationships"><Relationship Id="rId117" Type="http://schemas.openxmlformats.org/officeDocument/2006/relationships/hyperlink" Target="https://pix6.agoda.net/hotelImages/163/16364413/16364413_20072316470091694590.jpg?s=1024x768" TargetMode="External"/><Relationship Id="rId299" Type="http://schemas.openxmlformats.org/officeDocument/2006/relationships/hyperlink" Target="https://pix6.agoda.net/hotelImages/555280/-1/7e15eb8da4e372bee8d0f00d38aaad51.jpg?s=1024x768" TargetMode="External"/><Relationship Id="rId21" Type="http://schemas.openxmlformats.org/officeDocument/2006/relationships/hyperlink" Target="https://pix6.agoda.net/hotelImages/61912/-1/5d99bc83cf0b1a90f119035fa538b764.jpg?s=1024x768" TargetMode="External"/><Relationship Id="rId63" Type="http://schemas.openxmlformats.org/officeDocument/2006/relationships/hyperlink" Target="https://pix6.agoda.net/hotelImages/291/291212/291212_15082817180035302488.jpg?s=1024x768" TargetMode="External"/><Relationship Id="rId159" Type="http://schemas.openxmlformats.org/officeDocument/2006/relationships/hyperlink" Target="https://pix6.agoda.net/hotelImages/1194281/-1/1cc391a315ff9a08b4bc0ad82e3b7335.jpg?s=1024x768" TargetMode="External"/><Relationship Id="rId170" Type="http://schemas.openxmlformats.org/officeDocument/2006/relationships/hyperlink" Target="https://pix6.agoda.net/hotelImages/789457/-1/3501d27a9ad6838ed13cf9f203dd3c9b.jpg?s=1024x768" TargetMode="External"/><Relationship Id="rId226" Type="http://schemas.openxmlformats.org/officeDocument/2006/relationships/hyperlink" Target="https://pix6.agoda.net/hotelImages/6905944/-1/6061c5acb40cec90753cdbc5cbde912f.jpg?s=1024x768" TargetMode="External"/><Relationship Id="rId268" Type="http://schemas.openxmlformats.org/officeDocument/2006/relationships/hyperlink" Target="https://pix6.agoda.net/hotelImages/502257/-1/7beee8403671b5def8bb00b448c28e94.jpg?s=1024x768" TargetMode="External"/><Relationship Id="rId32" Type="http://schemas.openxmlformats.org/officeDocument/2006/relationships/hyperlink" Target="https://pix6.agoda.net/hotelImages/76884/-1/49f5ea79a06c84245bf327b89d3154e4.jpg?s=1024x768" TargetMode="External"/><Relationship Id="rId74" Type="http://schemas.openxmlformats.org/officeDocument/2006/relationships/hyperlink" Target="https://pix6.agoda.net/hotelImages/702/70268/70268_15072311060032859520.jpg?s=1024x768" TargetMode="External"/><Relationship Id="rId128" Type="http://schemas.openxmlformats.org/officeDocument/2006/relationships/hyperlink" Target="mailto:murphy.jiang@agoda.com" TargetMode="External"/><Relationship Id="rId5" Type="http://schemas.openxmlformats.org/officeDocument/2006/relationships/hyperlink" Target="https://pix6.agoda.net/hotelImages/619/61990/61990_17111016480059131195.jpg?s=1024x768" TargetMode="External"/><Relationship Id="rId181" Type="http://schemas.openxmlformats.org/officeDocument/2006/relationships/hyperlink" Target="https://pix6.agoda.net/hotelImages/291/291435/291435_14071509580020268906.jpg?s=1024x768" TargetMode="External"/><Relationship Id="rId237" Type="http://schemas.openxmlformats.org/officeDocument/2006/relationships/hyperlink" Target="https://pix6.agoda.net/hotelImages/1164930/-1/48503ecff18363f4c459370939875853.jpg?s=1024x768" TargetMode="External"/><Relationship Id="rId279" Type="http://schemas.openxmlformats.org/officeDocument/2006/relationships/hyperlink" Target="https://pix6.agoda.net/hotelImages/4862621/0/3cfa0ab62226269028b3c5ba773bb3e6.jpg?s=1024x768" TargetMode="External"/><Relationship Id="rId43" Type="http://schemas.openxmlformats.org/officeDocument/2006/relationships/hyperlink" Target="https://pix6.agoda.net/hotelImages/502/502013/502013_19031414290072997506.jpg?s=1024x768" TargetMode="External"/><Relationship Id="rId139" Type="http://schemas.openxmlformats.org/officeDocument/2006/relationships/hyperlink" Target="https://pix6.agoda.net/hotelImages/451/45134/45134_16061609000043630605.jpg?s=1024x768" TargetMode="External"/><Relationship Id="rId290" Type="http://schemas.openxmlformats.org/officeDocument/2006/relationships/hyperlink" Target="https://pix6.agoda.net/hotelImages/5892417/-1/1ec059626b8bed471b9af356671c1d03.png?s=1024x768" TargetMode="External"/><Relationship Id="rId304" Type="http://schemas.openxmlformats.org/officeDocument/2006/relationships/hyperlink" Target="mailto:sophia.chen@agoda.com" TargetMode="External"/><Relationship Id="rId85" Type="http://schemas.openxmlformats.org/officeDocument/2006/relationships/hyperlink" Target="https://pix6.agoda.net/hotelImages/161/1618081/1618081_16102016480047976817.jpg?s=1024x768" TargetMode="External"/><Relationship Id="rId150" Type="http://schemas.openxmlformats.org/officeDocument/2006/relationships/hyperlink" Target="https://pix6.agoda.net/hotelImages/7479582/-1/99fabbbdf044df89a194fcdb1ce064f4.jpg?s=1024x768" TargetMode="External"/><Relationship Id="rId192" Type="http://schemas.openxmlformats.org/officeDocument/2006/relationships/hyperlink" Target="https://pix6.agoda.net/hotelImages/499/4992132/4992132_18052909490065899380.jpg?s=1024x768" TargetMode="External"/><Relationship Id="rId206" Type="http://schemas.openxmlformats.org/officeDocument/2006/relationships/hyperlink" Target="https://pix6.agoda.net/hotelImages/338201/-1/2d1ef9b6cc7d9babf6f0c081d060cf50.jpg?s=1024x768" TargetMode="External"/><Relationship Id="rId248" Type="http://schemas.openxmlformats.org/officeDocument/2006/relationships/hyperlink" Target="https://pix6.agoda.net/hotelImages/734806/-1/c7fa2fc25a292b0d2bb1c747c81645d5.jpg?s=1024x768" TargetMode="External"/><Relationship Id="rId12" Type="http://schemas.openxmlformats.org/officeDocument/2006/relationships/hyperlink" Target="https://pix6.agoda.net/hotelImages/5902292/-1/e98cb9db57d262f6d71c52ecf4148578.jpg?s=1024x768" TargetMode="External"/><Relationship Id="rId108" Type="http://schemas.openxmlformats.org/officeDocument/2006/relationships/hyperlink" Target="https://pix6.agoda.net/hotelImages/5083286/0/ec3c22fb252dd0e5d51ae8d47bd2e2ce.jpg?s=1024x768" TargetMode="External"/><Relationship Id="rId54" Type="http://schemas.openxmlformats.org/officeDocument/2006/relationships/hyperlink" Target="https://pix6.agoda.net/hotelImages/393106/-1/ada00e008f3fa0e7e55623f764864bcd.jpg?s=1024x768" TargetMode="External"/><Relationship Id="rId96" Type="http://schemas.openxmlformats.org/officeDocument/2006/relationships/hyperlink" Target="https://pix6.agoda.net/hotelImages/194/194310/194310_19071000220077995489.jpg?s=1024x768" TargetMode="External"/><Relationship Id="rId161" Type="http://schemas.openxmlformats.org/officeDocument/2006/relationships/hyperlink" Target="https://pix6.agoda.net/hotelImages/119/1194281/1194281_17042109140052528896.jpg?s=1024x768" TargetMode="External"/><Relationship Id="rId217" Type="http://schemas.openxmlformats.org/officeDocument/2006/relationships/hyperlink" Target="https://pix6.agoda.net/hotelImages/545159/-1/1b16647a212377355550ae5b885f0b4d.jpg?s=1024x768" TargetMode="External"/><Relationship Id="rId259" Type="http://schemas.openxmlformats.org/officeDocument/2006/relationships/hyperlink" Target="https://pix6.agoda.net/hotelImages/908/9084583/9084583_19080710410079058526.jpg?s=1024x768" TargetMode="External"/><Relationship Id="rId23" Type="http://schemas.openxmlformats.org/officeDocument/2006/relationships/hyperlink" Target="https://pix6.agoda.net/hotelImages/702/70219/70219_16062316520044025382.jpg?s=1024x768" TargetMode="External"/><Relationship Id="rId119" Type="http://schemas.openxmlformats.org/officeDocument/2006/relationships/hyperlink" Target="mailto:eva.zhang@agoda.com" TargetMode="External"/><Relationship Id="rId270" Type="http://schemas.openxmlformats.org/officeDocument/2006/relationships/hyperlink" Target="https://q-xx.bstatic.com/xdata/images/hotel/840x460/81932165.jpg?k=52acc4e1e563d05206623ec6a44267727833be8b80a76af1f6e10bf6703015cd&amp;o=" TargetMode="External"/><Relationship Id="rId44" Type="http://schemas.openxmlformats.org/officeDocument/2006/relationships/hyperlink" Target="https://pix6.agoda.net/hotelImages/544500/-1/baaaaab59d1f070733f52c2030fe03fe.jpg?s=160x120" TargetMode="External"/><Relationship Id="rId65" Type="http://schemas.openxmlformats.org/officeDocument/2006/relationships/hyperlink" Target="https://pix6.agoda.net/hotelImages/291212/-1/9da888f8e8c1cd4dcc69779aca2e8129.jpg?s=1024x768" TargetMode="External"/><Relationship Id="rId86" Type="http://schemas.openxmlformats.org/officeDocument/2006/relationships/hyperlink" Target="https://pix6.agoda.net/hotelImages/161/1618081/1618081_16102016480047976826.jpg?s=1024x768" TargetMode="External"/><Relationship Id="rId130" Type="http://schemas.openxmlformats.org/officeDocument/2006/relationships/hyperlink" Target="https://pix6.agoda.net/hotelImages/142459/-1/69f0ca623ecc08c46a8df425b68b9a29.jpg?s=1024x768" TargetMode="External"/><Relationship Id="rId151" Type="http://schemas.openxmlformats.org/officeDocument/2006/relationships/hyperlink" Target="https://pix6.agoda.net/hotelImages/7479582/-1/92de5ff702a6ef7925fe5b448d231fcc.jpg?s=1024x768" TargetMode="External"/><Relationship Id="rId172" Type="http://schemas.openxmlformats.org/officeDocument/2006/relationships/hyperlink" Target="https://pix6.agoda.net/hotelImages/923/923885/923885_17042511130052612850.jpg?s=1024x768" TargetMode="External"/><Relationship Id="rId193" Type="http://schemas.openxmlformats.org/officeDocument/2006/relationships/hyperlink" Target="https://pix6.agoda.net/hotelImages/499/4992132/4992132_18052822470065896884.jpg?s=1024x768" TargetMode="External"/><Relationship Id="rId207" Type="http://schemas.openxmlformats.org/officeDocument/2006/relationships/hyperlink" Target="https://pix6.agoda.net/hotelImages/148968/-1/3d4b695c1b00af14363b7e24c5fdba9b.jpg?s=1024x768" TargetMode="External"/><Relationship Id="rId228" Type="http://schemas.openxmlformats.org/officeDocument/2006/relationships/hyperlink" Target="https://pix6.agoda.net/hotelImages/3590233/-1/2ab856e3b09aed97fed96a1d8075297f.jpg?s=1024x768" TargetMode="External"/><Relationship Id="rId249" Type="http://schemas.openxmlformats.org/officeDocument/2006/relationships/hyperlink" Target="https://pix6.agoda.net/hotelImages/734806/-1/a94e4c7990539f5452026cd4ce5f580e.jpg?s=1024x768" TargetMode="External"/><Relationship Id="rId13" Type="http://schemas.openxmlformats.org/officeDocument/2006/relationships/hyperlink" Target="https://pix6.agoda.net/hotelImages/590/5902292/5902292_18112314190069878689.jpg?s=1024x768" TargetMode="External"/><Relationship Id="rId109" Type="http://schemas.openxmlformats.org/officeDocument/2006/relationships/hyperlink" Target="https://pix6.agoda.net/hotelImages/615/61595/61595_16092016270046677741.jpg?s=1024x768" TargetMode="External"/><Relationship Id="rId260" Type="http://schemas.openxmlformats.org/officeDocument/2006/relationships/hyperlink" Target="https://pix6.agoda.net/hotelImages/109/10909537/10909537_19112609060084462609.jpg?s=1024x768" TargetMode="External"/><Relationship Id="rId281" Type="http://schemas.openxmlformats.org/officeDocument/2006/relationships/hyperlink" Target="https://pix6.agoda.net/hotelImages/63256/-1/01dc238bdfb09d1609d970b3eb9a8ecd.jpg?s=1024x768" TargetMode="External"/><Relationship Id="rId34" Type="http://schemas.openxmlformats.org/officeDocument/2006/relationships/hyperlink" Target="https://pix6.agoda.net/hotelImages/116/1164474/1164474_16022210430040086249.jpg?s=1024x768" TargetMode="External"/><Relationship Id="rId55" Type="http://schemas.openxmlformats.org/officeDocument/2006/relationships/hyperlink" Target="https://pix6.agoda.net/hotelImages/393106/-1/92160937a594c1731506ad796e1feb9b.jpg?s=1024x768" TargetMode="External"/><Relationship Id="rId76" Type="http://schemas.openxmlformats.org/officeDocument/2006/relationships/hyperlink" Target="https://pix6.agoda.net/hotelImages/6796355/0/5d724fb559b9d115ebe11fd0fdc00ffd.jpg?s=1024x768" TargetMode="External"/><Relationship Id="rId97" Type="http://schemas.openxmlformats.org/officeDocument/2006/relationships/hyperlink" Target="https://pix6.agoda.net/hotelImages/194/194310/194310_15052609500027779212.jpg?s=1024x768" TargetMode="External"/><Relationship Id="rId120" Type="http://schemas.openxmlformats.org/officeDocument/2006/relationships/hyperlink" Target="mailto:ivy.shi@agoda.com" TargetMode="External"/><Relationship Id="rId141" Type="http://schemas.openxmlformats.org/officeDocument/2006/relationships/hyperlink" Target="https://pix6.agoda.net/hotelImages/451/45134/45134_15060516560028707571.jpg?s=1024x768" TargetMode="External"/><Relationship Id="rId7" Type="http://schemas.openxmlformats.org/officeDocument/2006/relationships/hyperlink" Target="https://pix6.agoda.net/hotelImages/455/45504/45504_16062709190044119429.jpg?s=1024x768" TargetMode="External"/><Relationship Id="rId162" Type="http://schemas.openxmlformats.org/officeDocument/2006/relationships/hyperlink" Target="https://pix6.agoda.net/hotelImages/108562/-1/301a27aabda30d766a1969dfabe733c0.jpg?s=1024x768" TargetMode="External"/><Relationship Id="rId183" Type="http://schemas.openxmlformats.org/officeDocument/2006/relationships/hyperlink" Target="https://pix6.agoda.net/hotelImages/617/61702/61702_16061212120043438086.jpg?s=1024x768" TargetMode="External"/><Relationship Id="rId218" Type="http://schemas.openxmlformats.org/officeDocument/2006/relationships/hyperlink" Target="https://pix6.agoda.net/hotelImages/400758/-1/0b9ffa7cb533002da33b1350cacf9325.jpg?s=1024x768" TargetMode="External"/><Relationship Id="rId239" Type="http://schemas.openxmlformats.org/officeDocument/2006/relationships/hyperlink" Target="https://pix6.agoda.net/hotelImages/1227846/-1/0982edc52ea8a41988847d607d484ff4.jpg?s=1024x768" TargetMode="External"/><Relationship Id="rId250" Type="http://schemas.openxmlformats.org/officeDocument/2006/relationships/hyperlink" Target="https://pix6.agoda.net/hotelImages/734806/-1/2415ec86c0f1ddc5e4ffbbc191ada3a1.jpg?s=1024x768" TargetMode="External"/><Relationship Id="rId271" Type="http://schemas.openxmlformats.org/officeDocument/2006/relationships/hyperlink" Target="https://q-xx.bstatic.com/xdata/images/hotel/840x460/81932203.jpg?k=46f14f314267b9e6100e0c06b7237d3f96e7418f9b9d7f9a357ee16174f24ce7&amp;o=" TargetMode="External"/><Relationship Id="rId292" Type="http://schemas.openxmlformats.org/officeDocument/2006/relationships/hyperlink" Target="https://pix6.agoda.net/hotelImages/5892417/-1/1792821c893c546ea388d53130b16ef1.jpg?s=1024x768" TargetMode="External"/><Relationship Id="rId306" Type="http://schemas.openxmlformats.org/officeDocument/2006/relationships/hyperlink" Target="mailto:tina.gao@agoda.com" TargetMode="External"/><Relationship Id="rId24" Type="http://schemas.openxmlformats.org/officeDocument/2006/relationships/hyperlink" Target="https://pix6.agoda.net/hotelImages/702/70219/70219_16062316480044025209.jpg?s=1024x768" TargetMode="External"/><Relationship Id="rId45" Type="http://schemas.openxmlformats.org/officeDocument/2006/relationships/hyperlink" Target="https://pix6.agoda.net/hotelImages/544500/-1/755a7204decc11f9c59ef442dcd9382a.jpg?s=1024x768" TargetMode="External"/><Relationship Id="rId66" Type="http://schemas.openxmlformats.org/officeDocument/2006/relationships/hyperlink" Target="https://pix6.agoda.net/hotelImages/97379/-1/c7789eea615c71b0e3264ef50a9b5528.jpg?s=1024x768" TargetMode="External"/><Relationship Id="rId87" Type="http://schemas.openxmlformats.org/officeDocument/2006/relationships/hyperlink" Target="https://pix6.agoda.net/hotelImages/399531/-1/7cfc5cf5ed40026c51dac27fbfef7963.jpg?s=1024x768" TargetMode="External"/><Relationship Id="rId110" Type="http://schemas.openxmlformats.org/officeDocument/2006/relationships/hyperlink" Target="https://q-xx.bstatic.com/xdata/images/hotel/840x460/213245888.jpg?k=c3b49f77e602618652879ad7d545c8e0f75c1e1ab54254ad632f4bda2e0a2aff&amp;o=" TargetMode="External"/><Relationship Id="rId131" Type="http://schemas.openxmlformats.org/officeDocument/2006/relationships/hyperlink" Target="https://pix6.agoda.net/hotelImages/142459/-1/ff4fb54f09641bdf4aa6b2390bab3b7a.jpg?s=1024x768" TargetMode="External"/><Relationship Id="rId152" Type="http://schemas.openxmlformats.org/officeDocument/2006/relationships/hyperlink" Target="https://pix6.agoda.net/hotelImages/197/197070/197070_17081012580055296031.jpg?s=1024x768" TargetMode="External"/><Relationship Id="rId173" Type="http://schemas.openxmlformats.org/officeDocument/2006/relationships/hyperlink" Target="https://pix6.agoda.net/hotelImages/705881/-1/db46ae2375fdaaccfbc3c7692f4d59be.jpg?s=1024x768" TargetMode="External"/><Relationship Id="rId194" Type="http://schemas.openxmlformats.org/officeDocument/2006/relationships/hyperlink" Target="https://pix6.agoda.net/hotelImages/499/4992132/4992132_18052909390065899262.jpg?s=1024x768" TargetMode="External"/><Relationship Id="rId208" Type="http://schemas.openxmlformats.org/officeDocument/2006/relationships/hyperlink" Target="https://pix6.agoda.net/hotelImages/148/148968/148968_16060117310043011631.jpg?s=1024x768" TargetMode="External"/><Relationship Id="rId229" Type="http://schemas.openxmlformats.org/officeDocument/2006/relationships/hyperlink" Target="https://pix6.agoda.net/hotelImages/3590233/-1/eaac7c2e251d1ee62a4fd85cb4115e88.jpg?s=1024x768" TargetMode="External"/><Relationship Id="rId240" Type="http://schemas.openxmlformats.org/officeDocument/2006/relationships/hyperlink" Target="https://pix6.agoda.net/hotelImages/1227846/-1/0ce78b0397832d2e0e4d2a14da23fd01.jpg?s=1024x768" TargetMode="External"/><Relationship Id="rId261" Type="http://schemas.openxmlformats.org/officeDocument/2006/relationships/hyperlink" Target="https://pix6.agoda.net/hotelImages/10909537/-1/baa4ada9acf24629034722571ca67fa0.jpg?s=1024x768" TargetMode="External"/><Relationship Id="rId14" Type="http://schemas.openxmlformats.org/officeDocument/2006/relationships/hyperlink" Target="https://pix6.agoda.net/hotelImages/5902292/-1/5a70cda616b0fdbb68347df5c0e08f55.jpg?s=160x120" TargetMode="External"/><Relationship Id="rId35" Type="http://schemas.openxmlformats.org/officeDocument/2006/relationships/hyperlink" Target="https://pix6.agoda.net/hotelImages/116/1164474/1164474_16022209440040084958.jpg?s=160x120" TargetMode="External"/><Relationship Id="rId56" Type="http://schemas.openxmlformats.org/officeDocument/2006/relationships/hyperlink" Target="https://pix6.agoda.net/hotelImages/393106/-1/22800ae05dc72d743cb3a1346a424e49.jpg?s=1024x768" TargetMode="External"/><Relationship Id="rId77" Type="http://schemas.openxmlformats.org/officeDocument/2006/relationships/hyperlink" Target="https://pix6.agoda.net/hotelImages/407/407775/407775_14050813210019344297.jpg?s=1024x768" TargetMode="External"/><Relationship Id="rId100" Type="http://schemas.openxmlformats.org/officeDocument/2006/relationships/hyperlink" Target="https://pix6.agoda.net/hotelImages/711631/-1/1a5e79d247b136a1b4b8a35e61412e4d.jpg?s=1024x768" TargetMode="External"/><Relationship Id="rId282" Type="http://schemas.openxmlformats.org/officeDocument/2006/relationships/hyperlink" Target="https://pix6.agoda.net/hotelImages/63256/-1/abda4392357a5b6bc2e94d6d3ab05b95.jpg?s=1024x768" TargetMode="External"/><Relationship Id="rId8" Type="http://schemas.openxmlformats.org/officeDocument/2006/relationships/hyperlink" Target="https://pix6.agoda.net/hotelImages/89701/-1/943a1fa22dff00991267c2c0d2ad0e1d.jpg?s=1024x768" TargetMode="External"/><Relationship Id="rId98" Type="http://schemas.openxmlformats.org/officeDocument/2006/relationships/hyperlink" Target="https://pix6.agoda.net/hotelImages/194310/-1/aa2c450e28bf409f9657c3fc67c9db26.jpg?s=1024x768" TargetMode="External"/><Relationship Id="rId121" Type="http://schemas.openxmlformats.org/officeDocument/2006/relationships/hyperlink" Target="mailto:ivy.shi@agoda.com" TargetMode="External"/><Relationship Id="rId142" Type="http://schemas.openxmlformats.org/officeDocument/2006/relationships/hyperlink" Target="https://pix6.agoda.net/hotelImages/727/72772/72772_16083108570045945547.jpg?s=1024x768" TargetMode="External"/><Relationship Id="rId163" Type="http://schemas.openxmlformats.org/officeDocument/2006/relationships/hyperlink" Target="https://pix6.agoda.net/hotelImages/108562/-1/bca0afbbf7bbb8aaaaad1d56281a1494.jpg?s=1024x768" TargetMode="External"/><Relationship Id="rId184" Type="http://schemas.openxmlformats.org/officeDocument/2006/relationships/hyperlink" Target="https://pix6.agoda.net/hotelImages/338/338817/338817_16112116520048943174.jpg?s=1024x768" TargetMode="External"/><Relationship Id="rId219" Type="http://schemas.openxmlformats.org/officeDocument/2006/relationships/hyperlink" Target="https://pix6.agoda.net/hotelImages/400/400758/400758_18100713250068358786.jpg?s=1024x768" TargetMode="External"/><Relationship Id="rId230" Type="http://schemas.openxmlformats.org/officeDocument/2006/relationships/hyperlink" Target="https://pix6.agoda.net/hotelImages/302389/-1/36b22a833b04dc6699afa0acc046a2b5.jpg?s=1024x768" TargetMode="External"/><Relationship Id="rId251" Type="http://schemas.openxmlformats.org/officeDocument/2006/relationships/hyperlink" Target="https://pix6.agoda.net/hotelImages/811/8110357/8110357_19062617140076832371.jpg?s=1024x768" TargetMode="External"/><Relationship Id="rId25" Type="http://schemas.openxmlformats.org/officeDocument/2006/relationships/hyperlink" Target="https://pix6.agoda.net/hotelImages/6164839/-1/7a22bd2864e2b6c5be0c296d02a4b67e.jpg?s=1024x768" TargetMode="External"/><Relationship Id="rId46" Type="http://schemas.openxmlformats.org/officeDocument/2006/relationships/hyperlink" Target="https://pix6.agoda.net/hotelImages/587/5876910/5876910_18101701300068523555.jpg?s=1024x768" TargetMode="External"/><Relationship Id="rId67" Type="http://schemas.openxmlformats.org/officeDocument/2006/relationships/hyperlink" Target="https://pix6.agoda.net/hotelImages/973/97379/97379_15030416210025795427.jpg?s=1024x768" TargetMode="External"/><Relationship Id="rId272" Type="http://schemas.openxmlformats.org/officeDocument/2006/relationships/hyperlink" Target="https://pix6.agoda.net/hotelImages/989/98905/98905_17061317350053650018.jpg?s=1024x768" TargetMode="External"/><Relationship Id="rId293" Type="http://schemas.openxmlformats.org/officeDocument/2006/relationships/hyperlink" Target="https://pix6.agoda.net/hotelImages/1220562/-1/efce669ffc49722e07fcfbc9d4b5f88b.jpg?s=1024x768" TargetMode="External"/><Relationship Id="rId307" Type="http://schemas.openxmlformats.org/officeDocument/2006/relationships/hyperlink" Target="mailto:tina.gao@agoda.com" TargetMode="External"/><Relationship Id="rId88" Type="http://schemas.openxmlformats.org/officeDocument/2006/relationships/hyperlink" Target="https://pix6.agoda.net/hotelImages/399531/-1/551e26a6f1a1b4c0a0f792f9babcc1c7.jpg?s=1024x768" TargetMode="External"/><Relationship Id="rId111" Type="http://schemas.openxmlformats.org/officeDocument/2006/relationships/hyperlink" Target="https://pix6.agoda.net/hotelImages/173/173393/173393_15072715290033104621.jpg?s=1024x768" TargetMode="External"/><Relationship Id="rId132" Type="http://schemas.openxmlformats.org/officeDocument/2006/relationships/hyperlink" Target="https://pix6.agoda.net/hotelImages/142459/0/8cc9a6f204002ee113b98f77c766f70b.jpg?s=1024x768" TargetMode="External"/><Relationship Id="rId153" Type="http://schemas.openxmlformats.org/officeDocument/2006/relationships/hyperlink" Target="https://pix6.agoda.net/hotelImages/7483226/-1/c867f9170d61f5066eccdfd9f0e54ae6.jpg?s=1024x768" TargetMode="External"/><Relationship Id="rId174" Type="http://schemas.openxmlformats.org/officeDocument/2006/relationships/hyperlink" Target="https://pix6.agoda.net/hotelImages/705/705881/705881_14090222500021787633.jpg?s=1024x768" TargetMode="External"/><Relationship Id="rId195" Type="http://schemas.openxmlformats.org/officeDocument/2006/relationships/hyperlink" Target="https://pix6.agoda.net/hotelImages/186/186025/186025_15092418360036352955.jpg?s=1024x768" TargetMode="External"/><Relationship Id="rId209" Type="http://schemas.openxmlformats.org/officeDocument/2006/relationships/hyperlink" Target="https://q-xx.bstatic.com/xdata/images/hotel/840x460/34723205.jpg?k=265e50a3fafedc904575988c82cfa05858820e17275c9699cb4b603a62f75a40&amp;o=" TargetMode="External"/><Relationship Id="rId220" Type="http://schemas.openxmlformats.org/officeDocument/2006/relationships/hyperlink" Target="https://pix6.agoda.net/hotelImages/400/400758/400758_17090521120056011295.jpg?s=1024x768" TargetMode="External"/><Relationship Id="rId241" Type="http://schemas.openxmlformats.org/officeDocument/2006/relationships/hyperlink" Target="https://pix6.agoda.net/hotelImages/122/1227846/1227846_16060317040043117522.jpg?s=1024x768" TargetMode="External"/><Relationship Id="rId15" Type="http://schemas.openxmlformats.org/officeDocument/2006/relationships/hyperlink" Target="https://pix6.agoda.net/hotelImages/4871020/0/f17a2528ceff03114b43bb32910413e3.jpg?s=1024x768" TargetMode="External"/><Relationship Id="rId36" Type="http://schemas.openxmlformats.org/officeDocument/2006/relationships/hyperlink" Target="https://pix6.agoda.net/hotelImages/116/1164474/1164474_16022209430040084954.jpg?s=160x120" TargetMode="External"/><Relationship Id="rId57" Type="http://schemas.openxmlformats.org/officeDocument/2006/relationships/hyperlink" Target="https://pix6.agoda.net/hotelImages/195562/-1/2f1b3c54db5b40383ee235624604113a.jpg?s=1024x768" TargetMode="External"/><Relationship Id="rId262" Type="http://schemas.openxmlformats.org/officeDocument/2006/relationships/hyperlink" Target="https://pix6.agoda.net/hotelImages/10909537/-1/b941744dde003c3d67927b1d41dbabff.jpg?s=1024x768" TargetMode="External"/><Relationship Id="rId283" Type="http://schemas.openxmlformats.org/officeDocument/2006/relationships/hyperlink" Target="https://pix6.agoda.net/hotelImages/63256/-1/50c352492f423e7ee0320b585f32d074.jpg?s=1024x768" TargetMode="External"/><Relationship Id="rId78" Type="http://schemas.openxmlformats.org/officeDocument/2006/relationships/hyperlink" Target="https://pix6.agoda.net/hotelImages/6796355/0/a144fbb22d6bf0507ddde4f068545c76.jpg?s=1024x768" TargetMode="External"/><Relationship Id="rId99" Type="http://schemas.openxmlformats.org/officeDocument/2006/relationships/hyperlink" Target="https://pix6.agoda.net/hotelImages/711631/-1/9a2002988793c7884126ee6e1df47dce.jpg?s=1024x768" TargetMode="External"/><Relationship Id="rId101" Type="http://schemas.openxmlformats.org/officeDocument/2006/relationships/hyperlink" Target="https://pix6.agoda.net/hotelImages/266528/-1/61d9f64d74d9bb772d0f0096a2354358.jpg?s=1024x768" TargetMode="External"/><Relationship Id="rId122" Type="http://schemas.openxmlformats.org/officeDocument/2006/relationships/hyperlink" Target="mailto:Sophia.han@agoda.com" TargetMode="External"/><Relationship Id="rId143" Type="http://schemas.openxmlformats.org/officeDocument/2006/relationships/hyperlink" Target="https://pix6.agoda.net/hotelImages/727/72772/72772_16052315590042634669.jpg?s=1024x768" TargetMode="External"/><Relationship Id="rId164" Type="http://schemas.openxmlformats.org/officeDocument/2006/relationships/hyperlink" Target="https://pix6.agoda.net/hotelImages/108562/-1/ac356e66ab735ab099fc4f4b9f7d5c65.jpg?s=1024x768" TargetMode="External"/><Relationship Id="rId185" Type="http://schemas.openxmlformats.org/officeDocument/2006/relationships/hyperlink" Target="https://pix6.agoda.net/hotelImages/338/338817/338817_16061517010043609866.jpg?s=1024x768" TargetMode="External"/><Relationship Id="rId9" Type="http://schemas.openxmlformats.org/officeDocument/2006/relationships/hyperlink" Target="https://pix6.agoda.net/hotelImages/897/89701/89701_17111411400059280164.jpg?s=1024x768" TargetMode="External"/><Relationship Id="rId210" Type="http://schemas.openxmlformats.org/officeDocument/2006/relationships/hyperlink" Target="https://pix6.agoda.net/hotelImages/1191380/-1/6987ee5ebbb59285c086929185fb2278.jpg?s=1024x768" TargetMode="External"/><Relationship Id="rId26" Type="http://schemas.openxmlformats.org/officeDocument/2006/relationships/hyperlink" Target="https://pix6.agoda.net/hotelImages/6164839/-1/7b8eaf725ca45d3a26a5160a4a26138d.jpg?s=1024x768" TargetMode="External"/><Relationship Id="rId231" Type="http://schemas.openxmlformats.org/officeDocument/2006/relationships/hyperlink" Target="https://pix6.agoda.net/hotelImages/302389/-1/60a241d5333432cf40b571901d08df31.jpg?s=1024x768" TargetMode="External"/><Relationship Id="rId252" Type="http://schemas.openxmlformats.org/officeDocument/2006/relationships/hyperlink" Target="https://pix6.agoda.net/hotelImages/811/8110357/8110357_19072913100078466277.jpg?s=1024x768" TargetMode="External"/><Relationship Id="rId273" Type="http://schemas.openxmlformats.org/officeDocument/2006/relationships/hyperlink" Target="https://pix6.agoda.net/hotelImages/98905/-1/2cc5adffd89086ea22022f7a9ac0155d.jpg?s=1024x768" TargetMode="External"/><Relationship Id="rId294" Type="http://schemas.openxmlformats.org/officeDocument/2006/relationships/hyperlink" Target="https://pix6.agoda.net/hotelImages/1220562/-1/627aa3647a318148c3bfa7b4f13e418f.jpg?s=1024x768" TargetMode="External"/><Relationship Id="rId308" Type="http://schemas.openxmlformats.org/officeDocument/2006/relationships/hyperlink" Target="https://pix6.agoda.net/hotelImages/4894348/0/d77d9fc829329b057aac2f578341c656.jpg?s=1024x768" TargetMode="External"/><Relationship Id="rId47" Type="http://schemas.openxmlformats.org/officeDocument/2006/relationships/hyperlink" Target="https://pix6.agoda.net/hotelImages/587/5876910/5876910_18101701300068523559.jpg?s=1024x768" TargetMode="External"/><Relationship Id="rId68" Type="http://schemas.openxmlformats.org/officeDocument/2006/relationships/hyperlink" Target="https://pix6.agoda.net/hotelImages/97379/-1/79a3269cc7fe7b1f9058c78a7a67eb0a.jpg?s=160x120" TargetMode="External"/><Relationship Id="rId89" Type="http://schemas.openxmlformats.org/officeDocument/2006/relationships/hyperlink" Target="https://pix6.agoda.net/hotelImages/399/399531/399531_19070902090077970904.jpg?s=1024x768" TargetMode="External"/><Relationship Id="rId112" Type="http://schemas.openxmlformats.org/officeDocument/2006/relationships/hyperlink" Target="https://pix6.agoda.net/hotelImages/173/173393/173393_19082912400080145990.jpg?s=1024x768" TargetMode="External"/><Relationship Id="rId133" Type="http://schemas.openxmlformats.org/officeDocument/2006/relationships/hyperlink" Target="https://pix6.agoda.net/hotelImages/544814/-1/709ab04791247f65062f3674485a66cb.jpg?s=1024x768" TargetMode="External"/><Relationship Id="rId154" Type="http://schemas.openxmlformats.org/officeDocument/2006/relationships/hyperlink" Target="https://pix6.agoda.net/hotelImages/7483226/-1/875cd672eccd978c21467d0d6e965e35.jpg?s=1024x768" TargetMode="External"/><Relationship Id="rId175" Type="http://schemas.openxmlformats.org/officeDocument/2006/relationships/hyperlink" Target="https://pix6.agoda.net/hotelImages/61697/-1/d8584e2205c59775b9a10aa38d153ad3.jpg?s=1024x768" TargetMode="External"/><Relationship Id="rId196" Type="http://schemas.openxmlformats.org/officeDocument/2006/relationships/hyperlink" Target="https://pix6.agoda.net/hotelImages/186/186025/186025_19032113480073146041.jpg?s=1024x768" TargetMode="External"/><Relationship Id="rId200" Type="http://schemas.openxmlformats.org/officeDocument/2006/relationships/hyperlink" Target="https://pix6.agoda.net/hotelImages/5943391/-1/8df48315a49342307cbfd3c0492ebd59.jpg?s=1024x768" TargetMode="External"/><Relationship Id="rId16" Type="http://schemas.openxmlformats.org/officeDocument/2006/relationships/hyperlink" Target="https://pix6.agoda.net/hotelImages/451/45122/45122_16063013570044291702.jpg?s=1024x768" TargetMode="External"/><Relationship Id="rId221" Type="http://schemas.openxmlformats.org/officeDocument/2006/relationships/hyperlink" Target="https://pix6.agoda.net/hotelImages/251539/-1/d9beed3cbec2896036d9f15a548ccf82.jpg?s=1024x768" TargetMode="External"/><Relationship Id="rId242" Type="http://schemas.openxmlformats.org/officeDocument/2006/relationships/hyperlink" Target="https://pix6.agoda.net/hotelImages/1120269/-1/d4179ae858ddd52d6af7f40c5d384853.png?s=1024x768" TargetMode="External"/><Relationship Id="rId263" Type="http://schemas.openxmlformats.org/officeDocument/2006/relationships/hyperlink" Target="https://pix6.agoda.net/hotelImages/196/196176/196176_17052509220053216476.jpg?s=1024x768" TargetMode="External"/><Relationship Id="rId284" Type="http://schemas.openxmlformats.org/officeDocument/2006/relationships/hyperlink" Target="https://pix6.agoda.net/hotelImages/267/2673992/2673992_17090109460055904957.jpg?s=1024x768" TargetMode="External"/><Relationship Id="rId37" Type="http://schemas.openxmlformats.org/officeDocument/2006/relationships/hyperlink" Target="https://pix6.agoda.net/hotelImages/10305/-1/c9802061cbefaf187275923f5a8aff1e.jpg?s=1024x768" TargetMode="External"/><Relationship Id="rId58" Type="http://schemas.openxmlformats.org/officeDocument/2006/relationships/hyperlink" Target="https://pix6.agoda.net/hotelImages/195562/-1/26e684d38bfef7250cff69fca9fe24ec.jpg?s=1024x768" TargetMode="External"/><Relationship Id="rId79" Type="http://schemas.openxmlformats.org/officeDocument/2006/relationships/hyperlink" Target="https://pix6.agoda.net/hotelImages/399988/-1/11f68bcf12c2cf040123574e1070f93a.jpg?s=1024x768" TargetMode="External"/><Relationship Id="rId102" Type="http://schemas.openxmlformats.org/officeDocument/2006/relationships/hyperlink" Target="https://pix6.agoda.net/hotelImages/266/266528/266528_16051014560042196144.jpg?s=1024x768" TargetMode="External"/><Relationship Id="rId123" Type="http://schemas.openxmlformats.org/officeDocument/2006/relationships/hyperlink" Target="mailto:Sophia.han@agoda.com" TargetMode="External"/><Relationship Id="rId144" Type="http://schemas.openxmlformats.org/officeDocument/2006/relationships/hyperlink" Target="https://pix6.agoda.net/hotelImages/5079898/0/b5b11908c92a6f7cb8a5f2f84e9a128e.jpg?s=1024x768" TargetMode="External"/><Relationship Id="rId90" Type="http://schemas.openxmlformats.org/officeDocument/2006/relationships/hyperlink" Target="https://pix6.agoda.net/hotelImages/291/291208/291208_17010514400050142118.jpg?s=1024x768" TargetMode="External"/><Relationship Id="rId165" Type="http://schemas.openxmlformats.org/officeDocument/2006/relationships/hyperlink" Target="https://pix6.agoda.net/hotelImages/617/61703/61703_17092010140056607352.jpg?s=1024x768" TargetMode="External"/><Relationship Id="rId186" Type="http://schemas.openxmlformats.org/officeDocument/2006/relationships/hyperlink" Target="https://pix6.agoda.net/hotelImages/338/338817/338817_16061517130043610382.jpg?s=1024x768" TargetMode="External"/><Relationship Id="rId211" Type="http://schemas.openxmlformats.org/officeDocument/2006/relationships/hyperlink" Target="https://pix6.agoda.net/hotelImages/119/1191380/1191380_17103013350058459650.jpg?s=1024x768" TargetMode="External"/><Relationship Id="rId232" Type="http://schemas.openxmlformats.org/officeDocument/2006/relationships/hyperlink" Target="https://pix6.agoda.net/hotelImages/302389/-1/21acc598dc3e13f85224795ac5e22d12.jpg?s=1024x768" TargetMode="External"/><Relationship Id="rId253" Type="http://schemas.openxmlformats.org/officeDocument/2006/relationships/hyperlink" Target="https://pix6.agoda.net/hotelImages/811/8110357/8110357_19062617140076832360.jpg?s=1024x768" TargetMode="External"/><Relationship Id="rId274" Type="http://schemas.openxmlformats.org/officeDocument/2006/relationships/hyperlink" Target="https://pix6.agoda.net/hotelImages/98905/-1/33a4787ef0bc44457a2fe81a924b282d.jpg?s=1024x768" TargetMode="External"/><Relationship Id="rId295" Type="http://schemas.openxmlformats.org/officeDocument/2006/relationships/hyperlink" Target="https://pix6.agoda.net/hotelImages/1220562/-1/2ed625c063970cbfa9aa10ee42ed6acc.jpg?s=1024x768" TargetMode="External"/><Relationship Id="rId309" Type="http://schemas.openxmlformats.org/officeDocument/2006/relationships/hyperlink" Target="https://pix6.agoda.net/hotelImages/4894348/0/ff21c799f4e6b15797a14413da2699c8.jpg?s=1024x768" TargetMode="External"/><Relationship Id="rId27" Type="http://schemas.openxmlformats.org/officeDocument/2006/relationships/hyperlink" Target="https://pix6.agoda.net/hotelImages/6164839/-1/ced749fbea1343bc9bb8816c3ffc84d7.jpg?s=1024x768" TargetMode="External"/><Relationship Id="rId48" Type="http://schemas.openxmlformats.org/officeDocument/2006/relationships/hyperlink" Target="https://pix6.agoda.net/hotelImages/109/109153/109153_13081308470014255146.jpg?s=1024x768" TargetMode="External"/><Relationship Id="rId69" Type="http://schemas.openxmlformats.org/officeDocument/2006/relationships/hyperlink" Target="https://pix6.agoda.net/hotelImages/9099/-1/4c3b90399423c86827ac66f84ee9bd93.jpg?s=1024x768" TargetMode="External"/><Relationship Id="rId113" Type="http://schemas.openxmlformats.org/officeDocument/2006/relationships/hyperlink" Target="https://pix6.agoda.net/hotelImages/218/2181114/2181114_17042013380052507854.jpg?s=1024x768" TargetMode="External"/><Relationship Id="rId134" Type="http://schemas.openxmlformats.org/officeDocument/2006/relationships/hyperlink" Target="https://pix6.agoda.net/hotelImages/544814/-1/8ab1ae01eb98300a53f0f2295de02c97.jpg?s=1024x768" TargetMode="External"/><Relationship Id="rId80" Type="http://schemas.openxmlformats.org/officeDocument/2006/relationships/hyperlink" Target="https://pix6.agoda.net/hotelImages/304/304981/304981_14051318040019406391.jpg?s=1024x768" TargetMode="External"/><Relationship Id="rId155" Type="http://schemas.openxmlformats.org/officeDocument/2006/relationships/hyperlink" Target="https://pix6.agoda.net/hotelImages/7483226/-1/b6eeb9ac398057dae39b2cef4c3abb22.jpg?s=1024x768" TargetMode="External"/><Relationship Id="rId176" Type="http://schemas.openxmlformats.org/officeDocument/2006/relationships/hyperlink" Target="https://pix6.agoda.net/hotelImages/61697/-1/3d0a3a274858e17d46a26ca5c41b9d8a.jpg?s=1024x768" TargetMode="External"/><Relationship Id="rId197" Type="http://schemas.openxmlformats.org/officeDocument/2006/relationships/hyperlink" Target="https://pix6.agoda.net/hotelImages/186025/-1/762d84e6d699775fb3b2287d1f4a0295.jpg?s=1024x768" TargetMode="External"/><Relationship Id="rId201" Type="http://schemas.openxmlformats.org/officeDocument/2006/relationships/hyperlink" Target="https://pix6.agoda.net/hotelImages/1135342/-1/e2382df5ea2f35b5d608ea4087ed98db.jpg?s=1024x768" TargetMode="External"/><Relationship Id="rId222" Type="http://schemas.openxmlformats.org/officeDocument/2006/relationships/hyperlink" Target="https://pix6.agoda.net/hotelImages/251539/-1/e451f1e1ddb745bdc0ca965f50a187ec.jpg?s=1024x768" TargetMode="External"/><Relationship Id="rId243" Type="http://schemas.openxmlformats.org/officeDocument/2006/relationships/hyperlink" Target="https://pix6.agoda.net/hotelImages/112/1120269/1120269_16041515210041542048.jpg?s=1024x768" TargetMode="External"/><Relationship Id="rId264" Type="http://schemas.openxmlformats.org/officeDocument/2006/relationships/hyperlink" Target="https://pix6.agoda.net/hotelImages/196/196176/196176_17052513080053223531.jpg?s=1024x768" TargetMode="External"/><Relationship Id="rId285" Type="http://schemas.openxmlformats.org/officeDocument/2006/relationships/hyperlink" Target="https://pix6.agoda.net/hotelImages/267/2673992/2673992_17090110000055905329.jpg?s=1024x768" TargetMode="External"/><Relationship Id="rId17" Type="http://schemas.openxmlformats.org/officeDocument/2006/relationships/hyperlink" Target="https://pix6.agoda.net/hotelImages/451/45122/45122_16063013580044291707.jpg?s=1024x768" TargetMode="External"/><Relationship Id="rId38" Type="http://schemas.openxmlformats.org/officeDocument/2006/relationships/hyperlink" Target="https://pix6.agoda.net/hotelImages/103/10305/10305_15072008450032583715.jpg?s=1024x768" TargetMode="External"/><Relationship Id="rId59" Type="http://schemas.openxmlformats.org/officeDocument/2006/relationships/hyperlink" Target="https://pix6.agoda.net/hotelImages/195/195562/195562_17010609470050162281.jpg?s=1024x768" TargetMode="External"/><Relationship Id="rId103" Type="http://schemas.openxmlformats.org/officeDocument/2006/relationships/hyperlink" Target="https://pix6.agoda.net/hotelImages/266528/-1/5f72353c30a11ffeaadb63f8f30145ae.jpg?s=1024x768" TargetMode="External"/><Relationship Id="rId124" Type="http://schemas.openxmlformats.org/officeDocument/2006/relationships/hyperlink" Target="mailto:blair.wu@agoda.com" TargetMode="External"/><Relationship Id="rId310" Type="http://schemas.openxmlformats.org/officeDocument/2006/relationships/hyperlink" Target="https://pix6.agoda.net/hotelImages/619/61976/61976_14073117540020610605.jpg?s=1024x768" TargetMode="External"/><Relationship Id="rId70" Type="http://schemas.openxmlformats.org/officeDocument/2006/relationships/hyperlink" Target="https://pix6.agoda.net/hotelImages/9099/-1/17b410d77b51868cb0f5369f6cf0b58a.jpg?s=1024x768" TargetMode="External"/><Relationship Id="rId91" Type="http://schemas.openxmlformats.org/officeDocument/2006/relationships/hyperlink" Target="https://pix6.agoda.net/hotelImages/291/291208/291208_17010514400050142117.jpg?s=1024x768" TargetMode="External"/><Relationship Id="rId145" Type="http://schemas.openxmlformats.org/officeDocument/2006/relationships/hyperlink" Target="https://pix6.agoda.net/hotelImages/476/47640/47640_17021616190051072343.jpg?s=1024x768" TargetMode="External"/><Relationship Id="rId166" Type="http://schemas.openxmlformats.org/officeDocument/2006/relationships/hyperlink" Target="https://pix6.agoda.net/hotelImages/617/61703/61703_15061916290030061224.jpg?s=1024x768" TargetMode="External"/><Relationship Id="rId187" Type="http://schemas.openxmlformats.org/officeDocument/2006/relationships/hyperlink" Target="https://pix6.agoda.net/hotelImages/632/63213/63213_18062715250066490021.jpg?s=1024x768" TargetMode="External"/><Relationship Id="rId1" Type="http://schemas.openxmlformats.org/officeDocument/2006/relationships/hyperlink" Target="https://pix6.agoda.net/hotelImages/1765468/-1/f5bbe94416d840523daa16450b52d6fc.jpg?s=1024x768" TargetMode="External"/><Relationship Id="rId212" Type="http://schemas.openxmlformats.org/officeDocument/2006/relationships/hyperlink" Target="https://pix6.agoda.net/hotelImages/1191380/-1/0c6795596cc97b6f6fb37292cfe34493.jpg?s=1024x768" TargetMode="External"/><Relationship Id="rId233" Type="http://schemas.openxmlformats.org/officeDocument/2006/relationships/hyperlink" Target="https://pix6.agoda.net/hotelImages/1076915/-1/008ce6c7adcc4d9846740220b21369f6.jpg?s=1024x768" TargetMode="External"/><Relationship Id="rId254" Type="http://schemas.openxmlformats.org/officeDocument/2006/relationships/hyperlink" Target="https://pix6.agoda.net/hotelImages/9085728/-1/ed5e72fe51ee33217a0fd7ff0786435f.jpg?s=1024x768" TargetMode="External"/><Relationship Id="rId28" Type="http://schemas.openxmlformats.org/officeDocument/2006/relationships/hyperlink" Target="https://pix6.agoda.net/hotelImages/569/569917/569917_15063012200031260555.jpg?s=1024x768" TargetMode="External"/><Relationship Id="rId49" Type="http://schemas.openxmlformats.org/officeDocument/2006/relationships/hyperlink" Target="https://q-xx.bstatic.com/xdata/images/hotel/840x460/108335103.jpg?k=fb336ff2dc52a46c41649be2e23d49505ec7181b3868f701e31be927f719df27&amp;o=" TargetMode="External"/><Relationship Id="rId114" Type="http://schemas.openxmlformats.org/officeDocument/2006/relationships/hyperlink" Target="https://pix6.agoda.net/hotelImages/218/2181114/2181114_17042013080052506285.jpg?s=1024x768" TargetMode="External"/><Relationship Id="rId275" Type="http://schemas.openxmlformats.org/officeDocument/2006/relationships/hyperlink" Target="https://pix6.agoda.net/hotelImages/287603/-1/3ba9177f7d1d9f0c7cb8f730d4915a23.jpg?s=1024x768" TargetMode="External"/><Relationship Id="rId296" Type="http://schemas.openxmlformats.org/officeDocument/2006/relationships/hyperlink" Target="https://pix6.agoda.net/hotelImages/770205/-1/5d93c6b52084ddaccd0c21d5b7abad90.jpg?s=1024x768" TargetMode="External"/><Relationship Id="rId300" Type="http://schemas.openxmlformats.org/officeDocument/2006/relationships/hyperlink" Target="mailto:Sophia.han@agoda.com" TargetMode="External"/><Relationship Id="rId60" Type="http://schemas.openxmlformats.org/officeDocument/2006/relationships/hyperlink" Target="https://pix6.agoda.net/hotelImages/163/1636678/1636678_17030813430051426907.jpg?s=1024x768" TargetMode="External"/><Relationship Id="rId81" Type="http://schemas.openxmlformats.org/officeDocument/2006/relationships/hyperlink" Target="https://pix6.agoda.net/hotelImages/304981/-1/19236ea263cd4e8615d1a8fafa609706.jpg?s=1024x768" TargetMode="External"/><Relationship Id="rId135" Type="http://schemas.openxmlformats.org/officeDocument/2006/relationships/hyperlink" Target="https://pix6.agoda.net/hotelImages/544814/-1/3f51c6d89a830dce9c3d0858e502b169.jpg?s=1024x768" TargetMode="External"/><Relationship Id="rId156" Type="http://schemas.openxmlformats.org/officeDocument/2006/relationships/hyperlink" Target="https://pix6.agoda.net/hotelImages/296794/-1/840fbca56cf11937fcd436c92d7ac851.jpg?s=1024x768" TargetMode="External"/><Relationship Id="rId177" Type="http://schemas.openxmlformats.org/officeDocument/2006/relationships/hyperlink" Target="https://pix6.agoda.net/hotelImages/247/247369/247369_16061121450043425965.jpg?s=1024x768" TargetMode="External"/><Relationship Id="rId198" Type="http://schemas.openxmlformats.org/officeDocument/2006/relationships/hyperlink" Target="https://pix6.agoda.net/hotelImages/5943391/-1/26be6574d67a197f7bbb6ddc4e2e4bf5.jpg?s=1024x768" TargetMode="External"/><Relationship Id="rId202" Type="http://schemas.openxmlformats.org/officeDocument/2006/relationships/hyperlink" Target="https://pix6.agoda.net/hotelImages/1135342/-1/3b96177f9a0ed65c1f9dc60bb91ce8a3.jpg?s=1024x768" TargetMode="External"/><Relationship Id="rId223" Type="http://schemas.openxmlformats.org/officeDocument/2006/relationships/hyperlink" Target="https://pix6.agoda.net/hotelImages/251/251539/251539_19070121130076972726.jpg?s=1024x768" TargetMode="External"/><Relationship Id="rId244" Type="http://schemas.openxmlformats.org/officeDocument/2006/relationships/hyperlink" Target="https://pix6.agoda.net/hotelImages/112/1120269/1120269_16041515290041542485.jpg?s=1024x768" TargetMode="External"/><Relationship Id="rId18" Type="http://schemas.openxmlformats.org/officeDocument/2006/relationships/hyperlink" Target="https://pix6.agoda.net/hotelImages/702/70290/70290_15092309580036289378.jpg?s=1024x768" TargetMode="External"/><Relationship Id="rId39" Type="http://schemas.openxmlformats.org/officeDocument/2006/relationships/hyperlink" Target="https://pix6.agoda.net/hotelImages/103/10305/10305_15072008450032583692.jpg?s=1024x768" TargetMode="External"/><Relationship Id="rId265" Type="http://schemas.openxmlformats.org/officeDocument/2006/relationships/hyperlink" Target="https://pix6.agoda.net/hotelImages/196/196176/196176_17052509220053216500.jpg?s=1024x768" TargetMode="External"/><Relationship Id="rId286" Type="http://schemas.openxmlformats.org/officeDocument/2006/relationships/hyperlink" Target="https://pix6.agoda.net/hotelImages/2673992/-1/d73d6ef10c82af3f4365a14de0257c20.jpg?s=1024x768" TargetMode="External"/><Relationship Id="rId50" Type="http://schemas.openxmlformats.org/officeDocument/2006/relationships/hyperlink" Target="https://pix6.agoda.net/hotelImages/587/5876910/5876910_18101701390068523616.jpg?s=1024x768" TargetMode="External"/><Relationship Id="rId104" Type="http://schemas.openxmlformats.org/officeDocument/2006/relationships/hyperlink" Target="https://pix6.agoda.net/hotelImages/181793/0/44ddde29815d66adeca7717bdf6bb428.jpg?s=1024x768" TargetMode="External"/><Relationship Id="rId125" Type="http://schemas.openxmlformats.org/officeDocument/2006/relationships/hyperlink" Target="mailto:blair.wu@agoda.com" TargetMode="External"/><Relationship Id="rId146" Type="http://schemas.openxmlformats.org/officeDocument/2006/relationships/hyperlink" Target="https://pix6.agoda.net/hotelImages/476/47640/47640_17021616190051072342.jpg?s=1024x768" TargetMode="External"/><Relationship Id="rId167" Type="http://schemas.openxmlformats.org/officeDocument/2006/relationships/hyperlink" Target="https://pix6.agoda.net/hotelImages/61703/-1/999b813ba67c31af45b32d63d9e5ba9c.jpg?s=1024x768" TargetMode="External"/><Relationship Id="rId188" Type="http://schemas.openxmlformats.org/officeDocument/2006/relationships/hyperlink" Target="https://pix6.agoda.net/hotelImages/632/63213/63213_16060315270043111234.jpg?s=1024x768" TargetMode="External"/><Relationship Id="rId311" Type="http://schemas.openxmlformats.org/officeDocument/2006/relationships/hyperlink" Target="mailto:Tracy.Chen@agoda.com" TargetMode="External"/><Relationship Id="rId71" Type="http://schemas.openxmlformats.org/officeDocument/2006/relationships/hyperlink" Target="https://pix6.agoda.net/hotelImages/909/9099/9099_18020813400061630221.jpg?s=1024x768" TargetMode="External"/><Relationship Id="rId92" Type="http://schemas.openxmlformats.org/officeDocument/2006/relationships/hyperlink" Target="https://pix6.agoda.net/hotelImages/291/291208/291208_17010514400050142121.jpg?s=1024x768" TargetMode="External"/><Relationship Id="rId213" Type="http://schemas.openxmlformats.org/officeDocument/2006/relationships/hyperlink" Target="https://pix6.agoda.net/hotelImages/476/47670/47670_16123014090050064852.jpg?s=1024x768" TargetMode="External"/><Relationship Id="rId234" Type="http://schemas.openxmlformats.org/officeDocument/2006/relationships/hyperlink" Target="https://pix6.agoda.net/hotelImages/1076915/-1/ae9fbe92d1f3ea87542b0e5975db0009.jpg?s=1024x768" TargetMode="External"/><Relationship Id="rId2" Type="http://schemas.openxmlformats.org/officeDocument/2006/relationships/hyperlink" Target="https://pix6.agoda.net/hotelImages/1765468/-1/c59386da2552d82828b42fd77d6509a8.jpg?s=1024x768" TargetMode="External"/><Relationship Id="rId29" Type="http://schemas.openxmlformats.org/officeDocument/2006/relationships/hyperlink" Target="https://pix6.agoda.net/hotelImages/569/569917/569917_15063012200031260549.jpg?s=1024x768" TargetMode="External"/><Relationship Id="rId255" Type="http://schemas.openxmlformats.org/officeDocument/2006/relationships/hyperlink" Target="https://pix6.agoda.net/hotelImages/908/9085728/9085728_19080710030079057663.jpg?s=1024x768" TargetMode="External"/><Relationship Id="rId276" Type="http://schemas.openxmlformats.org/officeDocument/2006/relationships/hyperlink" Target="https://pix6.agoda.net/hotelImages/287603/-1/fe8a4f14241d2ce52f84bd7528392584.jpg?s=1024x768" TargetMode="External"/><Relationship Id="rId297" Type="http://schemas.openxmlformats.org/officeDocument/2006/relationships/hyperlink" Target="https://pix6.agoda.net/hotelImages/770205/-1/7780dd5841e8413e674868479f2e4c35.jpg?s=1024x768" TargetMode="External"/><Relationship Id="rId40" Type="http://schemas.openxmlformats.org/officeDocument/2006/relationships/hyperlink" Target="https://pix6.agoda.net/hotelImages/619/61990/61990_17111016480059131241.jpg?s=1024x768" TargetMode="External"/><Relationship Id="rId115" Type="http://schemas.openxmlformats.org/officeDocument/2006/relationships/hyperlink" Target="https://pix6.agoda.net/hotelImages/218/2181114/2181114_17042012590052505843.jpg?s=1024x768" TargetMode="External"/><Relationship Id="rId136" Type="http://schemas.openxmlformats.org/officeDocument/2006/relationships/hyperlink" Target="https://pix6.agoda.net/hotelImages/945/9456203/9456203_19091613230080967834.jpg?s=1024x768" TargetMode="External"/><Relationship Id="rId157" Type="http://schemas.openxmlformats.org/officeDocument/2006/relationships/hyperlink" Target="https://pix6.agoda.net/hotelImages/296/296794/296794_16053015540042875521.jpg?s=1024x768" TargetMode="External"/><Relationship Id="rId178" Type="http://schemas.openxmlformats.org/officeDocument/2006/relationships/hyperlink" Target="https://pix6.agoda.net/hotelImages/247/247369/247369_16061121460043425996.jpg?s=1024x768" TargetMode="External"/><Relationship Id="rId301" Type="http://schemas.openxmlformats.org/officeDocument/2006/relationships/hyperlink" Target="https://pix6.agoda.net/hotelImages/555/555280/555280_14081112470020985195.jpg?s=1024x768" TargetMode="External"/><Relationship Id="rId61" Type="http://schemas.openxmlformats.org/officeDocument/2006/relationships/hyperlink" Target="https://pix6.agoda.net/hotelImages/163/1636678/1636678_17030813470051426968.jpg?s=1024x768" TargetMode="External"/><Relationship Id="rId82" Type="http://schemas.openxmlformats.org/officeDocument/2006/relationships/hyperlink" Target="https://pix6.agoda.net/hotelImages/304981/-1/f9e6105edfe54d1ca210561b0430b278.jpg?s=1024x768" TargetMode="External"/><Relationship Id="rId199" Type="http://schemas.openxmlformats.org/officeDocument/2006/relationships/hyperlink" Target="https://pix6.agoda.net/hotelImages/5943391/-1/b0c49d7c5de3989249815e57af603ae4.jpg?s=1024x768" TargetMode="External"/><Relationship Id="rId203" Type="http://schemas.openxmlformats.org/officeDocument/2006/relationships/hyperlink" Target="https://pix6.agoda.net/hotelImages/1135342/-1/d21c63da2bb07d11e9f9b800aea6ed5f.jpg?s=1024x768" TargetMode="External"/><Relationship Id="rId19" Type="http://schemas.openxmlformats.org/officeDocument/2006/relationships/hyperlink" Target="https://pix6.agoda.net/hotelImages/70290/-1/07ef400d5e49cceadffddab88a96af29.jpg?s=1024x768" TargetMode="External"/><Relationship Id="rId224" Type="http://schemas.openxmlformats.org/officeDocument/2006/relationships/hyperlink" Target="https://pix6.agoda.net/hotelImages/6905944/-1/5ed717d3d206c816b1e275b498507f30.jpg?s=1024x768" TargetMode="External"/><Relationship Id="rId245" Type="http://schemas.openxmlformats.org/officeDocument/2006/relationships/hyperlink" Target="https://pix6.agoda.net/hotelImages/280345/-1/8d72a3d4728b1b1674c6e25a0a88b600.jpg?s=1024x768" TargetMode="External"/><Relationship Id="rId266" Type="http://schemas.openxmlformats.org/officeDocument/2006/relationships/hyperlink" Target="https://pix6.agoda.net/hotelImages/502257/-1/a5624b5049b585cce1ef749b51804ab2.jpg?s=1024x768" TargetMode="External"/><Relationship Id="rId287" Type="http://schemas.openxmlformats.org/officeDocument/2006/relationships/hyperlink" Target="https://pix6.agoda.net/hotelImages/1062303/-1/0d4053bf701fcf68e60337ca5b202ee8.jpg?s=1024x768" TargetMode="External"/><Relationship Id="rId30" Type="http://schemas.openxmlformats.org/officeDocument/2006/relationships/hyperlink" Target="https://pix6.agoda.net/hotelImages/569/569917/569917_15063012200031260550.jpg?s=1024x768" TargetMode="External"/><Relationship Id="rId105" Type="http://schemas.openxmlformats.org/officeDocument/2006/relationships/hyperlink" Target="https://pix6.agoda.net/hotelImages/181793/-1/a39d3a6bd7d95b536f8a533c60a4943d.jpg?s=1024x768" TargetMode="External"/><Relationship Id="rId126" Type="http://schemas.openxmlformats.org/officeDocument/2006/relationships/hyperlink" Target="mailto:blair.wu@agoda.com" TargetMode="External"/><Relationship Id="rId147" Type="http://schemas.openxmlformats.org/officeDocument/2006/relationships/hyperlink" Target="https://pix6.agoda.net/hotelImages/71833/-1/270f7a9cd434a62aae3becf37d766174.jpg?s=1024x768" TargetMode="External"/><Relationship Id="rId168" Type="http://schemas.openxmlformats.org/officeDocument/2006/relationships/hyperlink" Target="https://pix6.agoda.net/hotelImages/247/2479600/2479600_17070513310054269851.jpg?s=1024x768" TargetMode="External"/><Relationship Id="rId312" Type="http://schemas.openxmlformats.org/officeDocument/2006/relationships/printerSettings" Target="../printerSettings/printerSettings4.bin"/><Relationship Id="rId51" Type="http://schemas.openxmlformats.org/officeDocument/2006/relationships/hyperlink" Target="https://pix6.agoda.net/hotelImages/4868658/0/1559baf9fdec412e3b0f08d0b9520f06.jpg?s=1024x768" TargetMode="External"/><Relationship Id="rId72" Type="http://schemas.openxmlformats.org/officeDocument/2006/relationships/hyperlink" Target="https://pix6.agoda.net/hotelImages/399988/-1/b79a891b7117c6e85b16cdfad919f257.jpg?s=1024x768" TargetMode="External"/><Relationship Id="rId93" Type="http://schemas.openxmlformats.org/officeDocument/2006/relationships/hyperlink" Target="https://pix6.agoda.net/hotelImages/186291/-1/53f0268ed451b3199c3effb6afcb3b68.jpg?s=1024x768" TargetMode="External"/><Relationship Id="rId189" Type="http://schemas.openxmlformats.org/officeDocument/2006/relationships/hyperlink" Target="https://pix6.agoda.net/hotelImages/632/63213/63213_17010415580050119446.jpg?s=1024x768" TargetMode="External"/><Relationship Id="rId3" Type="http://schemas.openxmlformats.org/officeDocument/2006/relationships/hyperlink" Target="https://pix6.agoda.net/hotelImages/1765468/-1/6e9ea8ef77e57a8852cfddf60940411a.jpg?s=1024x768" TargetMode="External"/><Relationship Id="rId214" Type="http://schemas.openxmlformats.org/officeDocument/2006/relationships/hyperlink" Target="https://pix6.agoda.net/hotelImages/476/47670/47670_16123014420050065927.jpg?s=1024x768" TargetMode="External"/><Relationship Id="rId235" Type="http://schemas.openxmlformats.org/officeDocument/2006/relationships/hyperlink" Target="https://pix6.agoda.net/hotelImages/1076915/-1/9283ff952286c11cc141d87bea36f5bd.jpg?s=1024x768" TargetMode="External"/><Relationship Id="rId256" Type="http://schemas.openxmlformats.org/officeDocument/2006/relationships/hyperlink" Target="https://pix6.agoda.net/hotelImages/908/9085728/9085728_19080616190079039997.jpg?s=1024x768" TargetMode="External"/><Relationship Id="rId277" Type="http://schemas.openxmlformats.org/officeDocument/2006/relationships/hyperlink" Target="https://pix6.agoda.net/hotelImages/287603/-1/4a89cf10010256b48159eb84e0d0c1a1.jpg?s=1024x768" TargetMode="External"/><Relationship Id="rId298" Type="http://schemas.openxmlformats.org/officeDocument/2006/relationships/hyperlink" Target="https://pix6.agoda.net/hotelImages/770205/-1/73aff7a9fbe86f50199472fde3789d6f.jpg?s=1024x768" TargetMode="External"/><Relationship Id="rId116" Type="http://schemas.openxmlformats.org/officeDocument/2006/relationships/hyperlink" Target="https://pix6.agoda.net/hotelImages/16364413/-1/5ab28b9adc4dee6e9e7742a7fe7e3190.jpg?s=1024x768" TargetMode="External"/><Relationship Id="rId137" Type="http://schemas.openxmlformats.org/officeDocument/2006/relationships/hyperlink" Target="https://pix6.agoda.net/hotelImages/945/9456203/9456203_19091613230080967841.jpg?s=1024x768" TargetMode="External"/><Relationship Id="rId158" Type="http://schemas.openxmlformats.org/officeDocument/2006/relationships/hyperlink" Target="https://pix6.agoda.net/hotelImages/296/296794/296794_15061212310029373500.jpg?s=1024x768" TargetMode="External"/><Relationship Id="rId302" Type="http://schemas.openxmlformats.org/officeDocument/2006/relationships/hyperlink" Target="https://pix6.agoda.net/hotelImages/555/555280/555280_14081112470020985200.jpg?s=1024x768" TargetMode="External"/><Relationship Id="rId20" Type="http://schemas.openxmlformats.org/officeDocument/2006/relationships/hyperlink" Target="https://pix6.agoda.net/hotelImages/70290/-1/727c6453acc724074171bb737a2990c8.jpg?s=1024x768" TargetMode="External"/><Relationship Id="rId41" Type="http://schemas.openxmlformats.org/officeDocument/2006/relationships/hyperlink" Target="https://pix6.agoda.net/hotelImages/502013/-1/59b3dfb292cdef1517f58ec56b03ec62.jpg?s=1024x768" TargetMode="External"/><Relationship Id="rId62" Type="http://schemas.openxmlformats.org/officeDocument/2006/relationships/hyperlink" Target="mailto:Tracy.Chen@agoda.com" TargetMode="External"/><Relationship Id="rId83" Type="http://schemas.openxmlformats.org/officeDocument/2006/relationships/hyperlink" Target="https://pix6.agoda.net/hotelImages/399/399988/399988_16060918560043352947.jpg?s=1024x768" TargetMode="External"/><Relationship Id="rId179" Type="http://schemas.openxmlformats.org/officeDocument/2006/relationships/hyperlink" Target="https://pix6.agoda.net/property/8135326/113729556/cd979f9f2d5d5fececf9fcc3888f22a7.jpg?s=1024x768" TargetMode="External"/><Relationship Id="rId190" Type="http://schemas.openxmlformats.org/officeDocument/2006/relationships/hyperlink" Target="https://pix6.agoda.net/hotelImages/344382/-1/10a3bdf366638be534686187f82157bc.jpg?s=1024x768" TargetMode="External"/><Relationship Id="rId204" Type="http://schemas.openxmlformats.org/officeDocument/2006/relationships/hyperlink" Target="https://q-xx.bstatic.com/xdata/images/hotel/840x460/13832523.jpg?k=980d33f56d4943cf854e6873952f12cc43f686e1d88f8178c2b3bdd768a94ff5&amp;o=" TargetMode="External"/><Relationship Id="rId225" Type="http://schemas.openxmlformats.org/officeDocument/2006/relationships/hyperlink" Target="https://pix6.agoda.net/hotelImages/6905944/-1/fdbfc93cc9bb827467d8222df11962c6.jpg?s=1024x768" TargetMode="External"/><Relationship Id="rId246" Type="http://schemas.openxmlformats.org/officeDocument/2006/relationships/hyperlink" Target="https://pix6.agoda.net/hotelImages/280345/-1/1caeb8ca22922f2b64cdf5d13d2d55a1.jpg?s=1024x768" TargetMode="External"/><Relationship Id="rId267" Type="http://schemas.openxmlformats.org/officeDocument/2006/relationships/hyperlink" Target="https://pix6.agoda.net/hotelImages/502257/-1/3d1e6704e14adac099cc0e87fa8044b9.jpg?s=1024x768" TargetMode="External"/><Relationship Id="rId288" Type="http://schemas.openxmlformats.org/officeDocument/2006/relationships/hyperlink" Target="https://pix6.agoda.net/hotelImages/1062303/-1/e23713cd15371f51ad1800e9b4d7f727.jpg?s=1024x768" TargetMode="External"/><Relationship Id="rId106" Type="http://schemas.openxmlformats.org/officeDocument/2006/relationships/hyperlink" Target="https://pix6.agoda.net/hotelImages/181793/0/4b629e781ef3d21f120f79520d5a4a75.jpg?s=1024x768" TargetMode="External"/><Relationship Id="rId127" Type="http://schemas.openxmlformats.org/officeDocument/2006/relationships/hyperlink" Target="mailto:Sophia.han@agoda.com" TargetMode="External"/><Relationship Id="rId10" Type="http://schemas.openxmlformats.org/officeDocument/2006/relationships/hyperlink" Target="https://pix6.agoda.net/hotelImages/897/89701/89701_19070301050077277752.jpg?s=1024x768" TargetMode="External"/><Relationship Id="rId31" Type="http://schemas.openxmlformats.org/officeDocument/2006/relationships/hyperlink" Target="https://pix6.agoda.net/hotelImages/76884/-1/d72610f5439cee6c6a646d0aea9214b0.jpg?s=1024x768" TargetMode="External"/><Relationship Id="rId52" Type="http://schemas.openxmlformats.org/officeDocument/2006/relationships/hyperlink" Target="https://pix6.agoda.net/hotelImages/6770058/0/442f719d7adbfc681958782fe43e4036.jpg?s=1024x768" TargetMode="External"/><Relationship Id="rId73" Type="http://schemas.openxmlformats.org/officeDocument/2006/relationships/hyperlink" Target="https://pix6.agoda.net/hotelImages/702/70268/70268_15072311060032859536.jpg?s=1024x768" TargetMode="External"/><Relationship Id="rId94" Type="http://schemas.openxmlformats.org/officeDocument/2006/relationships/hyperlink" Target="https://pix6.agoda.net/hotelImages/186291/-1/022ce860d963d83a345d36e893315832.jpg?s=1024x768" TargetMode="External"/><Relationship Id="rId148" Type="http://schemas.openxmlformats.org/officeDocument/2006/relationships/hyperlink" Target="https://pix6.agoda.net/hotelImages/718/71833/71833_16042814540041892942.jpg?s=1024x768" TargetMode="External"/><Relationship Id="rId169" Type="http://schemas.openxmlformats.org/officeDocument/2006/relationships/hyperlink" Target="https://pix6.agoda.net/hotelImages/789/789457/789457_16052615310042757589.jpg?s=1024x768" TargetMode="External"/><Relationship Id="rId4" Type="http://schemas.openxmlformats.org/officeDocument/2006/relationships/hyperlink" Target="https://pix6.agoda.net/hotelImages/61990/-1/acfa4820123a70c984f448875fea7847.jpg?s=1024x768" TargetMode="External"/><Relationship Id="rId180" Type="http://schemas.openxmlformats.org/officeDocument/2006/relationships/hyperlink" Target="https://pix6.agoda.net/hotelImages/291435/-1/1f572bd4e492e2f50787f4c7ea7d1777.png?s=1024x768" TargetMode="External"/><Relationship Id="rId215" Type="http://schemas.openxmlformats.org/officeDocument/2006/relationships/hyperlink" Target="https://pix6.agoda.net/hotelImages/545159/-1/5845fc9085ea98eee5ef16cc9251214a.jpg?s=1024x768" TargetMode="External"/><Relationship Id="rId236" Type="http://schemas.openxmlformats.org/officeDocument/2006/relationships/hyperlink" Target="https://pix6.agoda.net/hotelImages/1164930/-1/eafd68dfc533ccd9a4278e369a21e800.jpg?s=1024x768" TargetMode="External"/><Relationship Id="rId257" Type="http://schemas.openxmlformats.org/officeDocument/2006/relationships/hyperlink" Target="https://pix6.agoda.net/hotelImages/908/9084583/9084583_19080710410079058518.jpg?s=1024x768" TargetMode="External"/><Relationship Id="rId278" Type="http://schemas.openxmlformats.org/officeDocument/2006/relationships/hyperlink" Target="https://pix6.agoda.net/hotelImages/908873/0/fca1e13bcacb50d6cb3711ee7671b651.jpg?s=1024x768" TargetMode="External"/><Relationship Id="rId303" Type="http://schemas.openxmlformats.org/officeDocument/2006/relationships/hyperlink" Target="mailto:sophia.chen@agoda.com" TargetMode="External"/><Relationship Id="rId42" Type="http://schemas.openxmlformats.org/officeDocument/2006/relationships/hyperlink" Target="https://pix6.agoda.net/hotelImages/502013/-1/d29c3b05a9f39bdfca31f91e2f4ea975.jpg?s=1024x768" TargetMode="External"/><Relationship Id="rId84" Type="http://schemas.openxmlformats.org/officeDocument/2006/relationships/hyperlink" Target="https://pix6.agoda.net/hotelImages/161/1618081/1618081_16112212530048969839.jpg?s=1024x768" TargetMode="External"/><Relationship Id="rId138" Type="http://schemas.openxmlformats.org/officeDocument/2006/relationships/hyperlink" Target="https://pix6.agoda.net/hotelImages/945/9456203/9456203_19091613230080967837.jpg?s=1024x768" TargetMode="External"/><Relationship Id="rId191" Type="http://schemas.openxmlformats.org/officeDocument/2006/relationships/hyperlink" Target="https://pix6.agoda.net/hotelImages/344382/-1/5a5394a06bc3c75ea68538884c47d2a4.jpg?s=1024x768" TargetMode="External"/><Relationship Id="rId205" Type="http://schemas.openxmlformats.org/officeDocument/2006/relationships/hyperlink" Target="https://pix6.agoda.net/hotelImages/338/338201/338201_16081008330045355317.jpg?s=1024x768" TargetMode="External"/><Relationship Id="rId247" Type="http://schemas.openxmlformats.org/officeDocument/2006/relationships/hyperlink" Target="https://pix6.agoda.net/hotelImages/280/280345/280345_19061908300076193121.jpg?s=1024x768" TargetMode="External"/><Relationship Id="rId107" Type="http://schemas.openxmlformats.org/officeDocument/2006/relationships/hyperlink" Target="https://pix6.agoda.net/hotelImages/615/61595/61595_16092016270046677711.jpg?s=1024x768" TargetMode="External"/><Relationship Id="rId289" Type="http://schemas.openxmlformats.org/officeDocument/2006/relationships/hyperlink" Target="https://pix6.agoda.net/hotelImages/106/1062303/1062303_16092810150047026581.jpg?s=1024x768" TargetMode="External"/><Relationship Id="rId11" Type="http://schemas.openxmlformats.org/officeDocument/2006/relationships/hyperlink" Target="https://pix6.agoda.net/hotelImages/45513/-1/4b227d9df95f57225add19a8cd03c639.jpg?s=1024x768" TargetMode="External"/><Relationship Id="rId53" Type="http://schemas.openxmlformats.org/officeDocument/2006/relationships/hyperlink" Target="https://pix6.agoda.net/hotelImages/163/1636678/1636678_17030813380051426807.jpg?s=1024x768" TargetMode="External"/><Relationship Id="rId149" Type="http://schemas.openxmlformats.org/officeDocument/2006/relationships/hyperlink" Target="https://pix6.agoda.net/hotelImages/7479582/-1/5dfe996f725a6388b91536d9fd4c4571.jpg?s=1024x768" TargetMode="External"/><Relationship Id="rId95" Type="http://schemas.openxmlformats.org/officeDocument/2006/relationships/hyperlink" Target="https://pix6.agoda.net/hotelImages/186291/-1/0a2d84f302e9eeb9eacb7acd87c66044.jpg?s=1024x768" TargetMode="External"/><Relationship Id="rId160" Type="http://schemas.openxmlformats.org/officeDocument/2006/relationships/hyperlink" Target="https://q-xx.bstatic.com/xdata/images/hotel/840x460/172065130.jpg?k=88f93aeb01690fc18e97614e86df7005fecc02b36fa69222c04b8196ffc56fd0&amp;o=" TargetMode="External"/><Relationship Id="rId216" Type="http://schemas.openxmlformats.org/officeDocument/2006/relationships/hyperlink" Target="https://pix6.agoda.net/hotelImages/545159/-1/eae1db22134fad7dcc10d7dac2140c4f.jpg?s=1024x768" TargetMode="External"/><Relationship Id="rId258" Type="http://schemas.openxmlformats.org/officeDocument/2006/relationships/hyperlink" Target="https://pix6.agoda.net/hotelImages/908/9084583/9084583_19080614060079035315.jpg?s=1024x768" TargetMode="External"/><Relationship Id="rId22" Type="http://schemas.openxmlformats.org/officeDocument/2006/relationships/hyperlink" Target="https://pix6.agoda.net/hotelImages/619/61912/61912_16090215040046051295.jpg?s=1024x768" TargetMode="External"/><Relationship Id="rId64" Type="http://schemas.openxmlformats.org/officeDocument/2006/relationships/hyperlink" Target="https://pix6.agoda.net/hotelImages/291212/-1/68f35ead2858bfa178f4f707fd79e8a4.jpg?s=1024x768" TargetMode="External"/><Relationship Id="rId118" Type="http://schemas.openxmlformats.org/officeDocument/2006/relationships/hyperlink" Target="https://pix6.agoda.net/hotelImages/16364413/-1/32412b43fb70576d81f681fa8a9af308.jpg?s=1024x768" TargetMode="External"/><Relationship Id="rId171" Type="http://schemas.openxmlformats.org/officeDocument/2006/relationships/hyperlink" Target="https://pix6.agoda.net/hotelImages/923/923885/923885_17042512480052615342.jpg?s=1024x768" TargetMode="External"/><Relationship Id="rId227" Type="http://schemas.openxmlformats.org/officeDocument/2006/relationships/hyperlink" Target="https://pix6.agoda.net/hotelImages/3590233/-1/a76d0ddc9e918ad3b9259fce18be66e9.jpg?s=1024x768" TargetMode="External"/><Relationship Id="rId269" Type="http://schemas.openxmlformats.org/officeDocument/2006/relationships/hyperlink" Target="https://pix6.agoda.net/hotelImages/255541/-1/ee73153598f61263dca9768f0c245ba9.jpg?s=1024x768" TargetMode="External"/><Relationship Id="rId33" Type="http://schemas.openxmlformats.org/officeDocument/2006/relationships/hyperlink" Target="https://pix6.agoda.net/hotelImages/768/76884/76884_15031909580026237201.jpg?s=1024x768" TargetMode="External"/><Relationship Id="rId129" Type="http://schemas.openxmlformats.org/officeDocument/2006/relationships/hyperlink" Target="mailto:blair.wu@agoda.com" TargetMode="External"/><Relationship Id="rId280" Type="http://schemas.openxmlformats.org/officeDocument/2006/relationships/hyperlink" Target="https://pix6.agoda.net/hotelImages/908873/-1/d4bda8b9ddc1fe2c89174b400667e2f8.jpg?s=1024x768" TargetMode="External"/><Relationship Id="rId75" Type="http://schemas.openxmlformats.org/officeDocument/2006/relationships/hyperlink" Target="https://pix6.agoda.net/hotelImages/70268/-1/75230702208442b40107977b9772081b.jpg?s=1024x768" TargetMode="External"/><Relationship Id="rId140" Type="http://schemas.openxmlformats.org/officeDocument/2006/relationships/hyperlink" Target="https://pix6.agoda.net/hotelImages/45134/-1/4fa8d5e0f3abe402e536161df9d7d832.jpg?s=1024x768" TargetMode="External"/><Relationship Id="rId182" Type="http://schemas.openxmlformats.org/officeDocument/2006/relationships/hyperlink" Target="https://pix6.agoda.net/hotelImages/617/61702/61702_16061210510043435638.jpg?s=1024x768" TargetMode="External"/><Relationship Id="rId6" Type="http://schemas.openxmlformats.org/officeDocument/2006/relationships/hyperlink" Target="https://pix6.agoda.net/hotelImages/6770058/0/57adc4a365d7be7ab037c22e1262ad4f.jpg?s=1024x768" TargetMode="External"/><Relationship Id="rId238" Type="http://schemas.openxmlformats.org/officeDocument/2006/relationships/hyperlink" Target="https://pix6.agoda.net/hotelImages/116/1164930/1164930_19073017550078508118.jpg?s=1024x768" TargetMode="External"/><Relationship Id="rId291" Type="http://schemas.openxmlformats.org/officeDocument/2006/relationships/hyperlink" Target="https://pix6.agoda.net/hotelImages/5892417/-1/ec35e6ef109d682790676d19f36739b2.png?s=1024x768" TargetMode="External"/><Relationship Id="rId305" Type="http://schemas.openxmlformats.org/officeDocument/2006/relationships/hyperlink" Target="mailto:tina.gao@agoda.com"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s://pix6.agoda.net/hotelImages/705881/-1/db46ae2375fdaaccfbc3c7692f4d59be.jpg?s=1024x768" TargetMode="External"/><Relationship Id="rId21" Type="http://schemas.openxmlformats.org/officeDocument/2006/relationships/hyperlink" Target="https://pix6.agoda.net/hotelImages/116/1164474/1164474_16022209430040084954.jpg?s=160x120" TargetMode="External"/><Relationship Id="rId63" Type="http://schemas.openxmlformats.org/officeDocument/2006/relationships/hyperlink" Target="https://pix6.agoda.net/hotelImages/399/399988/399988_16060918560043352947.jpg?s=1024x768" TargetMode="External"/><Relationship Id="rId159" Type="http://schemas.openxmlformats.org/officeDocument/2006/relationships/hyperlink" Target="https://pix6.agoda.net/hotelImages/545159/-1/5845fc9085ea98eee5ef16cc9251214a.jpg?s=1024x768" TargetMode="External"/><Relationship Id="rId170" Type="http://schemas.openxmlformats.org/officeDocument/2006/relationships/hyperlink" Target="https://pix6.agoda.net/hotelImages/6905944/-1/6061c5acb40cec90753cdbc5cbde912f.jpg?s=1024x768" TargetMode="External"/><Relationship Id="rId226" Type="http://schemas.openxmlformats.org/officeDocument/2006/relationships/hyperlink" Target="https://pix6.agoda.net/hotelImages/63256/-1/abda4392357a5b6bc2e94d6d3ab05b95.jpg?s=1024x768" TargetMode="External"/><Relationship Id="rId268" Type="http://schemas.openxmlformats.org/officeDocument/2006/relationships/hyperlink" Target="https://pix6.agoda.net/hotelImages/1062303/-1/e23713cd15371f51ad1800e9b4d7f727.jpg?s=1024x768" TargetMode="External"/><Relationship Id="rId32" Type="http://schemas.openxmlformats.org/officeDocument/2006/relationships/hyperlink" Target="https://pix6.agoda.net/hotelImages/502013/-1/d29c3b05a9f39bdfca31f91e2f4ea975.jpg?s=1024x768" TargetMode="External"/><Relationship Id="rId74" Type="http://schemas.openxmlformats.org/officeDocument/2006/relationships/hyperlink" Target="https://pix6.agoda.net/hotelImages/186291/-1/022ce860d963d83a345d36e893315832.jpg?s=1024x768" TargetMode="External"/><Relationship Id="rId128" Type="http://schemas.openxmlformats.org/officeDocument/2006/relationships/hyperlink" Target="https://pix6.agoda.net/hotelImages/338/338817/338817_16112116520048943174.jpg?s=1024x768" TargetMode="External"/><Relationship Id="rId5" Type="http://schemas.openxmlformats.org/officeDocument/2006/relationships/hyperlink" Target="https://pix6.agoda.net/hotelImages/4871020/0/f17a2528ceff03114b43bb32910413e3.jpg?s=1024x768" TargetMode="External"/><Relationship Id="rId181" Type="http://schemas.openxmlformats.org/officeDocument/2006/relationships/hyperlink" Target="https://pix6.agoda.net/hotelImages/1164930/-1/48503ecff18363f4c459370939875853.jpg?s=1024x768" TargetMode="External"/><Relationship Id="rId237" Type="http://schemas.openxmlformats.org/officeDocument/2006/relationships/hyperlink" Target="https://pix6.agoda.net/hotelImages/945/9456203/9456203_19091613230080967834.jpg?s=1024x768" TargetMode="External"/><Relationship Id="rId258" Type="http://schemas.openxmlformats.org/officeDocument/2006/relationships/hyperlink" Target="https://pix6.agoda.net/hotelImages/296/296794/296794_16053015540042875521.jpg?s=1024x768" TargetMode="External"/><Relationship Id="rId22" Type="http://schemas.openxmlformats.org/officeDocument/2006/relationships/hyperlink" Target="https://pix6.agoda.net/hotelImages/10305/-1/c9802061cbefaf187275923f5a8aff1e.jpg?s=1024x768" TargetMode="External"/><Relationship Id="rId43" Type="http://schemas.openxmlformats.org/officeDocument/2006/relationships/hyperlink" Target="https://pix6.agoda.net/hotelImages/291/291212/291212_15082817180035302488.jpg?s=1024x768" TargetMode="External"/><Relationship Id="rId64" Type="http://schemas.openxmlformats.org/officeDocument/2006/relationships/hyperlink" Target="https://pix6.agoda.net/hotelImages/161/1618081/1618081_16112212530048969839.jpg?s=1024x768" TargetMode="External"/><Relationship Id="rId118" Type="http://schemas.openxmlformats.org/officeDocument/2006/relationships/hyperlink" Target="https://pix6.agoda.net/hotelImages/705/705881/705881_14090222500021787633.jpg?s=1024x768" TargetMode="External"/><Relationship Id="rId139" Type="http://schemas.openxmlformats.org/officeDocument/2006/relationships/hyperlink" Target="https://pix6.agoda.net/hotelImages/186/186025/186025_15092418360036352955.jpg?s=1024x768" TargetMode="External"/><Relationship Id="rId85" Type="http://schemas.openxmlformats.org/officeDocument/2006/relationships/hyperlink" Target="https://pix6.agoda.net/hotelImages/181793/-1/a39d3a6bd7d95b536f8a533c60a4943d.jpg?s=1024x768" TargetMode="External"/><Relationship Id="rId150" Type="http://schemas.openxmlformats.org/officeDocument/2006/relationships/hyperlink" Target="https://pix6.agoda.net/hotelImages/338201/-1/2d1ef9b6cc7d9babf6f0c081d060cf50.jpg?s=1024x768" TargetMode="External"/><Relationship Id="rId171" Type="http://schemas.openxmlformats.org/officeDocument/2006/relationships/hyperlink" Target="https://pix6.agoda.net/hotelImages/3590233/-1/a76d0ddc9e918ad3b9259fce18be66e9.jpg?s=1024x768" TargetMode="External"/><Relationship Id="rId192" Type="http://schemas.openxmlformats.org/officeDocument/2006/relationships/hyperlink" Target="https://pix6.agoda.net/hotelImages/734806/-1/c7fa2fc25a292b0d2bb1c747c81645d5.jpg?s=1024x768" TargetMode="External"/><Relationship Id="rId206" Type="http://schemas.openxmlformats.org/officeDocument/2006/relationships/hyperlink" Target="https://pix6.agoda.net/hotelImages/10909537/-1/b941744dde003c3d67927b1d41dbabff.jpg?s=1024x768" TargetMode="External"/><Relationship Id="rId227" Type="http://schemas.openxmlformats.org/officeDocument/2006/relationships/hyperlink" Target="https://pix6.agoda.net/hotelImages/63256/-1/50c352492f423e7ee0320b585f32d074.jpg?s=1024x768" TargetMode="External"/><Relationship Id="rId248" Type="http://schemas.openxmlformats.org/officeDocument/2006/relationships/hyperlink" Target="https://pix6.agoda.net/hotelImages/71833/-1/270f7a9cd434a62aae3becf37d766174.jpg?s=1024x768" TargetMode="External"/><Relationship Id="rId269" Type="http://schemas.openxmlformats.org/officeDocument/2006/relationships/hyperlink" Target="https://pix6.agoda.net/hotelImages/5892417/-1/ec35e6ef109d682790676d19f36739b2.png?s=1024x768" TargetMode="External"/><Relationship Id="rId12" Type="http://schemas.openxmlformats.org/officeDocument/2006/relationships/hyperlink" Target="https://pix6.agoda.net/hotelImages/702/70219/70219_16062316480044025209.jpg?s=1024x768" TargetMode="External"/><Relationship Id="rId33" Type="http://schemas.openxmlformats.org/officeDocument/2006/relationships/hyperlink" Target="https://pix6.agoda.net/hotelImages/502/502013/502013_19031414290072997506.jpg?s=1024x768" TargetMode="External"/><Relationship Id="rId108" Type="http://schemas.openxmlformats.org/officeDocument/2006/relationships/hyperlink" Target="mailto:blair.wu@agoda.com" TargetMode="External"/><Relationship Id="rId129" Type="http://schemas.openxmlformats.org/officeDocument/2006/relationships/hyperlink" Target="https://pix6.agoda.net/hotelImages/338/338817/338817_16061517010043609866.jpg?s=1024x768" TargetMode="External"/><Relationship Id="rId54" Type="http://schemas.openxmlformats.org/officeDocument/2006/relationships/hyperlink" Target="https://pix6.agoda.net/hotelImages/702/70268/70268_15072311060032859520.jpg?s=1024x768" TargetMode="External"/><Relationship Id="rId75" Type="http://schemas.openxmlformats.org/officeDocument/2006/relationships/hyperlink" Target="https://pix6.agoda.net/hotelImages/186291/-1/0a2d84f302e9eeb9eacb7acd87c66044.jpg?s=1024x768" TargetMode="External"/><Relationship Id="rId96" Type="http://schemas.openxmlformats.org/officeDocument/2006/relationships/hyperlink" Target="https://pix6.agoda.net/hotelImages/16364413/-1/5ab28b9adc4dee6e9e7742a7fe7e3190.jpg?s=1024x768" TargetMode="External"/><Relationship Id="rId140" Type="http://schemas.openxmlformats.org/officeDocument/2006/relationships/hyperlink" Target="https://pix6.agoda.net/hotelImages/186/186025/186025_19032113480073146041.jpg?s=1024x768" TargetMode="External"/><Relationship Id="rId161" Type="http://schemas.openxmlformats.org/officeDocument/2006/relationships/hyperlink" Target="https://pix6.agoda.net/hotelImages/545159/-1/1b16647a212377355550ae5b885f0b4d.jpg?s=1024x768" TargetMode="External"/><Relationship Id="rId182" Type="http://schemas.openxmlformats.org/officeDocument/2006/relationships/hyperlink" Target="https://pix6.agoda.net/hotelImages/116/1164930/1164930_19073017550078508118.jpg?s=1024x768" TargetMode="External"/><Relationship Id="rId217" Type="http://schemas.openxmlformats.org/officeDocument/2006/relationships/hyperlink" Target="https://pix6.agoda.net/hotelImages/98905/-1/2cc5adffd89086ea22022f7a9ac0155d.jpg?s=1024x768" TargetMode="External"/><Relationship Id="rId6" Type="http://schemas.openxmlformats.org/officeDocument/2006/relationships/hyperlink" Target="https://pix6.agoda.net/hotelImages/451/45122/45122_16063013570044291702.jpg?s=1024x768" TargetMode="External"/><Relationship Id="rId238" Type="http://schemas.openxmlformats.org/officeDocument/2006/relationships/hyperlink" Target="https://pix6.agoda.net/hotelImages/945/9456203/9456203_19091613230080967841.jpg?s=1024x768" TargetMode="External"/><Relationship Id="rId259" Type="http://schemas.openxmlformats.org/officeDocument/2006/relationships/hyperlink" Target="https://pix6.agoda.net/hotelImages/296/296794/296794_15061212310029373500.jpg?s=1024x768" TargetMode="External"/><Relationship Id="rId23" Type="http://schemas.openxmlformats.org/officeDocument/2006/relationships/hyperlink" Target="https://pix6.agoda.net/hotelImages/103/10305/10305_15072008450032583715.jpg?s=1024x768" TargetMode="External"/><Relationship Id="rId119" Type="http://schemas.openxmlformats.org/officeDocument/2006/relationships/hyperlink" Target="https://pix6.agoda.net/hotelImages/61697/-1/d8584e2205c59775b9a10aa38d153ad3.jpg?s=1024x768" TargetMode="External"/><Relationship Id="rId270" Type="http://schemas.openxmlformats.org/officeDocument/2006/relationships/hyperlink" Target="https://pix6.agoda.net/hotelImages/1220562/-1/627aa3647a318148c3bfa7b4f13e418f.jpg?s=1024x768" TargetMode="External"/><Relationship Id="rId44" Type="http://schemas.openxmlformats.org/officeDocument/2006/relationships/hyperlink" Target="https://pix6.agoda.net/hotelImages/291212/-1/68f35ead2858bfa178f4f707fd79e8a4.jpg?s=1024x768" TargetMode="External"/><Relationship Id="rId65" Type="http://schemas.openxmlformats.org/officeDocument/2006/relationships/hyperlink" Target="https://pix6.agoda.net/hotelImages/161/1618081/1618081_16102016480047976817.jpg?s=1024x768" TargetMode="External"/><Relationship Id="rId86" Type="http://schemas.openxmlformats.org/officeDocument/2006/relationships/hyperlink" Target="https://pix6.agoda.net/hotelImages/181793/0/4b629e781ef3d21f120f79520d5a4a75.jpg?s=1024x768" TargetMode="External"/><Relationship Id="rId130" Type="http://schemas.openxmlformats.org/officeDocument/2006/relationships/hyperlink" Target="https://pix6.agoda.net/hotelImages/338/338817/338817_16061517130043610382.jpg?s=1024x768" TargetMode="External"/><Relationship Id="rId151" Type="http://schemas.openxmlformats.org/officeDocument/2006/relationships/hyperlink" Target="https://pix6.agoda.net/hotelImages/148968/-1/3d4b695c1b00af14363b7e24c5fdba9b.jpg?s=1024x768" TargetMode="External"/><Relationship Id="rId172" Type="http://schemas.openxmlformats.org/officeDocument/2006/relationships/hyperlink" Target="https://pix6.agoda.net/hotelImages/3590233/-1/2ab856e3b09aed97fed96a1d8075297f.jpg?s=1024x768" TargetMode="External"/><Relationship Id="rId193" Type="http://schemas.openxmlformats.org/officeDocument/2006/relationships/hyperlink" Target="https://pix6.agoda.net/hotelImages/734806/-1/a94e4c7990539f5452026cd4ce5f580e.jpg?s=1024x768" TargetMode="External"/><Relationship Id="rId207" Type="http://schemas.openxmlformats.org/officeDocument/2006/relationships/hyperlink" Target="https://pix6.agoda.net/hotelImages/196/196176/196176_17052509220053216476.jpg?s=1024x768" TargetMode="External"/><Relationship Id="rId228" Type="http://schemas.openxmlformats.org/officeDocument/2006/relationships/hyperlink" Target="https://pix6.agoda.net/hotelImages/267/2673992/2673992_17090109460055904957.jpg?s=1024x768" TargetMode="External"/><Relationship Id="rId249" Type="http://schemas.openxmlformats.org/officeDocument/2006/relationships/hyperlink" Target="https://pix6.agoda.net/hotelImages/718/71833/71833_16042814540041892942.jpg?s=1024x768" TargetMode="External"/><Relationship Id="rId13" Type="http://schemas.openxmlformats.org/officeDocument/2006/relationships/hyperlink" Target="https://pix6.agoda.net/hotelImages/6164839/-1/7a22bd2864e2b6c5be0c296d02a4b67e.jpg?s=1024x768" TargetMode="External"/><Relationship Id="rId109" Type="http://schemas.openxmlformats.org/officeDocument/2006/relationships/hyperlink" Target="https://pix6.agoda.net/hotelImages/617/61703/61703_17092010140056607352.jpg?s=1024x768" TargetMode="External"/><Relationship Id="rId260" Type="http://schemas.openxmlformats.org/officeDocument/2006/relationships/hyperlink" Target="https://pix6.agoda.net/hotelImages/1194281/-1/1cc391a315ff9a08b4bc0ad82e3b7335.jpg?s=1024x768" TargetMode="External"/><Relationship Id="rId34" Type="http://schemas.openxmlformats.org/officeDocument/2006/relationships/hyperlink" Target="https://pix6.agoda.net/hotelImages/587/5876910/5876910_18101701300068523555.jpg?s=1024x768" TargetMode="External"/><Relationship Id="rId55" Type="http://schemas.openxmlformats.org/officeDocument/2006/relationships/hyperlink" Target="https://pix6.agoda.net/hotelImages/70268/-1/75230702208442b40107977b9772081b.jpg?s=1024x768" TargetMode="External"/><Relationship Id="rId76" Type="http://schemas.openxmlformats.org/officeDocument/2006/relationships/hyperlink" Target="https://pix6.agoda.net/hotelImages/194/194310/194310_19071000220077995489.jpg?s=1024x768" TargetMode="External"/><Relationship Id="rId97" Type="http://schemas.openxmlformats.org/officeDocument/2006/relationships/hyperlink" Target="https://pix6.agoda.net/hotelImages/163/16364413/16364413_20072316470091694590.jpg?s=1024x768" TargetMode="External"/><Relationship Id="rId120" Type="http://schemas.openxmlformats.org/officeDocument/2006/relationships/hyperlink" Target="https://pix6.agoda.net/hotelImages/61697/-1/3d0a3a274858e17d46a26ca5c41b9d8a.jpg?s=1024x768" TargetMode="External"/><Relationship Id="rId141" Type="http://schemas.openxmlformats.org/officeDocument/2006/relationships/hyperlink" Target="https://pix6.agoda.net/hotelImages/186025/-1/762d84e6d699775fb3b2287d1f4a0295.jpg?s=1024x768" TargetMode="External"/><Relationship Id="rId7" Type="http://schemas.openxmlformats.org/officeDocument/2006/relationships/hyperlink" Target="https://pix6.agoda.net/hotelImages/451/45122/45122_16063013580044291707.jpg?s=1024x768" TargetMode="External"/><Relationship Id="rId162" Type="http://schemas.openxmlformats.org/officeDocument/2006/relationships/hyperlink" Target="https://pix6.agoda.net/hotelImages/400758/-1/0b9ffa7cb533002da33b1350cacf9325.jpg?s=1024x768" TargetMode="External"/><Relationship Id="rId183" Type="http://schemas.openxmlformats.org/officeDocument/2006/relationships/hyperlink" Target="https://pix6.agoda.net/hotelImages/1227846/-1/0982edc52ea8a41988847d607d484ff4.jpg?s=1024x768" TargetMode="External"/><Relationship Id="rId218" Type="http://schemas.openxmlformats.org/officeDocument/2006/relationships/hyperlink" Target="https://pix6.agoda.net/hotelImages/98905/-1/33a4787ef0bc44457a2fe81a924b282d.jpg?s=1024x768" TargetMode="External"/><Relationship Id="rId239" Type="http://schemas.openxmlformats.org/officeDocument/2006/relationships/hyperlink" Target="https://pix6.agoda.net/hotelImages/945/9456203/9456203_19091613230080967837.jpg?s=1024x768" TargetMode="External"/><Relationship Id="rId250" Type="http://schemas.openxmlformats.org/officeDocument/2006/relationships/hyperlink" Target="https://pix6.agoda.net/hotelImages/7479582/-1/5dfe996f725a6388b91536d9fd4c4571.jpg?s=1024x768" TargetMode="External"/><Relationship Id="rId271" Type="http://schemas.openxmlformats.org/officeDocument/2006/relationships/hyperlink" Target="https://pix6.agoda.net/hotelImages/770205/-1/7780dd5841e8413e674868479f2e4c35.jpg?s=1024x768" TargetMode="External"/><Relationship Id="rId24" Type="http://schemas.openxmlformats.org/officeDocument/2006/relationships/hyperlink" Target="https://pix6.agoda.net/hotelImages/103/10305/10305_15072008450032583692.jpg?s=1024x768" TargetMode="External"/><Relationship Id="rId45" Type="http://schemas.openxmlformats.org/officeDocument/2006/relationships/hyperlink" Target="https://pix6.agoda.net/hotelImages/291212/-1/9da888f8e8c1cd4dcc69779aca2e8129.jpg?s=1024x768" TargetMode="External"/><Relationship Id="rId66" Type="http://schemas.openxmlformats.org/officeDocument/2006/relationships/hyperlink" Target="https://pix6.agoda.net/hotelImages/161/1618081/1618081_16102016480047976826.jpg?s=1024x768" TargetMode="External"/><Relationship Id="rId87" Type="http://schemas.openxmlformats.org/officeDocument/2006/relationships/hyperlink" Target="https://pix6.agoda.net/hotelImages/615/61595/61595_16092016270046677711.jpg?s=1024x768" TargetMode="External"/><Relationship Id="rId110" Type="http://schemas.openxmlformats.org/officeDocument/2006/relationships/hyperlink" Target="https://pix6.agoda.net/hotelImages/617/61703/61703_15061916290030061224.jpg?s=1024x768" TargetMode="External"/><Relationship Id="rId131" Type="http://schemas.openxmlformats.org/officeDocument/2006/relationships/hyperlink" Target="https://pix6.agoda.net/hotelImages/632/63213/63213_18062715250066490021.jpg?s=1024x768" TargetMode="External"/><Relationship Id="rId152" Type="http://schemas.openxmlformats.org/officeDocument/2006/relationships/hyperlink" Target="https://pix6.agoda.net/hotelImages/148/148968/148968_16060117310043011631.jpg?s=1024x768" TargetMode="External"/><Relationship Id="rId173" Type="http://schemas.openxmlformats.org/officeDocument/2006/relationships/hyperlink" Target="https://pix6.agoda.net/hotelImages/3590233/-1/eaac7c2e251d1ee62a4fd85cb4115e88.jpg?s=1024x768" TargetMode="External"/><Relationship Id="rId194" Type="http://schemas.openxmlformats.org/officeDocument/2006/relationships/hyperlink" Target="https://pix6.agoda.net/hotelImages/734806/-1/2415ec86c0f1ddc5e4ffbbc191ada3a1.jpg?s=1024x768" TargetMode="External"/><Relationship Id="rId208" Type="http://schemas.openxmlformats.org/officeDocument/2006/relationships/hyperlink" Target="https://pix6.agoda.net/hotelImages/196/196176/196176_17052513080053223531.jpg?s=1024x768" TargetMode="External"/><Relationship Id="rId229" Type="http://schemas.openxmlformats.org/officeDocument/2006/relationships/hyperlink" Target="https://pix6.agoda.net/hotelImages/267/2673992/2673992_17090110000055905329.jpg?s=1024x768" TargetMode="External"/><Relationship Id="rId240" Type="http://schemas.openxmlformats.org/officeDocument/2006/relationships/hyperlink" Target="https://pix6.agoda.net/hotelImages/451/45134/45134_16061609000043630605.jpg?s=1024x768" TargetMode="External"/><Relationship Id="rId261" Type="http://schemas.openxmlformats.org/officeDocument/2006/relationships/hyperlink" Target="https://q-xx.bstatic.com/xdata/images/hotel/840x460/172065130.jpg?k=88f93aeb01690fc18e97614e86df7005fecc02b36fa69222c04b8196ffc56fd0&amp;o=" TargetMode="External"/><Relationship Id="rId14" Type="http://schemas.openxmlformats.org/officeDocument/2006/relationships/hyperlink" Target="https://pix6.agoda.net/hotelImages/6164839/-1/7b8eaf725ca45d3a26a5160a4a26138d.jpg?s=1024x768" TargetMode="External"/><Relationship Id="rId35" Type="http://schemas.openxmlformats.org/officeDocument/2006/relationships/hyperlink" Target="https://pix6.agoda.net/hotelImages/587/5876910/5876910_18101701300068523559.jpg?s=1024x768" TargetMode="External"/><Relationship Id="rId56" Type="http://schemas.openxmlformats.org/officeDocument/2006/relationships/hyperlink" Target="https://pix6.agoda.net/hotelImages/6796355/0/5d724fb559b9d115ebe11fd0fdc00ffd.jpg?s=1024x768" TargetMode="External"/><Relationship Id="rId77" Type="http://schemas.openxmlformats.org/officeDocument/2006/relationships/hyperlink" Target="https://pix6.agoda.net/hotelImages/194/194310/194310_15052609500027779212.jpg?s=1024x768" TargetMode="External"/><Relationship Id="rId100" Type="http://schemas.openxmlformats.org/officeDocument/2006/relationships/hyperlink" Target="mailto:ivy.shi@agoda.com" TargetMode="External"/><Relationship Id="rId8" Type="http://schemas.openxmlformats.org/officeDocument/2006/relationships/hyperlink" Target="http://pix.agoda.com/hotelimages/3109218/-1/9eeee17bb8a8dbe5df7989557d8166d1.jpg" TargetMode="External"/><Relationship Id="rId98" Type="http://schemas.openxmlformats.org/officeDocument/2006/relationships/hyperlink" Target="https://pix6.agoda.net/hotelImages/16364413/-1/32412b43fb70576d81f681fa8a9af308.jpg?s=1024x768" TargetMode="External"/><Relationship Id="rId121" Type="http://schemas.openxmlformats.org/officeDocument/2006/relationships/hyperlink" Target="https://pix6.agoda.net/hotelImages/247/247369/247369_16061121450043425965.jpg?s=1024x768" TargetMode="External"/><Relationship Id="rId142" Type="http://schemas.openxmlformats.org/officeDocument/2006/relationships/hyperlink" Target="https://pix6.agoda.net/hotelImages/5943391/-1/26be6574d67a197f7bbb6ddc4e2e4bf5.jpg?s=1024x768" TargetMode="External"/><Relationship Id="rId163" Type="http://schemas.openxmlformats.org/officeDocument/2006/relationships/hyperlink" Target="https://pix6.agoda.net/hotelImages/400/400758/400758_18100713250068358786.jpg?s=1024x768" TargetMode="External"/><Relationship Id="rId184" Type="http://schemas.openxmlformats.org/officeDocument/2006/relationships/hyperlink" Target="https://pix6.agoda.net/hotelImages/1227846/-1/0ce78b0397832d2e0e4d2a14da23fd01.jpg?s=1024x768" TargetMode="External"/><Relationship Id="rId219" Type="http://schemas.openxmlformats.org/officeDocument/2006/relationships/hyperlink" Target="https://pix6.agoda.net/hotelImages/287603/-1/3ba9177f7d1d9f0c7cb8f730d4915a23.jpg?s=1024x768" TargetMode="External"/><Relationship Id="rId230" Type="http://schemas.openxmlformats.org/officeDocument/2006/relationships/hyperlink" Target="https://pix6.agoda.net/hotelImages/2673992/-1/d73d6ef10c82af3f4365a14de0257c20.jpg?s=1024x768" TargetMode="External"/><Relationship Id="rId251" Type="http://schemas.openxmlformats.org/officeDocument/2006/relationships/hyperlink" Target="https://pix6.agoda.net/hotelImages/7479582/-1/99fabbbdf044df89a194fcdb1ce064f4.jpg?s=1024x768" TargetMode="External"/><Relationship Id="rId25" Type="http://schemas.openxmlformats.org/officeDocument/2006/relationships/hyperlink" Target="https://pix6.agoda.net/hotelImages/195855/0/b7fbd303ffdcab55dc2c44c8009d47dd.jpg?s=1024x768" TargetMode="External"/><Relationship Id="rId46" Type="http://schemas.openxmlformats.org/officeDocument/2006/relationships/hyperlink" Target="https://pix6.agoda.net/hotelImages/97379/-1/c7789eea615c71b0e3264ef50a9b5528.jpg?s=1024x768" TargetMode="External"/><Relationship Id="rId67" Type="http://schemas.openxmlformats.org/officeDocument/2006/relationships/hyperlink" Target="https://pix6.agoda.net/hotelImages/399531/-1/7cfc5cf5ed40026c51dac27fbfef7963.jpg?s=1024x768" TargetMode="External"/><Relationship Id="rId272" Type="http://schemas.openxmlformats.org/officeDocument/2006/relationships/hyperlink" Target="https://pix6.agoda.net/hotelImages/1255547/-1/4288d08b92e3c7171904aec1fdee7046.jpg?s=1024x768" TargetMode="External"/><Relationship Id="rId88" Type="http://schemas.openxmlformats.org/officeDocument/2006/relationships/hyperlink" Target="https://pix6.agoda.net/hotelImages/5083286/0/ec3c22fb252dd0e5d51ae8d47bd2e2ce.jpg?s=1024x768" TargetMode="External"/><Relationship Id="rId111" Type="http://schemas.openxmlformats.org/officeDocument/2006/relationships/hyperlink" Target="https://pix6.agoda.net/hotelImages/61703/-1/999b813ba67c31af45b32d63d9e5ba9c.jpg?s=1024x768" TargetMode="External"/><Relationship Id="rId132" Type="http://schemas.openxmlformats.org/officeDocument/2006/relationships/hyperlink" Target="https://pix6.agoda.net/hotelImages/632/63213/63213_16060315270043111234.jpg?s=1024x768" TargetMode="External"/><Relationship Id="rId153" Type="http://schemas.openxmlformats.org/officeDocument/2006/relationships/hyperlink" Target="https://q-xx.bstatic.com/xdata/images/hotel/840x460/34723205.jpg?k=265e50a3fafedc904575988c82cfa05858820e17275c9699cb4b603a62f75a40&amp;o=" TargetMode="External"/><Relationship Id="rId174" Type="http://schemas.openxmlformats.org/officeDocument/2006/relationships/hyperlink" Target="https://pix6.agoda.net/hotelImages/302389/-1/36b22a833b04dc6699afa0acc046a2b5.jpg?s=1024x768" TargetMode="External"/><Relationship Id="rId195" Type="http://schemas.openxmlformats.org/officeDocument/2006/relationships/hyperlink" Target="https://pix6.agoda.net/hotelImages/811/8110357/8110357_19062617140076832371.jpg?s=1024x768" TargetMode="External"/><Relationship Id="rId209" Type="http://schemas.openxmlformats.org/officeDocument/2006/relationships/hyperlink" Target="https://pix6.agoda.net/hotelImages/196/196176/196176_17052509220053216500.jpg?s=1024x768" TargetMode="External"/><Relationship Id="rId220" Type="http://schemas.openxmlformats.org/officeDocument/2006/relationships/hyperlink" Target="https://pix6.agoda.net/hotelImages/287603/-1/fe8a4f14241d2ce52f84bd7528392584.jpg?s=1024x768" TargetMode="External"/><Relationship Id="rId241" Type="http://schemas.openxmlformats.org/officeDocument/2006/relationships/hyperlink" Target="https://pix6.agoda.net/hotelImages/45134/-1/4fa8d5e0f3abe402e536161df9d7d832.jpg?s=1024x768" TargetMode="External"/><Relationship Id="rId15" Type="http://schemas.openxmlformats.org/officeDocument/2006/relationships/hyperlink" Target="https://pix6.agoda.net/hotelImages/6164839/-1/ced749fbea1343bc9bb8816c3ffc84d7.jpg?s=1024x768" TargetMode="External"/><Relationship Id="rId36" Type="http://schemas.openxmlformats.org/officeDocument/2006/relationships/hyperlink" Target="https://pix6.agoda.net/hotelImages/587/5876910/5876910_18101701390068523616.jpg?s=1024x768" TargetMode="External"/><Relationship Id="rId57" Type="http://schemas.openxmlformats.org/officeDocument/2006/relationships/hyperlink" Target="https://pix6.agoda.net/hotelImages/407/407775/407775_14050813210019344297.jpg?s=1024x768" TargetMode="External"/><Relationship Id="rId262" Type="http://schemas.openxmlformats.org/officeDocument/2006/relationships/hyperlink" Target="https://pix6.agoda.net/hotelImages/119/1194281/1194281_17042109140052528896.jpg?s=1024x768" TargetMode="External"/><Relationship Id="rId78" Type="http://schemas.openxmlformats.org/officeDocument/2006/relationships/hyperlink" Target="https://pix6.agoda.net/hotelImages/194310/-1/aa2c450e28bf409f9657c3fc67c9db26.jpg?s=1024x768" TargetMode="External"/><Relationship Id="rId99" Type="http://schemas.openxmlformats.org/officeDocument/2006/relationships/hyperlink" Target="mailto:eva.zhang@agoda.com" TargetMode="External"/><Relationship Id="rId101" Type="http://schemas.openxmlformats.org/officeDocument/2006/relationships/hyperlink" Target="mailto:ivy.shi@agoda.com" TargetMode="External"/><Relationship Id="rId122" Type="http://schemas.openxmlformats.org/officeDocument/2006/relationships/hyperlink" Target="https://pix6.agoda.net/hotelImages/247/247369/247369_16061121460043425996.jpg?s=1024x768" TargetMode="External"/><Relationship Id="rId143" Type="http://schemas.openxmlformats.org/officeDocument/2006/relationships/hyperlink" Target="https://pix6.agoda.net/hotelImages/5943391/-1/b0c49d7c5de3989249815e57af603ae4.jpg?s=1024x768" TargetMode="External"/><Relationship Id="rId164" Type="http://schemas.openxmlformats.org/officeDocument/2006/relationships/hyperlink" Target="https://pix6.agoda.net/hotelImages/400/400758/400758_17090521120056011295.jpg?s=1024x768" TargetMode="External"/><Relationship Id="rId185" Type="http://schemas.openxmlformats.org/officeDocument/2006/relationships/hyperlink" Target="https://pix6.agoda.net/hotelImages/122/1227846/1227846_16060317040043117522.jpg?s=1024x768" TargetMode="External"/><Relationship Id="rId9" Type="http://schemas.openxmlformats.org/officeDocument/2006/relationships/hyperlink" Target="https://pix6.agoda.net/hotelImages/61912/-1/5d99bc83cf0b1a90f119035fa538b764.jpg?s=1024x768" TargetMode="External"/><Relationship Id="rId210" Type="http://schemas.openxmlformats.org/officeDocument/2006/relationships/hyperlink" Target="https://pix6.agoda.net/hotelImages/502257/-1/a5624b5049b585cce1ef749b51804ab2.jpg?s=1024x768" TargetMode="External"/><Relationship Id="rId26" Type="http://schemas.openxmlformats.org/officeDocument/2006/relationships/hyperlink" Target="https://pix6.agoda.net/hotelImages/195/195855/195855_121218134608699.jpg?s=1024x768" TargetMode="External"/><Relationship Id="rId231" Type="http://schemas.openxmlformats.org/officeDocument/2006/relationships/hyperlink" Target="https://pix6.agoda.net/hotelImages/142459/-1/69f0ca623ecc08c46a8df425b68b9a29.jpg?s=1024x768" TargetMode="External"/><Relationship Id="rId252" Type="http://schemas.openxmlformats.org/officeDocument/2006/relationships/hyperlink" Target="https://pix6.agoda.net/hotelImages/7479582/-1/92de5ff702a6ef7925fe5b448d231fcc.jpg?s=1024x768" TargetMode="External"/><Relationship Id="rId273" Type="http://schemas.openxmlformats.org/officeDocument/2006/relationships/hyperlink" Target="https://pix6.agoda.net/hotelImages/106/1062303/1062303_16092810150047026581.jpg?s=1024x768" TargetMode="External"/><Relationship Id="rId47" Type="http://schemas.openxmlformats.org/officeDocument/2006/relationships/hyperlink" Target="https://pix6.agoda.net/hotelImages/973/97379/97379_15030416210025795427.jpg?s=1024x768" TargetMode="External"/><Relationship Id="rId68" Type="http://schemas.openxmlformats.org/officeDocument/2006/relationships/hyperlink" Target="https://pix6.agoda.net/hotelImages/399531/-1/551e26a6f1a1b4c0a0f792f9babcc1c7.jpg?s=1024x768" TargetMode="External"/><Relationship Id="rId89" Type="http://schemas.openxmlformats.org/officeDocument/2006/relationships/hyperlink" Target="https://pix6.agoda.net/hotelImages/615/61595/61595_16092016270046677741.jpg?s=1024x768" TargetMode="External"/><Relationship Id="rId112" Type="http://schemas.openxmlformats.org/officeDocument/2006/relationships/hyperlink" Target="https://pix6.agoda.net/hotelImages/247/2479600/2479600_17070513310054269851.jpg?s=1024x768" TargetMode="External"/><Relationship Id="rId133" Type="http://schemas.openxmlformats.org/officeDocument/2006/relationships/hyperlink" Target="https://pix6.agoda.net/hotelImages/632/63213/63213_17010415580050119446.jpg?s=1024x768" TargetMode="External"/><Relationship Id="rId154" Type="http://schemas.openxmlformats.org/officeDocument/2006/relationships/hyperlink" Target="https://pix6.agoda.net/hotelImages/1191380/-1/6987ee5ebbb59285c086929185fb2278.jpg?s=1024x768" TargetMode="External"/><Relationship Id="rId175" Type="http://schemas.openxmlformats.org/officeDocument/2006/relationships/hyperlink" Target="https://pix6.agoda.net/hotelImages/302389/-1/60a241d5333432cf40b571901d08df31.jpg?s=1024x768" TargetMode="External"/><Relationship Id="rId196" Type="http://schemas.openxmlformats.org/officeDocument/2006/relationships/hyperlink" Target="https://pix6.agoda.net/hotelImages/811/8110357/8110357_19072913100078466277.jpg?s=1024x768" TargetMode="External"/><Relationship Id="rId200" Type="http://schemas.openxmlformats.org/officeDocument/2006/relationships/hyperlink" Target="https://pix6.agoda.net/hotelImages/908/9085728/9085728_19080616190079039997.jpg?s=1024x768" TargetMode="External"/><Relationship Id="rId16" Type="http://schemas.openxmlformats.org/officeDocument/2006/relationships/hyperlink" Target="https://pix6.agoda.net/hotelImages/76884/-1/d72610f5439cee6c6a646d0aea9214b0.jpg?s=1024x768" TargetMode="External"/><Relationship Id="rId221" Type="http://schemas.openxmlformats.org/officeDocument/2006/relationships/hyperlink" Target="https://pix6.agoda.net/hotelImages/287603/-1/4a89cf10010256b48159eb84e0d0c1a1.jpg?s=1024x768" TargetMode="External"/><Relationship Id="rId242" Type="http://schemas.openxmlformats.org/officeDocument/2006/relationships/hyperlink" Target="https://pix6.agoda.net/hotelImages/451/45134/45134_15060516560028707571.jpg?s=1024x768" TargetMode="External"/><Relationship Id="rId263" Type="http://schemas.openxmlformats.org/officeDocument/2006/relationships/hyperlink" Target="https://pix6.agoda.net/hotelImages/1062303/-1/0d4053bf701fcf68e60337ca5b202ee8.jpg?s=1024x768" TargetMode="External"/><Relationship Id="rId37" Type="http://schemas.openxmlformats.org/officeDocument/2006/relationships/hyperlink" Target="https://pix6.agoda.net/hotelImages/89701/-1/943a1fa22dff00991267c2c0d2ad0e1d.jpg?s=1024x768" TargetMode="External"/><Relationship Id="rId58" Type="http://schemas.openxmlformats.org/officeDocument/2006/relationships/hyperlink" Target="https://pix6.agoda.net/hotelImages/6796355/0/a144fbb22d6bf0507ddde4f068545c76.jpg?s=1024x768" TargetMode="External"/><Relationship Id="rId79" Type="http://schemas.openxmlformats.org/officeDocument/2006/relationships/hyperlink" Target="https://pix6.agoda.net/hotelImages/711631/-1/9a2002988793c7884126ee6e1df47dce.jpg?s=1024x768" TargetMode="External"/><Relationship Id="rId102" Type="http://schemas.openxmlformats.org/officeDocument/2006/relationships/hyperlink" Target="mailto:Sophia.han@agoda.com" TargetMode="External"/><Relationship Id="rId123" Type="http://schemas.openxmlformats.org/officeDocument/2006/relationships/hyperlink" Target="https://pix6.agoda.net/property/8135326/113729556/cd979f9f2d5d5fececf9fcc3888f22a7.jpg?s=1024x768" TargetMode="External"/><Relationship Id="rId144" Type="http://schemas.openxmlformats.org/officeDocument/2006/relationships/hyperlink" Target="https://pix6.agoda.net/hotelImages/5943391/-1/8df48315a49342307cbfd3c0492ebd59.jpg?s=1024x768" TargetMode="External"/><Relationship Id="rId90" Type="http://schemas.openxmlformats.org/officeDocument/2006/relationships/hyperlink" Target="https://q-xx.bstatic.com/xdata/images/hotel/840x460/213245888.jpg?k=c3b49f77e602618652879ad7d545c8e0f75c1e1ab54254ad632f4bda2e0a2aff&amp;o=" TargetMode="External"/><Relationship Id="rId165" Type="http://schemas.openxmlformats.org/officeDocument/2006/relationships/hyperlink" Target="https://pix6.agoda.net/hotelImages/251539/-1/d9beed3cbec2896036d9f15a548ccf82.jpg?s=1024x768" TargetMode="External"/><Relationship Id="rId186" Type="http://schemas.openxmlformats.org/officeDocument/2006/relationships/hyperlink" Target="https://pix6.agoda.net/hotelImages/1120269/-1/d4179ae858ddd52d6af7f40c5d384853.png?s=1024x768" TargetMode="External"/><Relationship Id="rId211" Type="http://schemas.openxmlformats.org/officeDocument/2006/relationships/hyperlink" Target="https://pix6.agoda.net/hotelImages/502257/-1/3d1e6704e14adac099cc0e87fa8044b9.jpg?s=1024x768" TargetMode="External"/><Relationship Id="rId232" Type="http://schemas.openxmlformats.org/officeDocument/2006/relationships/hyperlink" Target="https://pix6.agoda.net/hotelImages/142459/-1/ff4fb54f09641bdf4aa6b2390bab3b7a.jpg?s=1024x768" TargetMode="External"/><Relationship Id="rId253" Type="http://schemas.openxmlformats.org/officeDocument/2006/relationships/hyperlink" Target="https://pix6.agoda.net/hotelImages/197/197070/197070_17081012580055296031.jpg?s=1024x768" TargetMode="External"/><Relationship Id="rId274" Type="http://schemas.openxmlformats.org/officeDocument/2006/relationships/hyperlink" Target="https://pix6.agoda.net/hotelImages/5892417/-1/1792821c893c546ea388d53130b16ef1.jpg?s=1024x768" TargetMode="External"/><Relationship Id="rId27" Type="http://schemas.openxmlformats.org/officeDocument/2006/relationships/hyperlink" Target="https://pix6.agoda.net/hotelImages/195855/-1/a2640f6a61c97579f7178004e673bc60.jpg?s=1024x768" TargetMode="External"/><Relationship Id="rId48" Type="http://schemas.openxmlformats.org/officeDocument/2006/relationships/hyperlink" Target="https://pix6.agoda.net/hotelImages/97379/-1/79a3269cc7fe7b1f9058c78a7a67eb0a.jpg?s=160x120" TargetMode="External"/><Relationship Id="rId69" Type="http://schemas.openxmlformats.org/officeDocument/2006/relationships/hyperlink" Target="https://pix6.agoda.net/hotelImages/399/399531/399531_19070902090077970904.jpg?s=1024x768" TargetMode="External"/><Relationship Id="rId113" Type="http://schemas.openxmlformats.org/officeDocument/2006/relationships/hyperlink" Target="https://pix6.agoda.net/hotelImages/789/789457/789457_16052615310042757589.jpg?s=1024x768" TargetMode="External"/><Relationship Id="rId134" Type="http://schemas.openxmlformats.org/officeDocument/2006/relationships/hyperlink" Target="https://pix6.agoda.net/hotelImages/344382/-1/10a3bdf366638be534686187f82157bc.jpg?s=1024x768" TargetMode="External"/><Relationship Id="rId80" Type="http://schemas.openxmlformats.org/officeDocument/2006/relationships/hyperlink" Target="https://pix6.agoda.net/hotelImages/711631/-1/1a5e79d247b136a1b4b8a35e61412e4d.jpg?s=1024x768" TargetMode="External"/><Relationship Id="rId155" Type="http://schemas.openxmlformats.org/officeDocument/2006/relationships/hyperlink" Target="https://pix6.agoda.net/hotelImages/119/1191380/1191380_17103013350058459650.jpg?s=1024x768" TargetMode="External"/><Relationship Id="rId176" Type="http://schemas.openxmlformats.org/officeDocument/2006/relationships/hyperlink" Target="https://pix6.agoda.net/hotelImages/302389/-1/21acc598dc3e13f85224795ac5e22d12.jpg?s=1024x768" TargetMode="External"/><Relationship Id="rId197" Type="http://schemas.openxmlformats.org/officeDocument/2006/relationships/hyperlink" Target="https://pix6.agoda.net/hotelImages/811/8110357/8110357_19062617140076832360.jpg?s=1024x768" TargetMode="External"/><Relationship Id="rId201" Type="http://schemas.openxmlformats.org/officeDocument/2006/relationships/hyperlink" Target="https://pix6.agoda.net/hotelImages/908/9084583/9084583_19080710410079058518.jpg?s=1024x768" TargetMode="External"/><Relationship Id="rId222" Type="http://schemas.openxmlformats.org/officeDocument/2006/relationships/hyperlink" Target="https://pix6.agoda.net/hotelImages/908873/0/fca1e13bcacb50d6cb3711ee7671b651.jpg?s=1024x768" TargetMode="External"/><Relationship Id="rId243" Type="http://schemas.openxmlformats.org/officeDocument/2006/relationships/hyperlink" Target="https://pix6.agoda.net/hotelImages/727/72772/72772_16083108570045945547.jpg?s=1024x768" TargetMode="External"/><Relationship Id="rId264" Type="http://schemas.openxmlformats.org/officeDocument/2006/relationships/hyperlink" Target="https://pix6.agoda.net/hotelImages/5892417/-1/1ec059626b8bed471b9af356671c1d03.png?s=1024x768" TargetMode="External"/><Relationship Id="rId17" Type="http://schemas.openxmlformats.org/officeDocument/2006/relationships/hyperlink" Target="https://pix6.agoda.net/hotelImages/76884/-1/49f5ea79a06c84245bf327b89d3154e4.jpg?s=1024x768" TargetMode="External"/><Relationship Id="rId38" Type="http://schemas.openxmlformats.org/officeDocument/2006/relationships/hyperlink" Target="https://pix6.agoda.net/hotelImages/897/89701/89701_17111411400059280164.jpg?s=1024x768" TargetMode="External"/><Relationship Id="rId59" Type="http://schemas.openxmlformats.org/officeDocument/2006/relationships/hyperlink" Target="https://pix6.agoda.net/hotelImages/399988/-1/11f68bcf12c2cf040123574e1070f93a.jpg?s=1024x768" TargetMode="External"/><Relationship Id="rId103" Type="http://schemas.openxmlformats.org/officeDocument/2006/relationships/hyperlink" Target="mailto:Sophia.han@agoda.com" TargetMode="External"/><Relationship Id="rId124" Type="http://schemas.openxmlformats.org/officeDocument/2006/relationships/hyperlink" Target="https://pix6.agoda.net/hotelImages/291435/-1/1f572bd4e492e2f50787f4c7ea7d1777.png?s=1024x768" TargetMode="External"/><Relationship Id="rId70" Type="http://schemas.openxmlformats.org/officeDocument/2006/relationships/hyperlink" Target="https://pix6.agoda.net/hotelImages/291/291208/291208_17010514400050142118.jpg?s=1024x768" TargetMode="External"/><Relationship Id="rId91" Type="http://schemas.openxmlformats.org/officeDocument/2006/relationships/hyperlink" Target="https://pix6.agoda.net/hotelImages/173/173393/173393_15072715290033104621.jpg?s=1024x768" TargetMode="External"/><Relationship Id="rId145" Type="http://schemas.openxmlformats.org/officeDocument/2006/relationships/hyperlink" Target="https://pix6.agoda.net/hotelImages/1135342/-1/e2382df5ea2f35b5d608ea4087ed98db.jpg?s=1024x768" TargetMode="External"/><Relationship Id="rId166" Type="http://schemas.openxmlformats.org/officeDocument/2006/relationships/hyperlink" Target="https://pix6.agoda.net/hotelImages/251539/-1/e451f1e1ddb745bdc0ca965f50a187ec.jpg?s=1024x768" TargetMode="External"/><Relationship Id="rId187" Type="http://schemas.openxmlformats.org/officeDocument/2006/relationships/hyperlink" Target="https://pix6.agoda.net/hotelImages/112/1120269/1120269_16041515210041542048.jpg?s=1024x768" TargetMode="External"/><Relationship Id="rId1" Type="http://schemas.openxmlformats.org/officeDocument/2006/relationships/hyperlink" Target="https://pix6.agoda.net/hotelImages/45513/-1/4b227d9df95f57225add19a8cd03c639.jpg?s=1024x768" TargetMode="External"/><Relationship Id="rId212" Type="http://schemas.openxmlformats.org/officeDocument/2006/relationships/hyperlink" Target="https://pix6.agoda.net/hotelImages/502257/-1/7beee8403671b5def8bb00b448c28e94.jpg?s=1024x768" TargetMode="External"/><Relationship Id="rId233" Type="http://schemas.openxmlformats.org/officeDocument/2006/relationships/hyperlink" Target="https://pix6.agoda.net/hotelImages/142459/0/8cc9a6f204002ee113b98f77c766f70b.jpg?s=1024x768" TargetMode="External"/><Relationship Id="rId254" Type="http://schemas.openxmlformats.org/officeDocument/2006/relationships/hyperlink" Target="https://pix6.agoda.net/hotelImages/7483226/-1/c867f9170d61f5066eccdfd9f0e54ae6.jpg?s=1024x768" TargetMode="External"/><Relationship Id="rId28" Type="http://schemas.openxmlformats.org/officeDocument/2006/relationships/hyperlink" Target="https://pix6.agoda.net/hotelImages/61990/-1/acfa4820123a70c984f448875fea7847.jpg?s=1024x768" TargetMode="External"/><Relationship Id="rId49" Type="http://schemas.openxmlformats.org/officeDocument/2006/relationships/hyperlink" Target="https://pix6.agoda.net/hotelImages/9099/-1/4c3b90399423c86827ac66f84ee9bd93.jpg?s=1024x768" TargetMode="External"/><Relationship Id="rId114" Type="http://schemas.openxmlformats.org/officeDocument/2006/relationships/hyperlink" Target="https://pix6.agoda.net/hotelImages/789457/-1/3501d27a9ad6838ed13cf9f203dd3c9b.jpg?s=1024x768" TargetMode="External"/><Relationship Id="rId275" Type="http://schemas.openxmlformats.org/officeDocument/2006/relationships/hyperlink" Target="https://pix6.agoda.net/hotelImages/1220562/-1/2ed625c063970cbfa9aa10ee42ed6acc.jpg?s=1024x768" TargetMode="External"/><Relationship Id="rId60" Type="http://schemas.openxmlformats.org/officeDocument/2006/relationships/hyperlink" Target="https://pix6.agoda.net/hotelImages/304/304981/304981_14051318040019406391.jpg?s=1024x768" TargetMode="External"/><Relationship Id="rId81" Type="http://schemas.openxmlformats.org/officeDocument/2006/relationships/hyperlink" Target="https://pix6.agoda.net/hotelImages/266528/-1/61d9f64d74d9bb772d0f0096a2354358.jpg?s=1024x768" TargetMode="External"/><Relationship Id="rId135" Type="http://schemas.openxmlformats.org/officeDocument/2006/relationships/hyperlink" Target="https://pix6.agoda.net/hotelImages/344382/-1/5a5394a06bc3c75ea68538884c47d2a4.jpg?s=1024x768" TargetMode="External"/><Relationship Id="rId156" Type="http://schemas.openxmlformats.org/officeDocument/2006/relationships/hyperlink" Target="https://pix6.agoda.net/hotelImages/1191380/-1/0c6795596cc97b6f6fb37292cfe34493.jpg?s=1024x768" TargetMode="External"/><Relationship Id="rId177" Type="http://schemas.openxmlformats.org/officeDocument/2006/relationships/hyperlink" Target="https://pix6.agoda.net/hotelImages/1076915/-1/008ce6c7adcc4d9846740220b21369f6.jpg?s=1024x768" TargetMode="External"/><Relationship Id="rId198" Type="http://schemas.openxmlformats.org/officeDocument/2006/relationships/hyperlink" Target="https://pix6.agoda.net/hotelImages/9085728/-1/ed5e72fe51ee33217a0fd7ff0786435f.jpg?s=1024x768" TargetMode="External"/><Relationship Id="rId202" Type="http://schemas.openxmlformats.org/officeDocument/2006/relationships/hyperlink" Target="https://pix6.agoda.net/hotelImages/908/9084583/9084583_19080614060079035315.jpg?s=1024x768" TargetMode="External"/><Relationship Id="rId223" Type="http://schemas.openxmlformats.org/officeDocument/2006/relationships/hyperlink" Target="https://pix6.agoda.net/hotelImages/4862621/0/3cfa0ab62226269028b3c5ba773bb3e6.jpg?s=1024x768" TargetMode="External"/><Relationship Id="rId244" Type="http://schemas.openxmlformats.org/officeDocument/2006/relationships/hyperlink" Target="https://pix6.agoda.net/hotelImages/727/72772/72772_16052315590042634669.jpg?s=1024x768" TargetMode="External"/><Relationship Id="rId18" Type="http://schemas.openxmlformats.org/officeDocument/2006/relationships/hyperlink" Target="https://pix6.agoda.net/hotelImages/768/76884/76884_15031909580026237201.jpg?s=1024x768" TargetMode="External"/><Relationship Id="rId39" Type="http://schemas.openxmlformats.org/officeDocument/2006/relationships/hyperlink" Target="https://pix6.agoda.net/hotelImages/897/89701/89701_19070301050077277752.jpg?s=1024x768" TargetMode="External"/><Relationship Id="rId265" Type="http://schemas.openxmlformats.org/officeDocument/2006/relationships/hyperlink" Target="https://pix6.agoda.net/hotelImages/1220562/-1/efce669ffc49722e07fcfbc9d4b5f88b.jpg?s=1024x768" TargetMode="External"/><Relationship Id="rId50" Type="http://schemas.openxmlformats.org/officeDocument/2006/relationships/hyperlink" Target="https://pix6.agoda.net/hotelImages/9099/-1/17b410d77b51868cb0f5369f6cf0b58a.jpg?s=1024x768" TargetMode="External"/><Relationship Id="rId104" Type="http://schemas.openxmlformats.org/officeDocument/2006/relationships/hyperlink" Target="mailto:blair.wu@agoda.com" TargetMode="External"/><Relationship Id="rId125" Type="http://schemas.openxmlformats.org/officeDocument/2006/relationships/hyperlink" Target="https://pix6.agoda.net/hotelImages/291/291435/291435_14071509580020268906.jpg?s=1024x768" TargetMode="External"/><Relationship Id="rId146" Type="http://schemas.openxmlformats.org/officeDocument/2006/relationships/hyperlink" Target="https://pix6.agoda.net/hotelImages/1135342/-1/3b96177f9a0ed65c1f9dc60bb91ce8a3.jpg?s=1024x768" TargetMode="External"/><Relationship Id="rId167" Type="http://schemas.openxmlformats.org/officeDocument/2006/relationships/hyperlink" Target="https://pix6.agoda.net/hotelImages/251/251539/251539_19070121130076972726.jpg?s=1024x768" TargetMode="External"/><Relationship Id="rId188" Type="http://schemas.openxmlformats.org/officeDocument/2006/relationships/hyperlink" Target="https://pix6.agoda.net/hotelImages/112/1120269/1120269_16041515290041542485.jpg?s=1024x768" TargetMode="External"/><Relationship Id="rId71" Type="http://schemas.openxmlformats.org/officeDocument/2006/relationships/hyperlink" Target="https://pix6.agoda.net/hotelImages/291/291208/291208_17010514400050142117.jpg?s=1024x768" TargetMode="External"/><Relationship Id="rId92" Type="http://schemas.openxmlformats.org/officeDocument/2006/relationships/hyperlink" Target="https://pix6.agoda.net/hotelImages/173/173393/173393_19082912400080145990.jpg?s=1024x768" TargetMode="External"/><Relationship Id="rId213" Type="http://schemas.openxmlformats.org/officeDocument/2006/relationships/hyperlink" Target="https://pix6.agoda.net/hotelImages/255541/-1/ee73153598f61263dca9768f0c245ba9.jpg?s=1024x768" TargetMode="External"/><Relationship Id="rId234" Type="http://schemas.openxmlformats.org/officeDocument/2006/relationships/hyperlink" Target="https://pix6.agoda.net/hotelImages/544814/-1/709ab04791247f65062f3674485a66cb.jpg?s=1024x768" TargetMode="External"/><Relationship Id="rId2" Type="http://schemas.openxmlformats.org/officeDocument/2006/relationships/hyperlink" Target="https://pix6.agoda.net/hotelImages/5902292/-1/e98cb9db57d262f6d71c52ecf4148578.jpg?s=1024x768" TargetMode="External"/><Relationship Id="rId29" Type="http://schemas.openxmlformats.org/officeDocument/2006/relationships/hyperlink" Target="https://pix6.agoda.net/hotelImages/619/61990/61990_17111016480059131195.jpg?s=1024x768" TargetMode="External"/><Relationship Id="rId255" Type="http://schemas.openxmlformats.org/officeDocument/2006/relationships/hyperlink" Target="https://pix6.agoda.net/hotelImages/7483226/-1/875cd672eccd978c21467d0d6e965e35.jpg?s=1024x768" TargetMode="External"/><Relationship Id="rId276" Type="http://schemas.openxmlformats.org/officeDocument/2006/relationships/hyperlink" Target="https://pix6.agoda.net/hotelImages/770205/-1/73aff7a9fbe86f50199472fde3789d6f.jpg?s=1024x768" TargetMode="External"/><Relationship Id="rId40" Type="http://schemas.openxmlformats.org/officeDocument/2006/relationships/hyperlink" Target="https://pix6.agoda.net/hotelImages/4868658/0/1559baf9fdec412e3b0f08d0b9520f06.jpg?s=1024x768" TargetMode="External"/><Relationship Id="rId115" Type="http://schemas.openxmlformats.org/officeDocument/2006/relationships/hyperlink" Target="https://pix6.agoda.net/hotelImages/923/923885/923885_17042512480052615342.jpg?s=1024x768" TargetMode="External"/><Relationship Id="rId136" Type="http://schemas.openxmlformats.org/officeDocument/2006/relationships/hyperlink" Target="https://pix6.agoda.net/hotelImages/499/4992132/4992132_18052909490065899380.jpg?s=1024x768" TargetMode="External"/><Relationship Id="rId157" Type="http://schemas.openxmlformats.org/officeDocument/2006/relationships/hyperlink" Target="https://pix6.agoda.net/hotelImages/476/47670/47670_16123014090050064852.jpg?s=1024x768" TargetMode="External"/><Relationship Id="rId178" Type="http://schemas.openxmlformats.org/officeDocument/2006/relationships/hyperlink" Target="https://pix6.agoda.net/hotelImages/1076915/-1/ae9fbe92d1f3ea87542b0e5975db0009.jpg?s=1024x768" TargetMode="External"/><Relationship Id="rId61" Type="http://schemas.openxmlformats.org/officeDocument/2006/relationships/hyperlink" Target="https://pix6.agoda.net/hotelImages/304981/-1/19236ea263cd4e8615d1a8fafa609706.jpg?s=1024x768" TargetMode="External"/><Relationship Id="rId82" Type="http://schemas.openxmlformats.org/officeDocument/2006/relationships/hyperlink" Target="https://pix6.agoda.net/hotelImages/266/266528/266528_16051014560042196144.jpg?s=1024x768" TargetMode="External"/><Relationship Id="rId199" Type="http://schemas.openxmlformats.org/officeDocument/2006/relationships/hyperlink" Target="https://pix6.agoda.net/hotelImages/908/9085728/9085728_19080710030079057663.jpg?s=1024x768" TargetMode="External"/><Relationship Id="rId203" Type="http://schemas.openxmlformats.org/officeDocument/2006/relationships/hyperlink" Target="https://pix6.agoda.net/hotelImages/908/9084583/9084583_19080710410079058526.jpg?s=1024x768" TargetMode="External"/><Relationship Id="rId19" Type="http://schemas.openxmlformats.org/officeDocument/2006/relationships/hyperlink" Target="https://pix6.agoda.net/hotelImages/116/1164474/1164474_16022210430040086249.jpg?s=1024x768" TargetMode="External"/><Relationship Id="rId224" Type="http://schemas.openxmlformats.org/officeDocument/2006/relationships/hyperlink" Target="https://pix6.agoda.net/hotelImages/908873/-1/d4bda8b9ddc1fe2c89174b400667e2f8.jpg?s=1024x768" TargetMode="External"/><Relationship Id="rId245" Type="http://schemas.openxmlformats.org/officeDocument/2006/relationships/hyperlink" Target="https://pix6.agoda.net/hotelImages/5079898/0/b5b11908c92a6f7cb8a5f2f84e9a128e.jpg?s=1024x768" TargetMode="External"/><Relationship Id="rId266" Type="http://schemas.openxmlformats.org/officeDocument/2006/relationships/hyperlink" Target="https://pix6.agoda.net/hotelImages/770205/-1/5d93c6b52084ddaccd0c21d5b7abad90.jpg?s=1024x768" TargetMode="External"/><Relationship Id="rId30" Type="http://schemas.openxmlformats.org/officeDocument/2006/relationships/hyperlink" Target="https://pix6.agoda.net/hotelImages/619/61990/61990_17111016480059131241.jpg?s=1024x768" TargetMode="External"/><Relationship Id="rId105" Type="http://schemas.openxmlformats.org/officeDocument/2006/relationships/hyperlink" Target="mailto:blair.wu@agoda.com" TargetMode="External"/><Relationship Id="rId126" Type="http://schemas.openxmlformats.org/officeDocument/2006/relationships/hyperlink" Target="https://pix6.agoda.net/hotelImages/617/61702/61702_16061210510043435638.jpg?s=1024x768" TargetMode="External"/><Relationship Id="rId147" Type="http://schemas.openxmlformats.org/officeDocument/2006/relationships/hyperlink" Target="https://pix6.agoda.net/hotelImages/1135342/-1/d21c63da2bb07d11e9f9b800aea6ed5f.jpg?s=1024x768" TargetMode="External"/><Relationship Id="rId168" Type="http://schemas.openxmlformats.org/officeDocument/2006/relationships/hyperlink" Target="https://pix6.agoda.net/hotelImages/6905944/-1/5ed717d3d206c816b1e275b498507f30.jpg?s=1024x768" TargetMode="External"/><Relationship Id="rId51" Type="http://schemas.openxmlformats.org/officeDocument/2006/relationships/hyperlink" Target="https://pix6.agoda.net/hotelImages/909/9099/9099_18020813400061630221.jpg?s=1024x768" TargetMode="External"/><Relationship Id="rId72" Type="http://schemas.openxmlformats.org/officeDocument/2006/relationships/hyperlink" Target="https://pix6.agoda.net/hotelImages/291/291208/291208_17010514400050142121.jpg?s=1024x768" TargetMode="External"/><Relationship Id="rId93" Type="http://schemas.openxmlformats.org/officeDocument/2006/relationships/hyperlink" Target="https://pix6.agoda.net/hotelImages/218/2181114/2181114_17042013380052507854.jpg?s=1024x768" TargetMode="External"/><Relationship Id="rId189" Type="http://schemas.openxmlformats.org/officeDocument/2006/relationships/hyperlink" Target="https://pix6.agoda.net/hotelImages/280345/-1/8d72a3d4728b1b1674c6e25a0a88b600.jpg?s=1024x768" TargetMode="External"/><Relationship Id="rId3" Type="http://schemas.openxmlformats.org/officeDocument/2006/relationships/hyperlink" Target="https://pix6.agoda.net/hotelImages/590/5902292/5902292_18112314190069878689.jpg?s=1024x768" TargetMode="External"/><Relationship Id="rId214" Type="http://schemas.openxmlformats.org/officeDocument/2006/relationships/hyperlink" Target="https://q-xx.bstatic.com/xdata/images/hotel/840x460/81932165.jpg?k=52acc4e1e563d05206623ec6a44267727833be8b80a76af1f6e10bf6703015cd&amp;o=" TargetMode="External"/><Relationship Id="rId235" Type="http://schemas.openxmlformats.org/officeDocument/2006/relationships/hyperlink" Target="https://pix6.agoda.net/hotelImages/544814/-1/8ab1ae01eb98300a53f0f2295de02c97.jpg?s=1024x768" TargetMode="External"/><Relationship Id="rId256" Type="http://schemas.openxmlformats.org/officeDocument/2006/relationships/hyperlink" Target="https://pix6.agoda.net/hotelImages/7483226/-1/b6eeb9ac398057dae39b2cef4c3abb22.jpg?s=1024x768" TargetMode="External"/><Relationship Id="rId277" Type="http://schemas.openxmlformats.org/officeDocument/2006/relationships/hyperlink" Target="https://pix6.agoda.net/hotelImages/125/1255547/1255547_16070110150044328205.jpg?s=1024x768" TargetMode="External"/><Relationship Id="rId116" Type="http://schemas.openxmlformats.org/officeDocument/2006/relationships/hyperlink" Target="https://pix6.agoda.net/hotelImages/923/923885/923885_17042511130052612850.jpg?s=1024x768" TargetMode="External"/><Relationship Id="rId137" Type="http://schemas.openxmlformats.org/officeDocument/2006/relationships/hyperlink" Target="https://pix6.agoda.net/hotelImages/499/4992132/4992132_18052822470065896884.jpg?s=1024x768" TargetMode="External"/><Relationship Id="rId158" Type="http://schemas.openxmlformats.org/officeDocument/2006/relationships/hyperlink" Target="https://pix6.agoda.net/hotelImages/476/47670/47670_16123014420050065927.jpg?s=1024x768" TargetMode="External"/><Relationship Id="rId20" Type="http://schemas.openxmlformats.org/officeDocument/2006/relationships/hyperlink" Target="https://pix6.agoda.net/hotelImages/116/1164474/1164474_16022209440040084958.jpg?s=160x120" TargetMode="External"/><Relationship Id="rId41" Type="http://schemas.openxmlformats.org/officeDocument/2006/relationships/hyperlink" Target="https://pix6.agoda.net/hotelImages/109/109153/109153_13081308470014255146.jpg?s=1024x768" TargetMode="External"/><Relationship Id="rId62" Type="http://schemas.openxmlformats.org/officeDocument/2006/relationships/hyperlink" Target="https://pix6.agoda.net/hotelImages/304981/-1/f9e6105edfe54d1ca210561b0430b278.jpg?s=1024x768" TargetMode="External"/><Relationship Id="rId83" Type="http://schemas.openxmlformats.org/officeDocument/2006/relationships/hyperlink" Target="https://pix6.agoda.net/hotelImages/266528/-1/5f72353c30a11ffeaadb63f8f30145ae.jpg?s=1024x768" TargetMode="External"/><Relationship Id="rId179" Type="http://schemas.openxmlformats.org/officeDocument/2006/relationships/hyperlink" Target="https://pix6.agoda.net/hotelImages/1076915/-1/9283ff952286c11cc141d87bea36f5bd.jpg?s=1024x768" TargetMode="External"/><Relationship Id="rId190" Type="http://schemas.openxmlformats.org/officeDocument/2006/relationships/hyperlink" Target="https://pix6.agoda.net/hotelImages/280345/-1/1caeb8ca22922f2b64cdf5d13d2d55a1.jpg?s=1024x768" TargetMode="External"/><Relationship Id="rId204" Type="http://schemas.openxmlformats.org/officeDocument/2006/relationships/hyperlink" Target="https://pix6.agoda.net/hotelImages/109/10909537/10909537_19112609060084462609.jpg?s=1024x768" TargetMode="External"/><Relationship Id="rId225" Type="http://schemas.openxmlformats.org/officeDocument/2006/relationships/hyperlink" Target="https://pix6.agoda.net/hotelImages/63256/-1/01dc238bdfb09d1609d970b3eb9a8ecd.jpg?s=1024x768" TargetMode="External"/><Relationship Id="rId246" Type="http://schemas.openxmlformats.org/officeDocument/2006/relationships/hyperlink" Target="https://pix6.agoda.net/hotelImages/476/47640/47640_17021616190051072343.jpg?s=1024x768" TargetMode="External"/><Relationship Id="rId267" Type="http://schemas.openxmlformats.org/officeDocument/2006/relationships/hyperlink" Target="https://pix6.agoda.net/hotelImages/6548646/0/6bcf99fcde87ba78dc91f0b7729fe71c.jpg?s=1024x768" TargetMode="External"/><Relationship Id="rId106" Type="http://schemas.openxmlformats.org/officeDocument/2006/relationships/hyperlink" Target="mailto:blair.wu@agoda.com" TargetMode="External"/><Relationship Id="rId127" Type="http://schemas.openxmlformats.org/officeDocument/2006/relationships/hyperlink" Target="https://pix6.agoda.net/hotelImages/617/61702/61702_16061212120043438086.jpg?s=1024x768" TargetMode="External"/><Relationship Id="rId10" Type="http://schemas.openxmlformats.org/officeDocument/2006/relationships/hyperlink" Target="https://pix6.agoda.net/hotelImages/619/61912/61912_16090215040046051295.jpg?s=1024x768" TargetMode="External"/><Relationship Id="rId31" Type="http://schemas.openxmlformats.org/officeDocument/2006/relationships/hyperlink" Target="https://pix6.agoda.net/hotelImages/502013/-1/59b3dfb292cdef1517f58ec56b03ec62.jpg?s=1024x768" TargetMode="External"/><Relationship Id="rId52" Type="http://schemas.openxmlformats.org/officeDocument/2006/relationships/hyperlink" Target="https://pix6.agoda.net/hotelImages/399988/-1/b79a891b7117c6e85b16cdfad919f257.jpg?s=1024x768" TargetMode="External"/><Relationship Id="rId73" Type="http://schemas.openxmlformats.org/officeDocument/2006/relationships/hyperlink" Target="https://pix6.agoda.net/hotelImages/186291/-1/53f0268ed451b3199c3effb6afcb3b68.jpg?s=1024x768" TargetMode="External"/><Relationship Id="rId94" Type="http://schemas.openxmlformats.org/officeDocument/2006/relationships/hyperlink" Target="https://pix6.agoda.net/hotelImages/218/2181114/2181114_17042013080052506285.jpg?s=1024x768" TargetMode="External"/><Relationship Id="rId148" Type="http://schemas.openxmlformats.org/officeDocument/2006/relationships/hyperlink" Target="https://q-xx.bstatic.com/xdata/images/hotel/840x460/13832523.jpg?k=980d33f56d4943cf854e6873952f12cc43f686e1d88f8178c2b3bdd768a94ff5&amp;o=" TargetMode="External"/><Relationship Id="rId169" Type="http://schemas.openxmlformats.org/officeDocument/2006/relationships/hyperlink" Target="https://pix6.agoda.net/hotelImages/6905944/-1/fdbfc93cc9bb827467d8222df11962c6.jpg?s=1024x768" TargetMode="External"/><Relationship Id="rId4" Type="http://schemas.openxmlformats.org/officeDocument/2006/relationships/hyperlink" Target="https://pix6.agoda.net/hotelImages/5902292/-1/5a70cda616b0fdbb68347df5c0e08f55.jpg?s=160x120" TargetMode="External"/><Relationship Id="rId180" Type="http://schemas.openxmlformats.org/officeDocument/2006/relationships/hyperlink" Target="https://pix6.agoda.net/hotelImages/1164930/-1/eafd68dfc533ccd9a4278e369a21e800.jpg?s=1024x768" TargetMode="External"/><Relationship Id="rId215" Type="http://schemas.openxmlformats.org/officeDocument/2006/relationships/hyperlink" Target="https://q-xx.bstatic.com/xdata/images/hotel/840x460/81932203.jpg?k=46f14f314267b9e6100e0c06b7237d3f96e7418f9b9d7f9a357ee16174f24ce7&amp;o=" TargetMode="External"/><Relationship Id="rId236" Type="http://schemas.openxmlformats.org/officeDocument/2006/relationships/hyperlink" Target="https://pix6.agoda.net/hotelImages/544814/-1/3f51c6d89a830dce9c3d0858e502b169.jpg?s=1024x768" TargetMode="External"/><Relationship Id="rId257" Type="http://schemas.openxmlformats.org/officeDocument/2006/relationships/hyperlink" Target="https://pix6.agoda.net/hotelImages/296794/-1/840fbca56cf11937fcd436c92d7ac851.jpg?s=1024x768" TargetMode="External"/><Relationship Id="rId278" Type="http://schemas.openxmlformats.org/officeDocument/2006/relationships/printerSettings" Target="../printerSettings/printerSettings5.bin"/><Relationship Id="rId42" Type="http://schemas.openxmlformats.org/officeDocument/2006/relationships/hyperlink" Target="https://q-xx.bstatic.com/xdata/images/hotel/840x460/108335103.jpg?k=fb336ff2dc52a46c41649be2e23d49505ec7181b3868f701e31be927f719df27&amp;o=" TargetMode="External"/><Relationship Id="rId84" Type="http://schemas.openxmlformats.org/officeDocument/2006/relationships/hyperlink" Target="https://pix6.agoda.net/hotelImages/181793/0/44ddde29815d66adeca7717bdf6bb428.jpg?s=1024x768" TargetMode="External"/><Relationship Id="rId138" Type="http://schemas.openxmlformats.org/officeDocument/2006/relationships/hyperlink" Target="https://pix6.agoda.net/hotelImages/499/4992132/4992132_18052909390065899262.jpg?s=1024x768" TargetMode="External"/><Relationship Id="rId191" Type="http://schemas.openxmlformats.org/officeDocument/2006/relationships/hyperlink" Target="https://pix6.agoda.net/hotelImages/280/280345/280345_19061908300076193121.jpg?s=1024x768" TargetMode="External"/><Relationship Id="rId205" Type="http://schemas.openxmlformats.org/officeDocument/2006/relationships/hyperlink" Target="https://pix6.agoda.net/hotelImages/10909537/-1/baa4ada9acf24629034722571ca67fa0.jpg?s=1024x768" TargetMode="External"/><Relationship Id="rId247" Type="http://schemas.openxmlformats.org/officeDocument/2006/relationships/hyperlink" Target="https://pix6.agoda.net/hotelImages/476/47640/47640_17021616190051072342.jpg?s=1024x768" TargetMode="External"/><Relationship Id="rId107" Type="http://schemas.openxmlformats.org/officeDocument/2006/relationships/hyperlink" Target="mailto:murphy.jiang@agoda.com" TargetMode="External"/><Relationship Id="rId11" Type="http://schemas.openxmlformats.org/officeDocument/2006/relationships/hyperlink" Target="https://pix6.agoda.net/hotelImages/702/70219/70219_16062316520044025382.jpg?s=1024x768" TargetMode="External"/><Relationship Id="rId53" Type="http://schemas.openxmlformats.org/officeDocument/2006/relationships/hyperlink" Target="https://pix6.agoda.net/hotelImages/702/70268/70268_15072311060032859536.jpg?s=1024x768" TargetMode="External"/><Relationship Id="rId149" Type="http://schemas.openxmlformats.org/officeDocument/2006/relationships/hyperlink" Target="https://pix6.agoda.net/hotelImages/338/338201/338201_16081008330045355317.jpg?s=1024x768" TargetMode="External"/><Relationship Id="rId95" Type="http://schemas.openxmlformats.org/officeDocument/2006/relationships/hyperlink" Target="https://pix6.agoda.net/hotelImages/218/2181114/2181114_17042012590052505843.jpg?s=1024x768" TargetMode="External"/><Relationship Id="rId160" Type="http://schemas.openxmlformats.org/officeDocument/2006/relationships/hyperlink" Target="https://pix6.agoda.net/hotelImages/545159/-1/eae1db22134fad7dcc10d7dac2140c4f.jpg?s=1024x768" TargetMode="External"/><Relationship Id="rId216" Type="http://schemas.openxmlformats.org/officeDocument/2006/relationships/hyperlink" Target="https://pix6.agoda.net/hotelImages/989/98905/98905_17061317350053650018.jpg?s=1024x768"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6" Type="http://schemas.openxmlformats.org/officeDocument/2006/relationships/hyperlink" Target="https://pix6.agoda.net/hotelImages/702/70268/70268_15072311060032859536.jpg?s=1024x768" TargetMode="External"/><Relationship Id="rId21" Type="http://schemas.openxmlformats.org/officeDocument/2006/relationships/hyperlink" Target="https://pix6.agoda.net/hotelImages/451/45122/45122_16063013580044291707.jpg?s=1024x768" TargetMode="External"/><Relationship Id="rId42" Type="http://schemas.openxmlformats.org/officeDocument/2006/relationships/hyperlink" Target="https://pix6.agoda.net/hotelImages/945/9456203/9456203_19091613230080967841.jpg?s=1024x768" TargetMode="External"/><Relationship Id="rId47" Type="http://schemas.openxmlformats.org/officeDocument/2006/relationships/hyperlink" Target="https://pix6.agoda.net/hotelImages/296/296794/296794_16053015540042875521.jpg?s=1024x768" TargetMode="External"/><Relationship Id="rId63" Type="http://schemas.openxmlformats.org/officeDocument/2006/relationships/hyperlink" Target="https://pix6.agoda.net/hotelImages/5943391/-1/b0c49d7c5de3989249815e57af603ae4.jpg?s=1024x768" TargetMode="External"/><Relationship Id="rId68" Type="http://schemas.openxmlformats.org/officeDocument/2006/relationships/hyperlink" Target="https://pix6.agoda.net/hotelImages/148968/-1/3d4b695c1b00af14363b7e24c5fdba9b.jpg?s=1024x768" TargetMode="External"/><Relationship Id="rId84" Type="http://schemas.openxmlformats.org/officeDocument/2006/relationships/hyperlink" Target="https://pix6.agoda.net/hotelImages/717/7176647/7176647_19043016240074165303.jpg?s=1024x768" TargetMode="External"/><Relationship Id="rId89" Type="http://schemas.openxmlformats.org/officeDocument/2006/relationships/hyperlink" Target="https://pix6.agoda.net/hotelImages/788/788068/788068_16060300000043082266.jpg?s=1024x768" TargetMode="External"/><Relationship Id="rId16" Type="http://schemas.openxmlformats.org/officeDocument/2006/relationships/hyperlink" Target="https://pix6.agoda.net/hotelImages/5902292/-1/e98cb9db57d262f6d71c52ecf4148578.jpg?s=1024x768" TargetMode="External"/><Relationship Id="rId11" Type="http://schemas.openxmlformats.org/officeDocument/2006/relationships/hyperlink" Target="https://pix6.agoda.net/hotelImages/502/502013/502013_19031414290072997506.jpg?s=1024x768" TargetMode="External"/><Relationship Id="rId32" Type="http://schemas.openxmlformats.org/officeDocument/2006/relationships/hyperlink" Target="https://pix6.agoda.net/hotelImages/194/194310/194310_19071000220077995489.jpg?s=1024x768" TargetMode="External"/><Relationship Id="rId37" Type="http://schemas.openxmlformats.org/officeDocument/2006/relationships/hyperlink" Target="https://pix6.agoda.net/hotelImages/615/61595/61595_16092016270046677741.jpg?s=1024x768" TargetMode="External"/><Relationship Id="rId53" Type="http://schemas.openxmlformats.org/officeDocument/2006/relationships/hyperlink" Target="https://pix6.agoda.net/hotelImages/247/247369/247369_16061121450043425965.jpg?s=1024x768" TargetMode="External"/><Relationship Id="rId58" Type="http://schemas.openxmlformats.org/officeDocument/2006/relationships/hyperlink" Target="https://pix6.agoda.net/hotelImages/338/338817/338817_16061517130043610382.jpg?s=1024x768" TargetMode="External"/><Relationship Id="rId74" Type="http://schemas.openxmlformats.org/officeDocument/2006/relationships/hyperlink" Target="https://pix6.agoda.net/hotelImages/4862621/0/3cfa0ab62226269028b3c5ba773bb3e6.jpg?s=1024x768" TargetMode="External"/><Relationship Id="rId79" Type="http://schemas.openxmlformats.org/officeDocument/2006/relationships/hyperlink" Target="https://pix6.agoda.net/hotelImages/555280/-1/7e15eb8da4e372bee8d0f00d38aaad51.jpg?s=1024x768" TargetMode="External"/><Relationship Id="rId5" Type="http://schemas.openxmlformats.org/officeDocument/2006/relationships/hyperlink" Target="https://pix6.agoda.net/hotelImages/89701/-1/943a1fa22dff00991267c2c0d2ad0e1d.jpg?s=1024x768" TargetMode="External"/><Relationship Id="rId90" Type="http://schemas.openxmlformats.org/officeDocument/2006/relationships/hyperlink" Target="https://pix6.agoda.net/hotelImages/116/1162428/1162428_16081119450045418960.jpg?s=1024x768" TargetMode="External"/><Relationship Id="rId22" Type="http://schemas.openxmlformats.org/officeDocument/2006/relationships/hyperlink" Target="https://pix6.agoda.net/hotelImages/4868658/0/1559baf9fdec412e3b0f08d0b9520f06.jpg?s=1024x768" TargetMode="External"/><Relationship Id="rId27" Type="http://schemas.openxmlformats.org/officeDocument/2006/relationships/hyperlink" Target="https://pix6.agoda.net/hotelImages/702/70268/70268_15072311060032859520.jpg?s=1024x768" TargetMode="External"/><Relationship Id="rId43" Type="http://schemas.openxmlformats.org/officeDocument/2006/relationships/hyperlink" Target="https://pix6.agoda.net/hotelImages/945/9456203/9456203_19091613230080967837.jpg?s=1024x768" TargetMode="External"/><Relationship Id="rId48" Type="http://schemas.openxmlformats.org/officeDocument/2006/relationships/hyperlink" Target="https://pix6.agoda.net/hotelImages/296/296794/296794_15061212310029373500.jpg?s=1024x768" TargetMode="External"/><Relationship Id="rId64" Type="http://schemas.openxmlformats.org/officeDocument/2006/relationships/hyperlink" Target="https://pix6.agoda.net/hotelImages/5943391/-1/8df48315a49342307cbfd3c0492ebd59.jpg?s=1024x768" TargetMode="External"/><Relationship Id="rId69" Type="http://schemas.openxmlformats.org/officeDocument/2006/relationships/hyperlink" Target="https://pix6.agoda.net/hotelImages/148/148968/148968_16060117310043011631.jpg?s=1024x768" TargetMode="External"/><Relationship Id="rId8" Type="http://schemas.openxmlformats.org/officeDocument/2006/relationships/hyperlink" Target="https://pix6.agoda.net/hotelImages/619/61990/61990_17111016480059131241.jpg?s=1024x768" TargetMode="External"/><Relationship Id="rId51" Type="http://schemas.openxmlformats.org/officeDocument/2006/relationships/hyperlink" Target="https://pix6.agoda.net/hotelImages/119/1194281/1194281_17042109140052528896.jpg?s=1024x768" TargetMode="External"/><Relationship Id="rId72" Type="http://schemas.openxmlformats.org/officeDocument/2006/relationships/hyperlink" Target="https://pix6.agoda.net/hotelImages/476/47670/47670_16123014420050065927.jpg?s=1024x768" TargetMode="External"/><Relationship Id="rId80" Type="http://schemas.openxmlformats.org/officeDocument/2006/relationships/hyperlink" Target="https://pix6.agoda.net/hotelImages/555/555280/555280_14081112470020985195.jpg?s=1024x768" TargetMode="External"/><Relationship Id="rId85" Type="http://schemas.openxmlformats.org/officeDocument/2006/relationships/hyperlink" Target="https://pix6.agoda.net/hotelImages/7176647/-1/13183176406ceff9397654adab3ed366.jpg?s=1024x768" TargetMode="External"/><Relationship Id="rId93" Type="http://schemas.openxmlformats.org/officeDocument/2006/relationships/hyperlink" Target="https://pix6.agoda.net/hotelImages/338/338804/338804_16042017430041655015.jpg?s=1024x768" TargetMode="External"/><Relationship Id="rId3" Type="http://schemas.openxmlformats.org/officeDocument/2006/relationships/hyperlink" Target="https://pix6.agoda.net/hotelImages/61990/-1/acfa4820123a70c984f448875fea7847.jpg?s=1024x768" TargetMode="External"/><Relationship Id="rId12" Type="http://schemas.openxmlformats.org/officeDocument/2006/relationships/hyperlink" Target="https://pix6.agoda.net/hotelImages/399988/-1/b79a891b7117c6e85b16cdfad919f257.jpg?s=1024x768" TargetMode="External"/><Relationship Id="rId17" Type="http://schemas.openxmlformats.org/officeDocument/2006/relationships/hyperlink" Target="https://pix6.agoda.net/hotelImages/590/5902292/5902292_18112314190069878689.jpg?s=1024x768" TargetMode="External"/><Relationship Id="rId25" Type="http://schemas.openxmlformats.org/officeDocument/2006/relationships/hyperlink" Target="https://pix6.agoda.net/hotelImages/909/9099/9099_18020813400061630221.jpg?s=1024x768" TargetMode="External"/><Relationship Id="rId33" Type="http://schemas.openxmlformats.org/officeDocument/2006/relationships/hyperlink" Target="https://pix6.agoda.net/hotelImages/194/194310/194310_15052609500027779212.jpg?s=1024x768" TargetMode="External"/><Relationship Id="rId38" Type="http://schemas.openxmlformats.org/officeDocument/2006/relationships/hyperlink" Target="https://q-xx.bstatic.com/xdata/images/hotel/840x460/213245888.jpg?k=c3b49f77e602618652879ad7d545c8e0f75c1e1ab54254ad632f4bda2e0a2aff&amp;o=" TargetMode="External"/><Relationship Id="rId46" Type="http://schemas.openxmlformats.org/officeDocument/2006/relationships/hyperlink" Target="https://pix6.agoda.net/hotelImages/296794/-1/840fbca56cf11937fcd436c92d7ac851.jpg?s=1024x768" TargetMode="External"/><Relationship Id="rId59" Type="http://schemas.openxmlformats.org/officeDocument/2006/relationships/hyperlink" Target="https://pix6.agoda.net/hotelImages/632/63213/63213_18062715250066490021.jpg?s=1024x768" TargetMode="External"/><Relationship Id="rId67" Type="http://schemas.openxmlformats.org/officeDocument/2006/relationships/hyperlink" Target="https://pix6.agoda.net/hotelImages/338201/-1/2d1ef9b6cc7d9babf6f0c081d060cf50.jpg?s=1024x768" TargetMode="External"/><Relationship Id="rId20" Type="http://schemas.openxmlformats.org/officeDocument/2006/relationships/hyperlink" Target="https://pix6.agoda.net/hotelImages/451/45122/45122_16063013570044291702.jpg?s=1024x768" TargetMode="External"/><Relationship Id="rId41" Type="http://schemas.openxmlformats.org/officeDocument/2006/relationships/hyperlink" Target="https://pix6.agoda.net/hotelImages/945/9456203/9456203_19091613230080967834.jpg?s=1024x768" TargetMode="External"/><Relationship Id="rId54" Type="http://schemas.openxmlformats.org/officeDocument/2006/relationships/hyperlink" Target="https://pix6.agoda.net/hotelImages/247/247369/247369_16061121460043425996.jpg?s=1024x768" TargetMode="External"/><Relationship Id="rId62" Type="http://schemas.openxmlformats.org/officeDocument/2006/relationships/hyperlink" Target="https://pix6.agoda.net/hotelImages/5943391/-1/26be6574d67a197f7bbb6ddc4e2e4bf5.jpg?s=1024x768" TargetMode="External"/><Relationship Id="rId70" Type="http://schemas.openxmlformats.org/officeDocument/2006/relationships/hyperlink" Target="https://q-xx.bstatic.com/xdata/images/hotel/840x460/34723205.jpg?k=265e50a3fafedc904575988c82cfa05858820e17275c9699cb4b603a62f75a40&amp;o=" TargetMode="External"/><Relationship Id="rId75" Type="http://schemas.openxmlformats.org/officeDocument/2006/relationships/hyperlink" Target="https://pix6.agoda.net/hotelImages/908873/-1/d4bda8b9ddc1fe2c89174b400667e2f8.jpg?s=1024x768" TargetMode="External"/><Relationship Id="rId83" Type="http://schemas.openxmlformats.org/officeDocument/2006/relationships/hyperlink" Target="https://pix6.agoda.net/hotelImages/116/1162428/1162428_16081119450045418960.jpg?s=1024x768" TargetMode="External"/><Relationship Id="rId88" Type="http://schemas.openxmlformats.org/officeDocument/2006/relationships/hyperlink" Target="https://pix6.agoda.net/hotelImages/788/788068/788068_16060223490043082173.jpg?s=1024x768" TargetMode="External"/><Relationship Id="rId91" Type="http://schemas.openxmlformats.org/officeDocument/2006/relationships/hyperlink" Target="https://pix6.agoda.net/hotelImages/338/338804/338804_16042211010041706915.jpg?s=1024x768" TargetMode="External"/><Relationship Id="rId1" Type="http://schemas.openxmlformats.org/officeDocument/2006/relationships/hyperlink" Target="https://pix6.agoda.net/hotelImages/544500/-1/baaaaab59d1f070733f52c2030fe03fe.jpg?s=160x120" TargetMode="External"/><Relationship Id="rId6" Type="http://schemas.openxmlformats.org/officeDocument/2006/relationships/hyperlink" Target="https://pix6.agoda.net/hotelImages/897/89701/89701_17111411400059280164.jpg?s=1024x768" TargetMode="External"/><Relationship Id="rId15" Type="http://schemas.openxmlformats.org/officeDocument/2006/relationships/hyperlink" Target="https://pix6.agoda.net/hotelImages/45513/-1/4b227d9df95f57225add19a8cd03c639.jpg?s=1024x768" TargetMode="External"/><Relationship Id="rId23" Type="http://schemas.openxmlformats.org/officeDocument/2006/relationships/hyperlink" Target="https://pix6.agoda.net/hotelImages/9099/-1/4c3b90399423c86827ac66f84ee9bd93.jpg?s=1024x768" TargetMode="External"/><Relationship Id="rId28" Type="http://schemas.openxmlformats.org/officeDocument/2006/relationships/hyperlink" Target="https://pix6.agoda.net/hotelImages/70268/-1/75230702208442b40107977b9772081b.jpg?s=1024x768" TargetMode="External"/><Relationship Id="rId36" Type="http://schemas.openxmlformats.org/officeDocument/2006/relationships/hyperlink" Target="https://pix6.agoda.net/hotelImages/5083286/0/ec3c22fb252dd0e5d51ae8d47bd2e2ce.jpg?s=1024x768" TargetMode="External"/><Relationship Id="rId49" Type="http://schemas.openxmlformats.org/officeDocument/2006/relationships/hyperlink" Target="https://pix6.agoda.net/hotelImages/1194281/-1/1cc391a315ff9a08b4bc0ad82e3b7335.jpg?s=1024x768" TargetMode="External"/><Relationship Id="rId57" Type="http://schemas.openxmlformats.org/officeDocument/2006/relationships/hyperlink" Target="https://pix6.agoda.net/hotelImages/338/338817/338817_16061517010043609866.jpg?s=1024x768" TargetMode="External"/><Relationship Id="rId10" Type="http://schemas.openxmlformats.org/officeDocument/2006/relationships/hyperlink" Target="https://pix6.agoda.net/hotelImages/502013/-1/d29c3b05a9f39bdfca31f91e2f4ea975.jpg?s=1024x768" TargetMode="External"/><Relationship Id="rId31" Type="http://schemas.openxmlformats.org/officeDocument/2006/relationships/hyperlink" Target="https://pix6.agoda.net/hotelImages/6796355/0/a144fbb22d6bf0507ddde4f068545c76.jpg?s=1024x768" TargetMode="External"/><Relationship Id="rId44" Type="http://schemas.openxmlformats.org/officeDocument/2006/relationships/hyperlink" Target="https://pix6.agoda.net/hotelImages/71833/-1/270f7a9cd434a62aae3becf37d766174.jpg?s=1024x768" TargetMode="External"/><Relationship Id="rId52" Type="http://schemas.openxmlformats.org/officeDocument/2006/relationships/hyperlink" Target="https://pix6.agoda.net/hotelImages/247/2479600/2479600_17070513310054269851.jpg?s=1024x768" TargetMode="External"/><Relationship Id="rId60" Type="http://schemas.openxmlformats.org/officeDocument/2006/relationships/hyperlink" Target="https://pix6.agoda.net/hotelImages/632/63213/63213_16060315270043111234.jpg?s=1024x768" TargetMode="External"/><Relationship Id="rId65" Type="http://schemas.openxmlformats.org/officeDocument/2006/relationships/hyperlink" Target="https://q-xx.bstatic.com/xdata/images/hotel/840x460/13832523.jpg?k=980d33f56d4943cf854e6873952f12cc43f686e1d88f8178c2b3bdd768a94ff5&amp;o=" TargetMode="External"/><Relationship Id="rId73" Type="http://schemas.openxmlformats.org/officeDocument/2006/relationships/hyperlink" Target="https://pix6.agoda.net/hotelImages/908873/0/fca1e13bcacb50d6cb3711ee7671b651.jpg?s=1024x768" TargetMode="External"/><Relationship Id="rId78" Type="http://schemas.openxmlformats.org/officeDocument/2006/relationships/hyperlink" Target="https://pix6.agoda.net/hotelImages/2673992/-1/d73d6ef10c82af3f4365a14de0257c20.jpg?s=1024x768" TargetMode="External"/><Relationship Id="rId81" Type="http://schemas.openxmlformats.org/officeDocument/2006/relationships/hyperlink" Target="https://pix6.agoda.net/hotelImages/555/555280/555280_14081112470020985200.jpg?s=1024x768" TargetMode="External"/><Relationship Id="rId86" Type="http://schemas.openxmlformats.org/officeDocument/2006/relationships/hyperlink" Target="https://pix6.agoda.net/hotelImages/717/7176647/7176647_19043016240074165299.jpg?s=1024x768" TargetMode="External"/><Relationship Id="rId4" Type="http://schemas.openxmlformats.org/officeDocument/2006/relationships/hyperlink" Target="https://pix6.agoda.net/hotelImages/619/61990/61990_17111016480059131195.jpg?s=1024x768" TargetMode="External"/><Relationship Id="rId9" Type="http://schemas.openxmlformats.org/officeDocument/2006/relationships/hyperlink" Target="https://pix6.agoda.net/hotelImages/502013/-1/59b3dfb292cdef1517f58ec56b03ec62.jpg?s=1024x768" TargetMode="External"/><Relationship Id="rId13" Type="http://schemas.openxmlformats.org/officeDocument/2006/relationships/hyperlink" Target="https://pix6.agoda.net/hotelImages/399988/-1/11f68bcf12c2cf040123574e1070f93a.jpg?s=1024x768" TargetMode="External"/><Relationship Id="rId18" Type="http://schemas.openxmlformats.org/officeDocument/2006/relationships/hyperlink" Target="https://pix6.agoda.net/hotelImages/5902292/-1/5a70cda616b0fdbb68347df5c0e08f55.jpg?s=160x120" TargetMode="External"/><Relationship Id="rId39" Type="http://schemas.openxmlformats.org/officeDocument/2006/relationships/hyperlink" Target="https://pix6.agoda.net/hotelImages/173/173393/173393_15072715290033104621.jpg?s=1024x768" TargetMode="External"/><Relationship Id="rId34" Type="http://schemas.openxmlformats.org/officeDocument/2006/relationships/hyperlink" Target="https://pix6.agoda.net/hotelImages/194310/-1/aa2c450e28bf409f9657c3fc67c9db26.jpg?s=1024x768" TargetMode="External"/><Relationship Id="rId50" Type="http://schemas.openxmlformats.org/officeDocument/2006/relationships/hyperlink" Target="https://q-xx.bstatic.com/xdata/images/hotel/840x460/172065130.jpg?k=88f93aeb01690fc18e97614e86df7005fecc02b36fa69222c04b8196ffc56fd0&amp;o=" TargetMode="External"/><Relationship Id="rId55" Type="http://schemas.openxmlformats.org/officeDocument/2006/relationships/hyperlink" Target="https://pix6.agoda.net/property/8135326/113729556/cd979f9f2d5d5fececf9fcc3888f22a7.jpg?s=1024x768" TargetMode="External"/><Relationship Id="rId76" Type="http://schemas.openxmlformats.org/officeDocument/2006/relationships/hyperlink" Target="https://pix6.agoda.net/hotelImages/267/2673992/2673992_17090109460055904957.jpg?s=1024x768" TargetMode="External"/><Relationship Id="rId7" Type="http://schemas.openxmlformats.org/officeDocument/2006/relationships/hyperlink" Target="https://pix6.agoda.net/hotelImages/897/89701/89701_19070301050077277752.jpg?s=1024x768" TargetMode="External"/><Relationship Id="rId71" Type="http://schemas.openxmlformats.org/officeDocument/2006/relationships/hyperlink" Target="https://pix6.agoda.net/hotelImages/476/47670/47670_16123014090050064852.jpg?s=1024x768" TargetMode="External"/><Relationship Id="rId92" Type="http://schemas.openxmlformats.org/officeDocument/2006/relationships/hyperlink" Target="https://pix6.agoda.net/hotelImages/338/338804/338804_17071719250054505054.jpg?s=1024x768" TargetMode="External"/><Relationship Id="rId2" Type="http://schemas.openxmlformats.org/officeDocument/2006/relationships/hyperlink" Target="https://pix6.agoda.net/hotelImages/544500/-1/755a7204decc11f9c59ef442dcd9382a.jpg?s=1024x768" TargetMode="External"/><Relationship Id="rId29" Type="http://schemas.openxmlformats.org/officeDocument/2006/relationships/hyperlink" Target="https://pix6.agoda.net/hotelImages/6796355/0/5d724fb559b9d115ebe11fd0fdc00ffd.jpg?s=1024x768" TargetMode="External"/><Relationship Id="rId24" Type="http://schemas.openxmlformats.org/officeDocument/2006/relationships/hyperlink" Target="https://pix6.agoda.net/hotelImages/9099/-1/17b410d77b51868cb0f5369f6cf0b58a.jpg?s=1024x768" TargetMode="External"/><Relationship Id="rId40" Type="http://schemas.openxmlformats.org/officeDocument/2006/relationships/hyperlink" Target="https://pix6.agoda.net/hotelImages/173/173393/173393_19082912400080145990.jpg?s=1024x768" TargetMode="External"/><Relationship Id="rId45" Type="http://schemas.openxmlformats.org/officeDocument/2006/relationships/hyperlink" Target="https://pix6.agoda.net/hotelImages/718/71833/71833_16042814540041892942.jpg?s=1024x768" TargetMode="External"/><Relationship Id="rId66" Type="http://schemas.openxmlformats.org/officeDocument/2006/relationships/hyperlink" Target="https://pix6.agoda.net/hotelImages/338/338201/338201_16081008330045355317.jpg?s=1024x768" TargetMode="External"/><Relationship Id="rId87" Type="http://schemas.openxmlformats.org/officeDocument/2006/relationships/hyperlink" Target="https://pix6.agoda.net/hotelImages/788/788068/788068_16060223480043082167.jpg?s=1024x768" TargetMode="External"/><Relationship Id="rId61" Type="http://schemas.openxmlformats.org/officeDocument/2006/relationships/hyperlink" Target="https://pix6.agoda.net/hotelImages/632/63213/63213_17010415580050119446.jpg?s=1024x768" TargetMode="External"/><Relationship Id="rId82" Type="http://schemas.openxmlformats.org/officeDocument/2006/relationships/hyperlink" Target="https://pix6.agoda.net/hotelImages/116/1162428/1162428_16081119450045418962.jpg?s=1024x768" TargetMode="External"/><Relationship Id="rId19" Type="http://schemas.openxmlformats.org/officeDocument/2006/relationships/hyperlink" Target="https://pix6.agoda.net/hotelImages/4871020/0/f17a2528ceff03114b43bb32910413e3.jpg?s=1024x768" TargetMode="External"/><Relationship Id="rId14" Type="http://schemas.openxmlformats.org/officeDocument/2006/relationships/hyperlink" Target="https://pix6.agoda.net/hotelImages/399/399988/399988_16060918560043352947.jpg?s=1024x768" TargetMode="External"/><Relationship Id="rId30" Type="http://schemas.openxmlformats.org/officeDocument/2006/relationships/hyperlink" Target="https://pix6.agoda.net/hotelImages/407/407775/407775_14050813210019344297.jpg?s=1024x768" TargetMode="External"/><Relationship Id="rId35" Type="http://schemas.openxmlformats.org/officeDocument/2006/relationships/hyperlink" Target="https://pix6.agoda.net/hotelImages/615/61595/61595_16092016270046677711.jpg?s=1024x768" TargetMode="External"/><Relationship Id="rId56" Type="http://schemas.openxmlformats.org/officeDocument/2006/relationships/hyperlink" Target="https://pix6.agoda.net/hotelImages/338/338817/338817_16112116520048943174.jpg?s=1024x768" TargetMode="External"/><Relationship Id="rId77" Type="http://schemas.openxmlformats.org/officeDocument/2006/relationships/hyperlink" Target="https://pix6.agoda.net/hotelImages/267/2673992/2673992_17090110000055905329.jpg?s=1024x76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hyperlink" Target="mailto:Tracy.Chen@agoda.com" TargetMode="Externa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hyperlink" Target="mailto:Tracy.Chen@agoda.com" TargetMode="Externa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10E31-951B-41F4-8B99-E98402E94047}">
  <dimension ref="A1:B7"/>
  <sheetViews>
    <sheetView workbookViewId="0">
      <selection activeCell="B24" sqref="B24"/>
    </sheetView>
  </sheetViews>
  <sheetFormatPr defaultRowHeight="14.5" x14ac:dyDescent="0.35"/>
  <cols>
    <col min="1" max="1" width="12.1796875" bestFit="1" customWidth="1"/>
    <col min="2" max="2" width="136.7265625" bestFit="1" customWidth="1"/>
  </cols>
  <sheetData>
    <row r="1" spans="1:2" x14ac:dyDescent="0.35">
      <c r="A1" s="9" t="s">
        <v>0</v>
      </c>
      <c r="B1" s="9" t="s">
        <v>1</v>
      </c>
    </row>
    <row r="2" spans="1:2" s="4" customFormat="1" x14ac:dyDescent="0.35">
      <c r="A2" s="11" t="s">
        <v>2</v>
      </c>
      <c r="B2" s="11" t="s">
        <v>3</v>
      </c>
    </row>
    <row r="3" spans="1:2" x14ac:dyDescent="0.35">
      <c r="A3" s="10" t="s">
        <v>4</v>
      </c>
      <c r="B3" s="10" t="s">
        <v>5</v>
      </c>
    </row>
    <row r="4" spans="1:2" x14ac:dyDescent="0.35">
      <c r="A4" s="10" t="s">
        <v>6</v>
      </c>
      <c r="B4" s="10" t="s">
        <v>7</v>
      </c>
    </row>
    <row r="5" spans="1:2" x14ac:dyDescent="0.35">
      <c r="A5" s="10" t="s">
        <v>8</v>
      </c>
      <c r="B5" s="10" t="s">
        <v>9</v>
      </c>
    </row>
    <row r="6" spans="1:2" x14ac:dyDescent="0.35">
      <c r="A6" s="10" t="s">
        <v>10</v>
      </c>
      <c r="B6" s="10" t="s">
        <v>11</v>
      </c>
    </row>
    <row r="7" spans="1:2" x14ac:dyDescent="0.35">
      <c r="A7" s="10" t="s">
        <v>12</v>
      </c>
      <c r="B7" s="10" t="s">
        <v>13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28C3-E85A-43E5-857C-597540AEA00A}">
  <dimension ref="A1:AP134"/>
  <sheetViews>
    <sheetView topLeftCell="A70" zoomScale="82" zoomScaleNormal="82" workbookViewId="0">
      <selection activeCell="AC7" sqref="AC7"/>
    </sheetView>
  </sheetViews>
  <sheetFormatPr defaultRowHeight="14.5" x14ac:dyDescent="0.35"/>
  <cols>
    <col min="2" max="2" width="0" hidden="1" customWidth="1"/>
    <col min="6" max="6" width="38.26953125" customWidth="1"/>
    <col min="9" max="9" width="0" hidden="1" customWidth="1"/>
    <col min="12" max="13" width="0" hidden="1" customWidth="1"/>
    <col min="16" max="20" width="0" hidden="1" customWidth="1"/>
    <col min="22" max="22" width="0" hidden="1" customWidth="1"/>
    <col min="24" max="28" width="0" hidden="1" customWidth="1"/>
    <col min="29" max="29" width="30.7265625" customWidth="1"/>
    <col min="30" max="30" width="9.1796875" hidden="1" customWidth="1"/>
    <col min="31" max="31" width="71" customWidth="1"/>
    <col min="32" max="36" width="9.1796875" hidden="1" customWidth="1"/>
    <col min="37" max="37" width="8.81640625" hidden="1" customWidth="1"/>
    <col min="38" max="38" width="0" hidden="1" customWidth="1"/>
    <col min="39" max="39" width="16.453125" customWidth="1"/>
    <col min="40" max="40" width="14.54296875" customWidth="1"/>
    <col min="41" max="41" width="0" hidden="1" customWidth="1"/>
    <col min="42" max="42" width="37.7265625" hidden="1" customWidth="1"/>
    <col min="16382" max="16382" width="9.1796875" bestFit="1" customWidth="1"/>
  </cols>
  <sheetData>
    <row r="1" spans="1:42" ht="130.5" x14ac:dyDescent="0.35">
      <c r="A1" s="50" t="s">
        <v>527</v>
      </c>
      <c r="B1" s="51" t="s">
        <v>68</v>
      </c>
      <c r="C1" s="51" t="s">
        <v>15</v>
      </c>
      <c r="D1" s="51" t="s">
        <v>69</v>
      </c>
      <c r="E1" s="51" t="s">
        <v>70</v>
      </c>
      <c r="F1" s="51" t="s">
        <v>399</v>
      </c>
      <c r="G1" s="51" t="s">
        <v>400</v>
      </c>
      <c r="H1" s="51" t="s">
        <v>401</v>
      </c>
      <c r="I1" s="51" t="s">
        <v>512</v>
      </c>
      <c r="J1" s="51" t="s">
        <v>18</v>
      </c>
      <c r="K1" s="51" t="s">
        <v>74</v>
      </c>
      <c r="L1" s="51" t="s">
        <v>528</v>
      </c>
      <c r="M1" s="51" t="s">
        <v>529</v>
      </c>
      <c r="N1" s="51" t="s">
        <v>530</v>
      </c>
      <c r="O1" s="51" t="s">
        <v>531</v>
      </c>
      <c r="P1" s="51" t="s">
        <v>532</v>
      </c>
      <c r="Q1" s="58" t="s">
        <v>533</v>
      </c>
      <c r="R1" s="58" t="s">
        <v>534</v>
      </c>
      <c r="S1" s="58" t="s">
        <v>535</v>
      </c>
      <c r="T1" s="58" t="s">
        <v>536</v>
      </c>
      <c r="U1" s="72" t="s">
        <v>537</v>
      </c>
      <c r="V1" s="58" t="s">
        <v>538</v>
      </c>
      <c r="W1" s="72" t="s">
        <v>539</v>
      </c>
      <c r="X1" s="51" t="s">
        <v>76</v>
      </c>
      <c r="Y1" s="75" t="s">
        <v>540</v>
      </c>
      <c r="Z1" s="75" t="s">
        <v>541</v>
      </c>
      <c r="AA1" s="72" t="s">
        <v>514</v>
      </c>
      <c r="AB1" s="72" t="s">
        <v>542</v>
      </c>
      <c r="AC1" s="72" t="s">
        <v>515</v>
      </c>
      <c r="AD1" s="72" t="s">
        <v>543</v>
      </c>
      <c r="AE1" s="56" t="s">
        <v>544</v>
      </c>
      <c r="AF1" s="56" t="s">
        <v>545</v>
      </c>
      <c r="AG1" s="56" t="s">
        <v>546</v>
      </c>
      <c r="AH1" s="56" t="s">
        <v>547</v>
      </c>
      <c r="AI1" s="56" t="s">
        <v>14</v>
      </c>
      <c r="AJ1" s="56" t="s">
        <v>379</v>
      </c>
      <c r="AK1" s="56" t="s">
        <v>378</v>
      </c>
      <c r="AM1" s="119" t="s">
        <v>548</v>
      </c>
      <c r="AN1" s="120" t="s">
        <v>549</v>
      </c>
      <c r="AO1" s="121" t="s">
        <v>550</v>
      </c>
      <c r="AP1" s="124" t="s">
        <v>551</v>
      </c>
    </row>
    <row r="2" spans="1:42" ht="15" customHeight="1" x14ac:dyDescent="0.35">
      <c r="A2" s="48">
        <v>50</v>
      </c>
      <c r="B2" s="48"/>
      <c r="C2" s="48" t="s">
        <v>526</v>
      </c>
      <c r="D2" s="43">
        <v>173393</v>
      </c>
      <c r="E2" s="48" t="s">
        <v>552</v>
      </c>
      <c r="F2" s="43" t="s">
        <v>553</v>
      </c>
      <c r="G2" s="48" t="s">
        <v>316</v>
      </c>
      <c r="H2" s="48" t="s">
        <v>317</v>
      </c>
      <c r="I2" s="48" t="s">
        <v>554</v>
      </c>
      <c r="J2" s="48">
        <v>5</v>
      </c>
      <c r="K2" s="53">
        <v>9.1999999999999993</v>
      </c>
      <c r="L2" s="48">
        <v>165754274</v>
      </c>
      <c r="M2" s="48">
        <v>5177800</v>
      </c>
      <c r="N2" s="48" t="s">
        <v>555</v>
      </c>
      <c r="O2" s="48" t="s">
        <v>84</v>
      </c>
      <c r="P2" s="48"/>
      <c r="Q2" s="54">
        <v>926</v>
      </c>
      <c r="R2" s="48">
        <v>918</v>
      </c>
      <c r="S2" s="48">
        <v>918</v>
      </c>
      <c r="T2" s="54">
        <v>1772</v>
      </c>
      <c r="U2" s="60">
        <v>0.93028322440087141</v>
      </c>
      <c r="V2" s="48">
        <v>1258</v>
      </c>
      <c r="W2" s="60">
        <v>0.37037037037037035</v>
      </c>
      <c r="X2" s="48" t="s">
        <v>556</v>
      </c>
      <c r="Y2" s="48"/>
      <c r="Z2" s="48"/>
      <c r="AA2" s="48" t="s">
        <v>496</v>
      </c>
      <c r="AB2" s="48"/>
      <c r="AC2" s="48" t="s">
        <v>504</v>
      </c>
      <c r="AD2" s="48"/>
      <c r="AE2" s="48" t="s">
        <v>557</v>
      </c>
      <c r="AF2" s="91" t="s">
        <v>558</v>
      </c>
      <c r="AG2" s="91" t="s">
        <v>559</v>
      </c>
      <c r="AH2" s="91" t="s">
        <v>560</v>
      </c>
      <c r="AI2" s="91" t="s">
        <v>561</v>
      </c>
      <c r="AJ2" s="48"/>
      <c r="AK2" s="48"/>
      <c r="AL2" s="48"/>
      <c r="AM2">
        <f>VLOOKUP(D2,Production!$A:$B,2,FALSE)</f>
        <v>436</v>
      </c>
      <c r="AN2">
        <v>1</v>
      </c>
    </row>
    <row r="3" spans="1:42" ht="15" customHeight="1" x14ac:dyDescent="0.35">
      <c r="A3" s="48">
        <v>47</v>
      </c>
      <c r="B3" s="48"/>
      <c r="C3" s="48" t="s">
        <v>526</v>
      </c>
      <c r="D3" s="43">
        <v>266528</v>
      </c>
      <c r="E3" s="48" t="s">
        <v>562</v>
      </c>
      <c r="F3" s="43" t="s">
        <v>563</v>
      </c>
      <c r="G3" s="48" t="s">
        <v>253</v>
      </c>
      <c r="H3" s="48" t="s">
        <v>254</v>
      </c>
      <c r="I3" s="48" t="s">
        <v>554</v>
      </c>
      <c r="J3" s="48">
        <v>5</v>
      </c>
      <c r="K3" s="53">
        <v>8.5</v>
      </c>
      <c r="L3" s="48">
        <v>165756397</v>
      </c>
      <c r="M3" s="48">
        <v>491736</v>
      </c>
      <c r="N3" s="48" t="s">
        <v>564</v>
      </c>
      <c r="O3" s="48" t="s">
        <v>565</v>
      </c>
      <c r="P3" s="48"/>
      <c r="Q3" s="54">
        <v>487</v>
      </c>
      <c r="R3" s="48">
        <v>456</v>
      </c>
      <c r="S3" s="48">
        <v>456</v>
      </c>
      <c r="T3" s="54">
        <v>558</v>
      </c>
      <c r="U3" s="60">
        <v>0.22368421052631579</v>
      </c>
      <c r="V3" s="48">
        <v>510</v>
      </c>
      <c r="W3" s="60">
        <v>0.11842105263157894</v>
      </c>
      <c r="X3" s="48" t="s">
        <v>556</v>
      </c>
      <c r="Y3" s="48"/>
      <c r="Z3" s="48"/>
      <c r="AA3" s="48" t="s">
        <v>496</v>
      </c>
      <c r="AB3" s="48"/>
      <c r="AC3" s="48" t="s">
        <v>504</v>
      </c>
      <c r="AD3" s="48"/>
      <c r="AE3" s="48" t="s">
        <v>566</v>
      </c>
      <c r="AF3" s="91" t="s">
        <v>567</v>
      </c>
      <c r="AG3" s="91" t="s">
        <v>568</v>
      </c>
      <c r="AH3" s="91" t="s">
        <v>569</v>
      </c>
      <c r="AI3" s="91" t="s">
        <v>561</v>
      </c>
      <c r="AJ3" s="48"/>
      <c r="AK3" s="48"/>
      <c r="AL3" s="48"/>
      <c r="AM3">
        <f>VLOOKUP(D3,Production!$A:$B,2,FALSE)</f>
        <v>24</v>
      </c>
      <c r="AN3">
        <v>2</v>
      </c>
    </row>
    <row r="4" spans="1:42" ht="15" customHeight="1" x14ac:dyDescent="0.35">
      <c r="A4" s="48">
        <v>73</v>
      </c>
      <c r="B4" s="48"/>
      <c r="C4" s="48" t="s">
        <v>526</v>
      </c>
      <c r="D4" s="43">
        <v>251869</v>
      </c>
      <c r="E4" s="48" t="s">
        <v>570</v>
      </c>
      <c r="F4" s="43" t="s">
        <v>571</v>
      </c>
      <c r="G4" s="48" t="s">
        <v>572</v>
      </c>
      <c r="H4" s="48" t="s">
        <v>573</v>
      </c>
      <c r="I4" s="48" t="s">
        <v>554</v>
      </c>
      <c r="J4" s="48">
        <v>4</v>
      </c>
      <c r="K4" s="53">
        <v>8.1</v>
      </c>
      <c r="L4" s="48">
        <v>165757767</v>
      </c>
      <c r="M4" s="48" t="s">
        <v>574</v>
      </c>
      <c r="N4" s="48" t="s">
        <v>564</v>
      </c>
      <c r="O4" s="48" t="s">
        <v>565</v>
      </c>
      <c r="P4" s="48"/>
      <c r="Q4" s="54">
        <v>332</v>
      </c>
      <c r="R4" s="48">
        <v>280</v>
      </c>
      <c r="S4" s="48">
        <v>280</v>
      </c>
      <c r="T4" s="48">
        <v>415</v>
      </c>
      <c r="U4" s="60">
        <v>0.48214285714285715</v>
      </c>
      <c r="V4" s="48">
        <v>400</v>
      </c>
      <c r="W4" s="60">
        <v>0.42857142857142855</v>
      </c>
      <c r="X4" s="48" t="s">
        <v>556</v>
      </c>
      <c r="Y4" s="48"/>
      <c r="Z4" s="48"/>
      <c r="AA4" s="48" t="s">
        <v>496</v>
      </c>
      <c r="AB4" s="48"/>
      <c r="AC4" s="48" t="s">
        <v>504</v>
      </c>
      <c r="AD4" s="48"/>
      <c r="AE4" s="48"/>
      <c r="AF4" s="48"/>
      <c r="AG4" s="48"/>
      <c r="AH4" s="48"/>
      <c r="AI4" s="63" t="s">
        <v>575</v>
      </c>
      <c r="AJ4" s="48"/>
      <c r="AK4" s="48"/>
      <c r="AL4" s="48"/>
      <c r="AM4">
        <f>VLOOKUP(D4,Production!$A:$B,2,FALSE)</f>
        <v>1</v>
      </c>
      <c r="AN4">
        <v>3</v>
      </c>
    </row>
    <row r="5" spans="1:42" ht="15" customHeight="1" x14ac:dyDescent="0.35">
      <c r="A5" s="48">
        <v>55</v>
      </c>
      <c r="B5" s="48"/>
      <c r="C5" s="48" t="s">
        <v>526</v>
      </c>
      <c r="D5" s="43">
        <v>624934</v>
      </c>
      <c r="E5" s="48" t="s">
        <v>576</v>
      </c>
      <c r="F5" s="43" t="s">
        <v>577</v>
      </c>
      <c r="G5" s="48" t="s">
        <v>578</v>
      </c>
      <c r="H5" s="48" t="s">
        <v>579</v>
      </c>
      <c r="I5" s="48" t="s">
        <v>554</v>
      </c>
      <c r="J5" s="48">
        <v>2</v>
      </c>
      <c r="K5" s="53">
        <v>8.1</v>
      </c>
      <c r="L5" s="48">
        <v>165756863</v>
      </c>
      <c r="M5" s="48" t="s">
        <v>574</v>
      </c>
      <c r="N5" s="48" t="s">
        <v>564</v>
      </c>
      <c r="O5" s="48" t="s">
        <v>565</v>
      </c>
      <c r="P5" s="48"/>
      <c r="Q5" s="54">
        <v>72</v>
      </c>
      <c r="R5" s="48">
        <v>72</v>
      </c>
      <c r="S5" s="48">
        <v>72</v>
      </c>
      <c r="T5" s="54">
        <v>89</v>
      </c>
      <c r="U5" s="60">
        <v>0.2361111111111111</v>
      </c>
      <c r="V5" s="48">
        <v>80</v>
      </c>
      <c r="W5" s="60">
        <v>0.1111111111111111</v>
      </c>
      <c r="X5" s="48" t="s">
        <v>556</v>
      </c>
      <c r="Y5" s="48"/>
      <c r="Z5" s="48"/>
      <c r="AA5" s="48" t="s">
        <v>496</v>
      </c>
      <c r="AB5" s="48"/>
      <c r="AC5" s="48" t="s">
        <v>504</v>
      </c>
      <c r="AD5" s="48"/>
      <c r="AE5" s="48"/>
      <c r="AF5" s="48"/>
      <c r="AG5" s="48"/>
      <c r="AH5" s="48"/>
      <c r="AI5" s="63" t="s">
        <v>575</v>
      </c>
      <c r="AJ5" s="48"/>
      <c r="AK5" s="48"/>
      <c r="AL5" s="48"/>
      <c r="AM5">
        <f>VLOOKUP(D5,Production!$A:$B,2,FALSE)</f>
        <v>1</v>
      </c>
      <c r="AN5">
        <v>4</v>
      </c>
    </row>
    <row r="6" spans="1:42" ht="15" customHeight="1" x14ac:dyDescent="0.35">
      <c r="A6" s="48">
        <v>77</v>
      </c>
      <c r="B6" s="48"/>
      <c r="C6" s="48" t="s">
        <v>526</v>
      </c>
      <c r="D6" s="43">
        <v>47635</v>
      </c>
      <c r="E6" s="48" t="s">
        <v>580</v>
      </c>
      <c r="F6" s="43" t="s">
        <v>581</v>
      </c>
      <c r="G6" s="48" t="s">
        <v>253</v>
      </c>
      <c r="H6" s="48" t="s">
        <v>254</v>
      </c>
      <c r="I6" s="48" t="s">
        <v>554</v>
      </c>
      <c r="J6" s="48">
        <v>5</v>
      </c>
      <c r="K6" s="53">
        <v>8.6999999999999993</v>
      </c>
      <c r="L6" s="48"/>
      <c r="M6" s="48"/>
      <c r="N6" s="48"/>
      <c r="O6" s="48"/>
      <c r="P6" s="48"/>
      <c r="Q6" s="54">
        <v>488</v>
      </c>
      <c r="R6" s="48">
        <v>488</v>
      </c>
      <c r="S6" s="48">
        <v>488</v>
      </c>
      <c r="T6" s="48">
        <v>598</v>
      </c>
      <c r="U6" s="60">
        <v>0.22540983606557377</v>
      </c>
      <c r="V6" s="48">
        <v>538</v>
      </c>
      <c r="W6" s="60">
        <v>0.10245901639344263</v>
      </c>
      <c r="X6" s="48" t="s">
        <v>556</v>
      </c>
      <c r="Y6" s="48"/>
      <c r="Z6" s="48"/>
      <c r="AA6" s="48" t="s">
        <v>496</v>
      </c>
      <c r="AB6" s="48"/>
      <c r="AC6" s="48" t="s">
        <v>504</v>
      </c>
      <c r="AD6" s="48"/>
      <c r="AE6" s="48"/>
      <c r="AF6" s="48"/>
      <c r="AG6" s="48"/>
      <c r="AH6" s="48"/>
      <c r="AI6" s="91" t="s">
        <v>561</v>
      </c>
      <c r="AJ6" s="48"/>
      <c r="AK6" s="48"/>
      <c r="AL6" s="48"/>
      <c r="AM6" t="e">
        <f>VLOOKUP(D6,Production!$A:$B,2,FALSE)</f>
        <v>#N/A</v>
      </c>
      <c r="AN6">
        <v>5</v>
      </c>
    </row>
    <row r="7" spans="1:42" ht="15" customHeight="1" x14ac:dyDescent="0.35">
      <c r="A7" s="93">
        <v>12</v>
      </c>
      <c r="B7" s="93"/>
      <c r="C7" s="98" t="s">
        <v>29</v>
      </c>
      <c r="D7" s="43">
        <v>2071358</v>
      </c>
      <c r="E7" s="48" t="s" vm="298">
        <v>407</v>
      </c>
      <c r="F7" s="43" t="s">
        <v>408</v>
      </c>
      <c r="G7" s="48" t="s">
        <v>81</v>
      </c>
      <c r="H7" s="48" t="s">
        <v>582</v>
      </c>
      <c r="I7" s="48" t="s">
        <v>583</v>
      </c>
      <c r="J7" s="93">
        <v>5</v>
      </c>
      <c r="K7" s="99">
        <v>9.1</v>
      </c>
      <c r="L7" s="48"/>
      <c r="M7" s="48">
        <v>6183450</v>
      </c>
      <c r="N7" s="93" t="s">
        <v>83</v>
      </c>
      <c r="O7" s="93" t="s">
        <v>584</v>
      </c>
      <c r="P7" s="93"/>
      <c r="Q7" s="93">
        <v>606</v>
      </c>
      <c r="R7" s="93">
        <v>606</v>
      </c>
      <c r="S7" s="93">
        <v>606</v>
      </c>
      <c r="T7" s="93">
        <v>710</v>
      </c>
      <c r="U7" s="100">
        <v>0.17161716171617161</v>
      </c>
      <c r="V7" s="93">
        <v>691</v>
      </c>
      <c r="W7" s="100">
        <v>0.14026402640264027</v>
      </c>
      <c r="X7" s="93" t="s">
        <v>556</v>
      </c>
      <c r="Y7" s="93" t="s">
        <v>585</v>
      </c>
      <c r="Z7" s="93"/>
      <c r="AA7" s="93" t="s">
        <v>498</v>
      </c>
      <c r="AB7" s="93" t="s">
        <v>586</v>
      </c>
      <c r="AC7" s="93" t="s">
        <v>496</v>
      </c>
      <c r="AD7" s="93"/>
      <c r="AE7" s="93" t="s">
        <v>587</v>
      </c>
      <c r="AF7" s="93" t="s">
        <v>588</v>
      </c>
      <c r="AG7" s="93" t="s">
        <v>589</v>
      </c>
      <c r="AH7" s="93" t="s">
        <v>590</v>
      </c>
      <c r="AI7" s="93" t="s">
        <v>492</v>
      </c>
      <c r="AJ7" s="93" t="s">
        <v>591</v>
      </c>
      <c r="AK7" s="93" t="s">
        <v>378</v>
      </c>
      <c r="AL7" s="48"/>
      <c r="AM7">
        <f>VLOOKUP(D7,Production!$A:$B,2,FALSE)</f>
        <v>1453</v>
      </c>
      <c r="AN7">
        <v>1</v>
      </c>
    </row>
    <row r="8" spans="1:42" ht="15" customHeight="1" x14ac:dyDescent="0.35">
      <c r="A8" s="48">
        <v>1</v>
      </c>
      <c r="B8" s="48"/>
      <c r="C8" s="59" t="s">
        <v>29</v>
      </c>
      <c r="D8" s="43">
        <v>61990</v>
      </c>
      <c r="E8" s="48" t="s">
        <v>444</v>
      </c>
      <c r="F8" s="43" t="s">
        <v>445</v>
      </c>
      <c r="G8" s="48" t="s">
        <v>81</v>
      </c>
      <c r="H8" s="48" t="s">
        <v>82</v>
      </c>
      <c r="I8" s="48" t="s">
        <v>554</v>
      </c>
      <c r="J8" s="48">
        <v>4</v>
      </c>
      <c r="K8" s="53">
        <v>8.4</v>
      </c>
      <c r="L8" s="62">
        <v>110253709</v>
      </c>
      <c r="M8" s="48"/>
      <c r="N8" s="48" t="s">
        <v>592</v>
      </c>
      <c r="O8" s="48" t="s">
        <v>593</v>
      </c>
      <c r="P8" s="48"/>
      <c r="Q8" s="48">
        <v>402</v>
      </c>
      <c r="R8" s="48">
        <v>402</v>
      </c>
      <c r="S8" s="48">
        <v>402</v>
      </c>
      <c r="T8" s="48">
        <v>680</v>
      </c>
      <c r="U8" s="60">
        <v>0.69154228855721389</v>
      </c>
      <c r="V8" s="48">
        <v>519</v>
      </c>
      <c r="W8" s="60">
        <v>0.29104477611940299</v>
      </c>
      <c r="X8" s="48" t="s">
        <v>556</v>
      </c>
      <c r="Y8" s="48" t="s">
        <v>594</v>
      </c>
      <c r="Z8" s="48" t="s">
        <v>554</v>
      </c>
      <c r="AA8" s="48" t="s">
        <v>498</v>
      </c>
      <c r="AB8" s="48" t="s">
        <v>595</v>
      </c>
      <c r="AC8" s="48" t="s">
        <v>496</v>
      </c>
      <c r="AD8" s="48"/>
      <c r="AE8" s="48" t="s">
        <v>596</v>
      </c>
      <c r="AF8" s="91" t="s">
        <v>597</v>
      </c>
      <c r="AG8" s="91" t="s">
        <v>598</v>
      </c>
      <c r="AH8" s="91" t="s">
        <v>599</v>
      </c>
      <c r="AI8" s="48" t="s">
        <v>493</v>
      </c>
      <c r="AJ8" s="48" t="s">
        <v>591</v>
      </c>
      <c r="AK8" s="48" t="s">
        <v>378</v>
      </c>
      <c r="AL8" s="48"/>
      <c r="AM8">
        <f>VLOOKUP(D8,Production!$A:$B,2,FALSE)</f>
        <v>270</v>
      </c>
      <c r="AN8">
        <v>2</v>
      </c>
    </row>
    <row r="9" spans="1:42" ht="15" customHeight="1" x14ac:dyDescent="0.35">
      <c r="A9" s="62">
        <v>9</v>
      </c>
      <c r="B9" s="48"/>
      <c r="C9" s="59" t="s">
        <v>29</v>
      </c>
      <c r="D9" s="43">
        <v>544500</v>
      </c>
      <c r="E9" s="48" t="s">
        <v>451</v>
      </c>
      <c r="F9" s="43" t="s">
        <v>452</v>
      </c>
      <c r="G9" s="48" t="s">
        <v>81</v>
      </c>
      <c r="H9" s="48" t="s">
        <v>582</v>
      </c>
      <c r="I9" s="48" t="s">
        <v>583</v>
      </c>
      <c r="J9" s="48">
        <v>4</v>
      </c>
      <c r="K9" s="53">
        <v>8.1999999999999993</v>
      </c>
      <c r="L9" s="48">
        <v>165765313</v>
      </c>
      <c r="M9" s="48">
        <v>6179735</v>
      </c>
      <c r="N9" s="48" t="s">
        <v>83</v>
      </c>
      <c r="O9" s="48" t="s">
        <v>84</v>
      </c>
      <c r="P9" s="48" t="s">
        <v>600</v>
      </c>
      <c r="Q9" s="48">
        <v>356</v>
      </c>
      <c r="R9" s="48">
        <v>356</v>
      </c>
      <c r="S9" s="48">
        <v>346</v>
      </c>
      <c r="T9" s="48">
        <v>459</v>
      </c>
      <c r="U9" s="60">
        <v>0.2893258426966292</v>
      </c>
      <c r="V9" s="48">
        <v>459</v>
      </c>
      <c r="W9" s="60">
        <v>0.32658959537572252</v>
      </c>
      <c r="X9" s="48" t="s">
        <v>556</v>
      </c>
      <c r="Y9" s="48" t="s">
        <v>601</v>
      </c>
      <c r="Z9" s="48" t="s">
        <v>554</v>
      </c>
      <c r="AA9" s="48" t="s">
        <v>498</v>
      </c>
      <c r="AB9" s="48" t="s">
        <v>602</v>
      </c>
      <c r="AC9" s="48" t="s">
        <v>496</v>
      </c>
      <c r="AD9" s="48"/>
      <c r="AE9" s="61" t="s">
        <v>603</v>
      </c>
      <c r="AF9" s="91" t="s">
        <v>604</v>
      </c>
      <c r="AG9" s="91" t="s">
        <v>605</v>
      </c>
      <c r="AH9" s="48" t="s">
        <v>606</v>
      </c>
      <c r="AI9" s="48" t="s">
        <v>460</v>
      </c>
      <c r="AJ9" s="48" t="s">
        <v>591</v>
      </c>
      <c r="AK9" s="48" t="s">
        <v>378</v>
      </c>
      <c r="AL9" s="48" t="s">
        <v>378</v>
      </c>
      <c r="AM9">
        <f>VLOOKUP(D9,Production!$A:$B,2,FALSE)</f>
        <v>164</v>
      </c>
      <c r="AN9">
        <v>3</v>
      </c>
    </row>
    <row r="10" spans="1:42" ht="15" customHeight="1" x14ac:dyDescent="0.35">
      <c r="A10" s="125">
        <v>147</v>
      </c>
      <c r="B10" s="45"/>
      <c r="C10" s="131" t="s">
        <v>29</v>
      </c>
      <c r="D10" s="132">
        <v>5348470</v>
      </c>
      <c r="E10" s="129" t="s" vm="260">
        <v>415</v>
      </c>
      <c r="F10" s="132" t="s">
        <v>416</v>
      </c>
      <c r="G10" s="45" t="s" vm="2">
        <v>81</v>
      </c>
      <c r="H10" s="45" t="s">
        <v>82</v>
      </c>
      <c r="I10" s="45" t="str">
        <f>IFERROR(VLOOKUP(D10,'Price Check -Hotel List(Wave 1)'!E:G,3,0),"")</f>
        <v/>
      </c>
      <c r="J10" s="45" vm="270">
        <v>4</v>
      </c>
      <c r="K10" s="86" vm="282">
        <v>7.6083333333333334</v>
      </c>
      <c r="L10" s="45">
        <v>165754309</v>
      </c>
      <c r="M10" s="45"/>
      <c r="N10" s="45" t="s">
        <v>607</v>
      </c>
      <c r="O10" s="45" t="s">
        <v>565</v>
      </c>
      <c r="P10" s="45"/>
      <c r="Q10" s="45">
        <v>578</v>
      </c>
      <c r="R10" s="45">
        <v>578</v>
      </c>
      <c r="S10" s="45">
        <v>441</v>
      </c>
      <c r="T10" s="45">
        <v>612</v>
      </c>
      <c r="U10" s="87">
        <f>(T10-R10)/R10</f>
        <v>5.8823529411764705E-2</v>
      </c>
      <c r="V10" s="45">
        <v>567</v>
      </c>
      <c r="W10" s="87">
        <f>(V10-S10)/S10</f>
        <v>0.2857142857142857</v>
      </c>
      <c r="X10" s="65" t="s">
        <v>556</v>
      </c>
      <c r="Y10" s="45" t="s">
        <v>608</v>
      </c>
      <c r="Z10" s="45"/>
      <c r="AA10" s="45" t="s">
        <v>496</v>
      </c>
      <c r="AB10" s="45"/>
      <c r="AC10" s="62" t="s">
        <v>504</v>
      </c>
      <c r="AD10" s="45" t="s">
        <v>608</v>
      </c>
      <c r="AE10" s="45" t="s">
        <v>609</v>
      </c>
      <c r="AF10" s="45" t="s">
        <v>610</v>
      </c>
      <c r="AG10" s="45" t="s">
        <v>611</v>
      </c>
      <c r="AH10" s="45" t="s">
        <v>612</v>
      </c>
      <c r="AI10" s="45" t="str">
        <f>VLOOKUP(D:D,[1]Detail!$A:$J,10,FALSE)</f>
        <v>mandy.gu@agoda.com</v>
      </c>
      <c r="AJ10" s="45" t="str">
        <f>VLOOKUP(D:D,[1]Detail!$A:$D,4,FALSE)</f>
        <v>B</v>
      </c>
      <c r="AK10" s="45" t="s">
        <v>378</v>
      </c>
      <c r="AM10">
        <f>VLOOKUP(D10,Production!$A:$B,2,FALSE)</f>
        <v>153</v>
      </c>
      <c r="AN10">
        <v>4</v>
      </c>
    </row>
    <row r="11" spans="1:42" ht="15" customHeight="1" x14ac:dyDescent="0.35">
      <c r="A11" s="48">
        <v>20</v>
      </c>
      <c r="B11" s="48"/>
      <c r="C11" s="59" t="s">
        <v>29</v>
      </c>
      <c r="D11" s="43">
        <v>70299</v>
      </c>
      <c r="E11" s="48" t="s" vm="3">
        <v>97</v>
      </c>
      <c r="F11" s="43" t="s">
        <v>457</v>
      </c>
      <c r="G11" s="48" t="s">
        <v>81</v>
      </c>
      <c r="H11" s="48" t="s">
        <v>582</v>
      </c>
      <c r="I11" s="48" t="s">
        <v>554</v>
      </c>
      <c r="J11" s="48">
        <v>5</v>
      </c>
      <c r="K11" s="53">
        <v>7.9</v>
      </c>
      <c r="L11" s="48">
        <v>165756802</v>
      </c>
      <c r="M11" s="48"/>
      <c r="N11" s="48" t="s">
        <v>99</v>
      </c>
      <c r="O11" s="48" t="s">
        <v>84</v>
      </c>
      <c r="P11" s="48"/>
      <c r="Q11" s="48">
        <v>664</v>
      </c>
      <c r="R11" s="48">
        <v>664</v>
      </c>
      <c r="S11" s="48">
        <v>664</v>
      </c>
      <c r="T11" s="48">
        <v>867</v>
      </c>
      <c r="U11" s="60">
        <v>0.30572289156626509</v>
      </c>
      <c r="V11" s="48">
        <v>847</v>
      </c>
      <c r="W11" s="60">
        <v>0.2756024096385542</v>
      </c>
      <c r="X11" s="48" t="s">
        <v>556</v>
      </c>
      <c r="Y11" s="48"/>
      <c r="Z11" s="48"/>
      <c r="AA11" s="48" t="s">
        <v>496</v>
      </c>
      <c r="AB11" s="48"/>
      <c r="AC11" s="48" t="s">
        <v>504</v>
      </c>
      <c r="AD11" s="48"/>
      <c r="AE11" s="48" t="s">
        <v>613</v>
      </c>
      <c r="AF11" s="91" t="s">
        <v>614</v>
      </c>
      <c r="AG11" s="91" t="s">
        <v>615</v>
      </c>
      <c r="AH11" s="48" t="s">
        <v>616</v>
      </c>
      <c r="AI11" s="48" t="s">
        <v>460</v>
      </c>
      <c r="AJ11" s="48" t="s">
        <v>591</v>
      </c>
      <c r="AK11" s="48" t="s">
        <v>378</v>
      </c>
      <c r="AL11" s="48" t="s">
        <v>379</v>
      </c>
      <c r="AM11">
        <f>VLOOKUP(D11,Production!$A:$B,2,FALSE)</f>
        <v>104</v>
      </c>
      <c r="AN11">
        <v>5</v>
      </c>
    </row>
    <row r="12" spans="1:42" ht="15" customHeight="1" x14ac:dyDescent="0.35">
      <c r="A12" s="48">
        <v>30</v>
      </c>
      <c r="B12" s="48"/>
      <c r="C12" s="59" t="s">
        <v>29</v>
      </c>
      <c r="D12" s="43">
        <v>45122</v>
      </c>
      <c r="E12" s="48" t="s">
        <v>482</v>
      </c>
      <c r="F12" s="43" t="s">
        <v>483</v>
      </c>
      <c r="G12" s="48" t="s">
        <v>484</v>
      </c>
      <c r="H12" s="48" t="s">
        <v>383</v>
      </c>
      <c r="I12" s="48" t="s">
        <v>554</v>
      </c>
      <c r="J12" s="48">
        <v>5</v>
      </c>
      <c r="K12" s="53">
        <v>8.4</v>
      </c>
      <c r="L12" s="48"/>
      <c r="M12" s="48">
        <v>5827487</v>
      </c>
      <c r="N12" s="48" t="s">
        <v>235</v>
      </c>
      <c r="O12" s="48" t="s">
        <v>108</v>
      </c>
      <c r="P12" s="48"/>
      <c r="Q12" s="54">
        <v>278</v>
      </c>
      <c r="R12" s="48">
        <v>275</v>
      </c>
      <c r="S12" s="48">
        <v>282</v>
      </c>
      <c r="T12" s="54">
        <v>363</v>
      </c>
      <c r="U12" s="60">
        <v>0.32</v>
      </c>
      <c r="V12" s="48">
        <v>317</v>
      </c>
      <c r="W12" s="60">
        <v>0.12411347517730496</v>
      </c>
      <c r="X12" s="48" t="s">
        <v>556</v>
      </c>
      <c r="Y12" s="48"/>
      <c r="Z12" s="48"/>
      <c r="AA12" s="48" t="s">
        <v>496</v>
      </c>
      <c r="AB12" s="48"/>
      <c r="AC12" s="48" t="s">
        <v>504</v>
      </c>
      <c r="AD12" s="48"/>
      <c r="AE12" s="48" t="s">
        <v>617</v>
      </c>
      <c r="AF12" s="91" t="s">
        <v>618</v>
      </c>
      <c r="AG12" s="91" t="s">
        <v>619</v>
      </c>
      <c r="AH12" s="91" t="s">
        <v>620</v>
      </c>
      <c r="AI12" s="48" t="s">
        <v>491</v>
      </c>
      <c r="AJ12" s="48" t="s">
        <v>621</v>
      </c>
      <c r="AK12" s="48" t="s">
        <v>379</v>
      </c>
      <c r="AL12" s="48"/>
      <c r="AM12">
        <f>VLOOKUP(D12,Production!$A:$B,2,FALSE)</f>
        <v>84</v>
      </c>
      <c r="AN12">
        <v>6</v>
      </c>
    </row>
    <row r="13" spans="1:42" ht="15" customHeight="1" x14ac:dyDescent="0.35">
      <c r="A13" s="48">
        <v>11</v>
      </c>
      <c r="B13" s="48"/>
      <c r="C13" s="59" t="s">
        <v>29</v>
      </c>
      <c r="D13" s="43">
        <v>89701</v>
      </c>
      <c r="E13" s="48" t="s" vm="9">
        <v>90</v>
      </c>
      <c r="F13" s="43" t="s">
        <v>446</v>
      </c>
      <c r="G13" s="48" t="s">
        <v>81</v>
      </c>
      <c r="H13" s="48" t="s">
        <v>582</v>
      </c>
      <c r="I13" s="48" t="s">
        <v>554</v>
      </c>
      <c r="J13" s="48">
        <v>4</v>
      </c>
      <c r="K13" s="53">
        <v>8.5</v>
      </c>
      <c r="L13" s="48"/>
      <c r="M13" s="48">
        <v>6179735</v>
      </c>
      <c r="N13" s="48" t="s">
        <v>622</v>
      </c>
      <c r="O13" s="48" t="s">
        <v>141</v>
      </c>
      <c r="P13" s="48"/>
      <c r="Q13" s="48">
        <v>701</v>
      </c>
      <c r="R13" s="48">
        <v>539</v>
      </c>
      <c r="S13" s="48">
        <v>539</v>
      </c>
      <c r="T13" s="48">
        <v>723</v>
      </c>
      <c r="U13" s="60">
        <v>0.34137291280148424</v>
      </c>
      <c r="V13" s="48">
        <v>658</v>
      </c>
      <c r="W13" s="60">
        <v>0.22077922077922077</v>
      </c>
      <c r="X13" s="48" t="s">
        <v>556</v>
      </c>
      <c r="Y13" s="48" t="s">
        <v>623</v>
      </c>
      <c r="Z13" s="48" t="s">
        <v>554</v>
      </c>
      <c r="AA13" s="48" t="s">
        <v>498</v>
      </c>
      <c r="AB13" s="48" t="s">
        <v>586</v>
      </c>
      <c r="AC13" s="48" t="s">
        <v>496</v>
      </c>
      <c r="AD13" s="48"/>
      <c r="AE13" s="48" t="s">
        <v>624</v>
      </c>
      <c r="AF13" s="91" t="s">
        <v>95</v>
      </c>
      <c r="AG13" s="91" t="s">
        <v>625</v>
      </c>
      <c r="AH13" s="91" t="s">
        <v>626</v>
      </c>
      <c r="AI13" s="48" t="s">
        <v>493</v>
      </c>
      <c r="AJ13" s="48" t="s">
        <v>591</v>
      </c>
      <c r="AK13" s="48" t="s">
        <v>378</v>
      </c>
      <c r="AL13" s="48"/>
      <c r="AM13">
        <f>VLOOKUP(D13,Production!$A:$B,2,FALSE)</f>
        <v>77</v>
      </c>
      <c r="AN13">
        <v>7</v>
      </c>
    </row>
    <row r="14" spans="1:42" ht="15" customHeight="1" x14ac:dyDescent="0.35">
      <c r="A14" s="48">
        <v>26</v>
      </c>
      <c r="B14" s="48"/>
      <c r="C14" s="59" t="s">
        <v>29</v>
      </c>
      <c r="D14" s="43">
        <v>2090132</v>
      </c>
      <c r="E14" s="48" t="s" vm="267">
        <v>423</v>
      </c>
      <c r="F14" s="43" t="s">
        <v>424</v>
      </c>
      <c r="G14" s="48" t="s">
        <v>425</v>
      </c>
      <c r="H14" s="48" t="s">
        <v>385</v>
      </c>
      <c r="I14" s="48" t="s">
        <v>583</v>
      </c>
      <c r="J14" s="48" vm="279">
        <v>5</v>
      </c>
      <c r="K14" s="53" vm="292">
        <v>8.7807999999999993</v>
      </c>
      <c r="L14" s="48"/>
      <c r="M14" s="48">
        <v>6150894</v>
      </c>
      <c r="N14" s="48" t="s">
        <v>627</v>
      </c>
      <c r="O14" s="48" t="s">
        <v>628</v>
      </c>
      <c r="P14" s="48"/>
      <c r="Q14" s="48">
        <v>575</v>
      </c>
      <c r="R14" s="62">
        <v>253</v>
      </c>
      <c r="S14" s="62">
        <v>253</v>
      </c>
      <c r="T14" s="48">
        <v>530</v>
      </c>
      <c r="U14" s="60">
        <v>1.0948616600790513</v>
      </c>
      <c r="V14" s="48">
        <v>397</v>
      </c>
      <c r="W14" s="60">
        <v>0.56916996047430835</v>
      </c>
      <c r="X14" s="48" t="s">
        <v>556</v>
      </c>
      <c r="Y14" s="48" t="s">
        <v>629</v>
      </c>
      <c r="Z14" s="48" t="s">
        <v>554</v>
      </c>
      <c r="AA14" s="48" t="s">
        <v>498</v>
      </c>
      <c r="AB14" s="48" t="s">
        <v>586</v>
      </c>
      <c r="AC14" s="48" t="s">
        <v>496</v>
      </c>
      <c r="AD14" s="48"/>
      <c r="AE14" s="48" t="s">
        <v>630</v>
      </c>
      <c r="AF14" s="48" t="s">
        <v>631</v>
      </c>
      <c r="AG14" s="48" t="s">
        <v>632</v>
      </c>
      <c r="AH14" s="48" t="s">
        <v>633</v>
      </c>
      <c r="AI14" s="48" t="s">
        <v>490</v>
      </c>
      <c r="AJ14" s="48" t="s">
        <v>621</v>
      </c>
      <c r="AK14" s="48" t="s">
        <v>378</v>
      </c>
      <c r="AL14" s="48"/>
      <c r="AM14">
        <f>VLOOKUP(D14,Production!$A:$B,2,FALSE)</f>
        <v>65</v>
      </c>
      <c r="AN14">
        <v>8</v>
      </c>
    </row>
    <row r="15" spans="1:42" ht="15" customHeight="1" x14ac:dyDescent="0.35">
      <c r="A15" s="48">
        <v>21</v>
      </c>
      <c r="B15" s="48"/>
      <c r="C15" s="59" t="s">
        <v>29</v>
      </c>
      <c r="D15" s="43">
        <v>574512</v>
      </c>
      <c r="E15" s="48" t="s">
        <v>413</v>
      </c>
      <c r="F15" s="43" t="s">
        <v>414</v>
      </c>
      <c r="G15" s="48" t="s">
        <v>81</v>
      </c>
      <c r="H15" s="48" t="s">
        <v>582</v>
      </c>
      <c r="I15" s="48" t="s">
        <v>554</v>
      </c>
      <c r="J15" s="48" vm="319">
        <v>4.5</v>
      </c>
      <c r="K15" s="53" vm="320">
        <v>8.2418918918918909</v>
      </c>
      <c r="L15" s="54">
        <v>165757635</v>
      </c>
      <c r="M15" s="54"/>
      <c r="N15" s="54" t="s">
        <v>634</v>
      </c>
      <c r="O15" s="54" t="s">
        <v>141</v>
      </c>
      <c r="P15" s="54"/>
      <c r="Q15" s="54">
        <v>523</v>
      </c>
      <c r="R15" s="54">
        <v>467</v>
      </c>
      <c r="S15" s="54">
        <v>467</v>
      </c>
      <c r="T15" s="54">
        <v>588</v>
      </c>
      <c r="U15" s="60">
        <v>0.25910064239828695</v>
      </c>
      <c r="V15" s="54">
        <v>562</v>
      </c>
      <c r="W15" s="60">
        <v>0.20342612419700215</v>
      </c>
      <c r="X15" s="54" t="s">
        <v>556</v>
      </c>
      <c r="Y15" s="54"/>
      <c r="Z15" s="54"/>
      <c r="AA15" s="48" t="s">
        <v>496</v>
      </c>
      <c r="AB15" s="54"/>
      <c r="AC15" s="48" t="s">
        <v>504</v>
      </c>
      <c r="AD15" s="54"/>
      <c r="AE15" s="54" t="s">
        <v>635</v>
      </c>
      <c r="AF15" s="54" t="s">
        <v>636</v>
      </c>
      <c r="AG15" s="54" t="s">
        <v>637</v>
      </c>
      <c r="AH15" s="54" t="s">
        <v>638</v>
      </c>
      <c r="AI15" s="48" t="s">
        <v>492</v>
      </c>
      <c r="AJ15" s="48" t="s">
        <v>591</v>
      </c>
      <c r="AK15" s="48" t="s">
        <v>378</v>
      </c>
      <c r="AL15" s="48"/>
      <c r="AM15">
        <f>VLOOKUP(D15,Production!$A:$B,2,FALSE)</f>
        <v>58</v>
      </c>
      <c r="AN15">
        <v>9</v>
      </c>
    </row>
    <row r="16" spans="1:42" ht="15" customHeight="1" x14ac:dyDescent="0.35">
      <c r="A16" s="48">
        <v>32</v>
      </c>
      <c r="B16" s="48"/>
      <c r="C16" s="59" t="s">
        <v>29</v>
      </c>
      <c r="D16" s="43">
        <v>502013</v>
      </c>
      <c r="E16" s="48" t="s">
        <v>133</v>
      </c>
      <c r="F16" s="43" t="s">
        <v>134</v>
      </c>
      <c r="G16" s="48" t="s">
        <v>449</v>
      </c>
      <c r="H16" s="48" t="s">
        <v>131</v>
      </c>
      <c r="I16" s="48" t="s">
        <v>554</v>
      </c>
      <c r="J16" s="48">
        <v>3</v>
      </c>
      <c r="K16" s="53">
        <v>7.7</v>
      </c>
      <c r="L16" s="48">
        <v>165754271</v>
      </c>
      <c r="M16" s="48"/>
      <c r="N16" s="48" t="s">
        <v>639</v>
      </c>
      <c r="O16" s="48" t="s">
        <v>84</v>
      </c>
      <c r="P16" s="48"/>
      <c r="Q16" s="62">
        <v>334</v>
      </c>
      <c r="R16" s="62">
        <v>279</v>
      </c>
      <c r="S16" s="48">
        <v>276</v>
      </c>
      <c r="T16" s="48">
        <v>428</v>
      </c>
      <c r="U16" s="60">
        <v>0.53405017921146958</v>
      </c>
      <c r="V16" s="48">
        <v>368</v>
      </c>
      <c r="W16" s="60">
        <v>0.33333333333333331</v>
      </c>
      <c r="X16" s="62" t="s">
        <v>556</v>
      </c>
      <c r="Y16" s="62" t="s">
        <v>640</v>
      </c>
      <c r="Z16" s="62" t="s">
        <v>554</v>
      </c>
      <c r="AA16" s="48" t="s">
        <v>498</v>
      </c>
      <c r="AB16" s="48" t="s">
        <v>641</v>
      </c>
      <c r="AC16" s="48" t="s">
        <v>496</v>
      </c>
      <c r="AD16" s="48"/>
      <c r="AE16" s="48" t="s">
        <v>642</v>
      </c>
      <c r="AF16" s="91" t="s">
        <v>643</v>
      </c>
      <c r="AG16" s="91" t="s">
        <v>644</v>
      </c>
      <c r="AH16" s="91" t="s">
        <v>645</v>
      </c>
      <c r="AI16" s="48" t="s">
        <v>493</v>
      </c>
      <c r="AJ16" s="48" t="s">
        <v>621</v>
      </c>
      <c r="AK16" s="48" t="s">
        <v>378</v>
      </c>
      <c r="AL16" s="48"/>
      <c r="AM16">
        <f>VLOOKUP(D16,Production!$A:$B,2,FALSE)</f>
        <v>53</v>
      </c>
      <c r="AN16">
        <v>10</v>
      </c>
    </row>
    <row r="17" spans="1:40" ht="15" customHeight="1" x14ac:dyDescent="0.35">
      <c r="A17" s="48">
        <v>15</v>
      </c>
      <c r="B17" s="48"/>
      <c r="C17" s="59" t="s">
        <v>29</v>
      </c>
      <c r="D17" s="43">
        <v>1164474</v>
      </c>
      <c r="E17" s="48" t="s" vm="300">
        <v>469</v>
      </c>
      <c r="F17" s="43" t="s">
        <v>470</v>
      </c>
      <c r="G17" s="48" t="s">
        <v>81</v>
      </c>
      <c r="H17" s="48" t="s">
        <v>582</v>
      </c>
      <c r="I17" s="48" t="s">
        <v>554</v>
      </c>
      <c r="J17" s="48">
        <v>3</v>
      </c>
      <c r="K17" s="53">
        <v>8.3000000000000007</v>
      </c>
      <c r="L17" s="48"/>
      <c r="M17" s="48">
        <v>6185003</v>
      </c>
      <c r="N17" s="48" t="s">
        <v>646</v>
      </c>
      <c r="O17" s="48" t="s">
        <v>84</v>
      </c>
      <c r="P17" s="48"/>
      <c r="Q17" s="48">
        <v>316</v>
      </c>
      <c r="R17" s="48">
        <v>316</v>
      </c>
      <c r="S17" s="48">
        <v>316</v>
      </c>
      <c r="T17" s="48">
        <v>356</v>
      </c>
      <c r="U17" s="60">
        <v>0.12658227848101267</v>
      </c>
      <c r="V17" s="48">
        <v>341</v>
      </c>
      <c r="W17" s="60">
        <v>7.9113924050632917E-2</v>
      </c>
      <c r="X17" s="48" t="s">
        <v>556</v>
      </c>
      <c r="Y17" s="48"/>
      <c r="Z17" s="48"/>
      <c r="AA17" s="48" t="s">
        <v>496</v>
      </c>
      <c r="AB17" s="48"/>
      <c r="AC17" s="48" t="s">
        <v>504</v>
      </c>
      <c r="AD17" s="48"/>
      <c r="AE17" s="48" t="s">
        <v>647</v>
      </c>
      <c r="AF17" s="91" t="s">
        <v>648</v>
      </c>
      <c r="AG17" s="91" t="s">
        <v>649</v>
      </c>
      <c r="AH17" s="91" t="s">
        <v>650</v>
      </c>
      <c r="AI17" s="48" t="s">
        <v>491</v>
      </c>
      <c r="AJ17" s="48" t="s">
        <v>591</v>
      </c>
      <c r="AK17" s="48" t="s">
        <v>378</v>
      </c>
      <c r="AL17" s="48" t="s">
        <v>379</v>
      </c>
      <c r="AM17">
        <f>VLOOKUP(D17,Production!$A:$B,2,FALSE)</f>
        <v>53</v>
      </c>
      <c r="AN17">
        <v>11</v>
      </c>
    </row>
    <row r="18" spans="1:40" ht="15" customHeight="1" x14ac:dyDescent="0.35">
      <c r="A18" s="48">
        <v>28</v>
      </c>
      <c r="B18" s="48"/>
      <c r="C18" s="59" t="s">
        <v>29</v>
      </c>
      <c r="D18" s="43">
        <v>5902292</v>
      </c>
      <c r="E18" s="48" t="s">
        <v>477</v>
      </c>
      <c r="F18" s="43" t="s">
        <v>478</v>
      </c>
      <c r="G18" s="48" t="s">
        <v>479</v>
      </c>
      <c r="H18" s="48" t="s">
        <v>382</v>
      </c>
      <c r="I18" s="48" t="s">
        <v>554</v>
      </c>
      <c r="J18" s="48">
        <v>4</v>
      </c>
      <c r="K18" s="53">
        <v>9.9</v>
      </c>
      <c r="L18" s="48"/>
      <c r="M18" s="48">
        <v>6149414</v>
      </c>
      <c r="N18" s="48" t="s">
        <v>651</v>
      </c>
      <c r="O18" s="48" t="s">
        <v>141</v>
      </c>
      <c r="P18" s="48"/>
      <c r="Q18" s="54">
        <v>467</v>
      </c>
      <c r="R18" s="48">
        <v>412</v>
      </c>
      <c r="S18" s="48">
        <v>412</v>
      </c>
      <c r="T18" s="54">
        <v>528</v>
      </c>
      <c r="U18" s="60">
        <v>0.28155339805825241</v>
      </c>
      <c r="V18" s="48">
        <v>498</v>
      </c>
      <c r="W18" s="60">
        <v>0.20873786407766989</v>
      </c>
      <c r="X18" s="48" t="s">
        <v>556</v>
      </c>
      <c r="Y18" s="48"/>
      <c r="Z18" s="48"/>
      <c r="AA18" s="48" t="s">
        <v>496</v>
      </c>
      <c r="AB18" s="48"/>
      <c r="AC18" s="48" t="s">
        <v>504</v>
      </c>
      <c r="AD18" s="48"/>
      <c r="AE18" s="48" t="s">
        <v>652</v>
      </c>
      <c r="AF18" s="91" t="s">
        <v>653</v>
      </c>
      <c r="AG18" s="91" t="s">
        <v>654</v>
      </c>
      <c r="AH18" s="91" t="s">
        <v>655</v>
      </c>
      <c r="AI18" s="48" t="s">
        <v>491</v>
      </c>
      <c r="AJ18" s="48" t="s">
        <v>621</v>
      </c>
      <c r="AK18" s="48" t="s">
        <v>378</v>
      </c>
      <c r="AL18" s="48"/>
      <c r="AM18">
        <f>VLOOKUP(D18,Production!$A:$B,2,FALSE)</f>
        <v>53</v>
      </c>
      <c r="AN18">
        <v>12</v>
      </c>
    </row>
    <row r="19" spans="1:40" ht="15" customHeight="1" x14ac:dyDescent="0.35">
      <c r="A19" s="125">
        <v>155</v>
      </c>
      <c r="B19" s="77"/>
      <c r="C19" s="126" t="s">
        <v>29</v>
      </c>
      <c r="D19" s="127">
        <v>3109218</v>
      </c>
      <c r="E19" s="128" t="s" vm="5">
        <v>106</v>
      </c>
      <c r="F19" s="127" t="s">
        <v>107</v>
      </c>
      <c r="G19" s="77" t="s">
        <v>81</v>
      </c>
      <c r="H19" s="77" t="s">
        <v>82</v>
      </c>
      <c r="I19" s="77" t="str">
        <f>IFERROR(VLOOKUP(D19,'Price Check -Hotel List(Wave 1)'!E:G,3,0),"")</f>
        <v/>
      </c>
      <c r="J19" s="77" vm="139">
        <v>5</v>
      </c>
      <c r="K19" s="78" vm="294">
        <v>8.3633928571428573</v>
      </c>
      <c r="L19" s="77">
        <v>165754303</v>
      </c>
      <c r="M19" s="77"/>
      <c r="N19" s="77" t="s">
        <v>83</v>
      </c>
      <c r="O19" s="77" t="s">
        <v>225</v>
      </c>
      <c r="P19" s="77"/>
      <c r="Q19" s="77">
        <v>713</v>
      </c>
      <c r="R19" s="77">
        <v>713</v>
      </c>
      <c r="S19" s="77">
        <v>713</v>
      </c>
      <c r="T19" s="77">
        <v>818</v>
      </c>
      <c r="U19" s="79">
        <f>(T19-R19)/R19</f>
        <v>0.14726507713884993</v>
      </c>
      <c r="V19" s="77">
        <v>769</v>
      </c>
      <c r="W19" s="79">
        <f>(V19-S19)/S19</f>
        <v>7.8541374474053294E-2</v>
      </c>
      <c r="X19" s="77" t="s">
        <v>556</v>
      </c>
      <c r="Y19" s="77" t="s">
        <v>656</v>
      </c>
      <c r="Z19" s="77" t="s">
        <v>554</v>
      </c>
      <c r="AA19" s="83" t="s">
        <v>500</v>
      </c>
      <c r="AB19" s="77"/>
      <c r="AC19" s="102" t="s">
        <v>496</v>
      </c>
      <c r="AD19" s="77"/>
      <c r="AE19" s="77" t="s">
        <v>657</v>
      </c>
      <c r="AF19" s="77" t="s">
        <v>658</v>
      </c>
      <c r="AG19" s="81" t="s">
        <v>659</v>
      </c>
      <c r="AH19" s="77" t="s">
        <v>660</v>
      </c>
      <c r="AI19" s="77" t="str">
        <f>VLOOKUP(D:D,[1]Detail!$A:$J,10,FALSE)</f>
        <v>mandy.gu@agoda.com</v>
      </c>
      <c r="AJ19" s="77" t="str">
        <f>VLOOKUP(D:D,[1]Detail!$A:$D,4,FALSE)</f>
        <v>A</v>
      </c>
      <c r="AK19" s="77" t="s">
        <v>378</v>
      </c>
      <c r="AM19">
        <f>VLOOKUP(D19,Production!$A:$B,2,FALSE)</f>
        <v>53</v>
      </c>
      <c r="AN19">
        <v>13</v>
      </c>
    </row>
    <row r="20" spans="1:40" ht="15" customHeight="1" x14ac:dyDescent="0.35">
      <c r="A20" s="48">
        <v>5</v>
      </c>
      <c r="B20" s="48"/>
      <c r="C20" s="59" t="s">
        <v>29</v>
      </c>
      <c r="D20" s="43">
        <v>70219</v>
      </c>
      <c r="E20" s="48" t="s">
        <v>465</v>
      </c>
      <c r="F20" s="43" t="s">
        <v>466</v>
      </c>
      <c r="G20" s="48" t="s">
        <v>81</v>
      </c>
      <c r="H20" s="48" t="s">
        <v>582</v>
      </c>
      <c r="I20" s="48" t="s">
        <v>554</v>
      </c>
      <c r="J20" s="48">
        <v>4</v>
      </c>
      <c r="K20" s="53">
        <v>6.6</v>
      </c>
      <c r="L20" s="48"/>
      <c r="M20" s="48">
        <v>6166683</v>
      </c>
      <c r="N20" s="48" t="s">
        <v>661</v>
      </c>
      <c r="O20" s="48" t="s">
        <v>84</v>
      </c>
      <c r="P20" s="48"/>
      <c r="Q20" s="48">
        <v>316</v>
      </c>
      <c r="R20" s="48">
        <v>316</v>
      </c>
      <c r="S20" s="48">
        <v>302</v>
      </c>
      <c r="T20" s="48">
        <v>389</v>
      </c>
      <c r="U20" s="60">
        <v>0.23101265822784811</v>
      </c>
      <c r="V20" s="48">
        <v>392</v>
      </c>
      <c r="W20" s="60">
        <v>0.29801324503311261</v>
      </c>
      <c r="X20" s="48" t="s">
        <v>556</v>
      </c>
      <c r="Y20" s="48"/>
      <c r="Z20" s="48"/>
      <c r="AA20" s="48" t="s">
        <v>496</v>
      </c>
      <c r="AB20" s="48"/>
      <c r="AC20" s="48" t="s">
        <v>504</v>
      </c>
      <c r="AD20" s="48"/>
      <c r="AE20" s="48" t="s">
        <v>662</v>
      </c>
      <c r="AF20" s="48" t="s">
        <v>663</v>
      </c>
      <c r="AG20" s="91" t="s">
        <v>664</v>
      </c>
      <c r="AH20" s="91" t="s">
        <v>665</v>
      </c>
      <c r="AI20" s="48" t="s">
        <v>491</v>
      </c>
      <c r="AJ20" s="48" t="s">
        <v>591</v>
      </c>
      <c r="AK20" s="48" t="s">
        <v>378</v>
      </c>
      <c r="AL20" s="48" t="s">
        <v>379</v>
      </c>
      <c r="AM20">
        <f>VLOOKUP(D20,Production!$A:$B,2,FALSE)</f>
        <v>47</v>
      </c>
      <c r="AN20">
        <v>14</v>
      </c>
    </row>
    <row r="21" spans="1:40" ht="15" customHeight="1" x14ac:dyDescent="0.35">
      <c r="A21" s="48">
        <v>7</v>
      </c>
      <c r="B21" s="48"/>
      <c r="C21" s="59" t="s">
        <v>29</v>
      </c>
      <c r="D21" s="43">
        <v>45513</v>
      </c>
      <c r="E21" s="48" t="s">
        <v>405</v>
      </c>
      <c r="F21" s="43" t="s">
        <v>406</v>
      </c>
      <c r="G21" s="48" t="s">
        <v>81</v>
      </c>
      <c r="H21" s="48" t="s">
        <v>582</v>
      </c>
      <c r="I21" s="48" t="s">
        <v>554</v>
      </c>
      <c r="J21" s="48">
        <v>4</v>
      </c>
      <c r="K21" s="53">
        <v>8.1</v>
      </c>
      <c r="L21" s="48"/>
      <c r="M21" s="48">
        <v>6169535</v>
      </c>
      <c r="N21" s="48" t="s">
        <v>666</v>
      </c>
      <c r="O21" s="48" t="s">
        <v>667</v>
      </c>
      <c r="P21" s="48"/>
      <c r="Q21" s="48">
        <v>404</v>
      </c>
      <c r="R21" s="48">
        <v>356</v>
      </c>
      <c r="S21" s="48">
        <v>356</v>
      </c>
      <c r="T21" s="48">
        <v>467</v>
      </c>
      <c r="U21" s="60">
        <v>0.31179775280898875</v>
      </c>
      <c r="V21" s="48">
        <v>467</v>
      </c>
      <c r="W21" s="60">
        <v>0.31179775280898875</v>
      </c>
      <c r="X21" s="48" t="s">
        <v>556</v>
      </c>
      <c r="Y21" s="48"/>
      <c r="Z21" s="48"/>
      <c r="AA21" s="48" t="s">
        <v>496</v>
      </c>
      <c r="AB21" s="48"/>
      <c r="AC21" s="48" t="s">
        <v>504</v>
      </c>
      <c r="AD21" s="48"/>
      <c r="AE21" s="48" t="s">
        <v>668</v>
      </c>
      <c r="AF21" s="91" t="s">
        <v>669</v>
      </c>
      <c r="AG21" s="48" t="s">
        <v>670</v>
      </c>
      <c r="AH21" s="48" t="s">
        <v>671</v>
      </c>
      <c r="AI21" s="48" t="s">
        <v>492</v>
      </c>
      <c r="AJ21" s="48" t="s">
        <v>591</v>
      </c>
      <c r="AK21" s="48" t="s">
        <v>379</v>
      </c>
      <c r="AL21" s="48" t="s">
        <v>378</v>
      </c>
      <c r="AM21">
        <f>VLOOKUP(D21,Production!$A:$B,2,FALSE)</f>
        <v>41</v>
      </c>
      <c r="AN21">
        <v>15</v>
      </c>
    </row>
    <row r="22" spans="1:40" ht="15" customHeight="1" x14ac:dyDescent="0.35">
      <c r="A22" s="48">
        <v>57</v>
      </c>
      <c r="B22" s="48"/>
      <c r="C22" s="48" t="s">
        <v>29</v>
      </c>
      <c r="D22" s="43">
        <v>338804</v>
      </c>
      <c r="E22" s="48" t="s">
        <v>142</v>
      </c>
      <c r="F22" s="43" t="s">
        <v>143</v>
      </c>
      <c r="G22" s="48" t="s">
        <v>144</v>
      </c>
      <c r="H22" s="48" t="s">
        <v>145</v>
      </c>
      <c r="I22" s="48" t="s">
        <v>554</v>
      </c>
      <c r="J22" s="48">
        <v>4</v>
      </c>
      <c r="K22" s="53">
        <v>9.3000000000000007</v>
      </c>
      <c r="L22" s="48">
        <v>165757706</v>
      </c>
      <c r="M22" s="48" t="s">
        <v>574</v>
      </c>
      <c r="N22" s="48" t="s">
        <v>564</v>
      </c>
      <c r="O22" s="48" t="s">
        <v>565</v>
      </c>
      <c r="P22" s="48"/>
      <c r="Q22" s="54">
        <v>302</v>
      </c>
      <c r="R22" s="48">
        <v>238</v>
      </c>
      <c r="S22" s="48">
        <v>240</v>
      </c>
      <c r="T22" s="54">
        <v>432</v>
      </c>
      <c r="U22" s="60">
        <v>0.81512605042016806</v>
      </c>
      <c r="V22" s="48">
        <v>384</v>
      </c>
      <c r="W22" s="60">
        <v>0.6</v>
      </c>
      <c r="X22" s="48" t="s">
        <v>556</v>
      </c>
      <c r="Y22" s="48"/>
      <c r="Z22" s="48"/>
      <c r="AA22" s="48" t="s">
        <v>496</v>
      </c>
      <c r="AB22" s="48"/>
      <c r="AC22" s="48" t="s">
        <v>504</v>
      </c>
      <c r="AD22" s="48"/>
      <c r="AE22" s="48"/>
      <c r="AF22" s="48"/>
      <c r="AG22" s="48"/>
      <c r="AH22" s="48"/>
      <c r="AI22" s="63" t="s">
        <v>575</v>
      </c>
      <c r="AJ22" s="48"/>
      <c r="AK22" s="48"/>
      <c r="AL22" s="48"/>
      <c r="AM22">
        <f>VLOOKUP(D22,Production!$A:$B,2,FALSE)</f>
        <v>33</v>
      </c>
      <c r="AN22">
        <v>16</v>
      </c>
    </row>
    <row r="23" spans="1:40" ht="15" customHeight="1" x14ac:dyDescent="0.35">
      <c r="A23" s="48">
        <v>19</v>
      </c>
      <c r="B23" s="48"/>
      <c r="C23" s="59" t="s">
        <v>29</v>
      </c>
      <c r="D23" s="43">
        <v>1160</v>
      </c>
      <c r="E23" s="48" t="s" vm="305">
        <v>455</v>
      </c>
      <c r="F23" s="43" t="s">
        <v>456</v>
      </c>
      <c r="G23" s="48" t="s">
        <v>81</v>
      </c>
      <c r="H23" s="48" t="s">
        <v>582</v>
      </c>
      <c r="I23" s="48" t="s">
        <v>554</v>
      </c>
      <c r="J23" s="48">
        <v>4.5</v>
      </c>
      <c r="K23" s="53">
        <v>9</v>
      </c>
      <c r="L23" s="48"/>
      <c r="M23" s="48">
        <v>1486273</v>
      </c>
      <c r="N23" s="48" t="s">
        <v>672</v>
      </c>
      <c r="O23" s="48" t="s">
        <v>225</v>
      </c>
      <c r="P23" s="48" t="s">
        <v>673</v>
      </c>
      <c r="Q23" s="48">
        <v>1680</v>
      </c>
      <c r="R23" s="48">
        <v>899</v>
      </c>
      <c r="S23" s="48">
        <v>809</v>
      </c>
      <c r="T23" s="48">
        <v>1680</v>
      </c>
      <c r="U23" s="60">
        <v>0.86874304783092327</v>
      </c>
      <c r="V23" s="48">
        <v>1072</v>
      </c>
      <c r="W23" s="60">
        <v>0.32509270704573545</v>
      </c>
      <c r="X23" s="48" t="s">
        <v>556</v>
      </c>
      <c r="Y23" s="48"/>
      <c r="Z23" s="48"/>
      <c r="AA23" s="48" t="s">
        <v>496</v>
      </c>
      <c r="AB23" s="48"/>
      <c r="AC23" s="48" t="s">
        <v>504</v>
      </c>
      <c r="AD23" s="48"/>
      <c r="AE23" s="61" t="s">
        <v>674</v>
      </c>
      <c r="AF23" s="48" t="s">
        <v>675</v>
      </c>
      <c r="AG23" s="48" t="s">
        <v>676</v>
      </c>
      <c r="AH23" s="48" t="s">
        <v>676</v>
      </c>
      <c r="AI23" s="48" t="s">
        <v>460</v>
      </c>
      <c r="AJ23" s="48" t="s">
        <v>621</v>
      </c>
      <c r="AK23" s="48" t="s">
        <v>379</v>
      </c>
      <c r="AL23" s="48" t="s">
        <v>379</v>
      </c>
      <c r="AM23">
        <f>VLOOKUP(D23,Production!$A:$B,2,FALSE)</f>
        <v>32</v>
      </c>
      <c r="AN23">
        <v>17</v>
      </c>
    </row>
    <row r="24" spans="1:40" ht="15" customHeight="1" x14ac:dyDescent="0.35">
      <c r="A24" s="125">
        <v>149</v>
      </c>
      <c r="B24" s="45"/>
      <c r="C24" s="131" t="s">
        <v>29</v>
      </c>
      <c r="D24" s="132">
        <v>267719</v>
      </c>
      <c r="E24" s="129" t="s" vm="262">
        <v>426</v>
      </c>
      <c r="F24" s="132" t="s">
        <v>427</v>
      </c>
      <c r="G24" s="45" t="s" vm="2">
        <v>81</v>
      </c>
      <c r="H24" s="45" t="s">
        <v>82</v>
      </c>
      <c r="I24" s="45" t="str">
        <f>IFERROR(VLOOKUP(D24,'Price Check -Hotel List(Wave 1)'!E:G,3,0),"")</f>
        <v/>
      </c>
      <c r="J24" s="45" vm="272">
        <v>4</v>
      </c>
      <c r="K24" s="86" vm="285">
        <v>7.2578947368421058</v>
      </c>
      <c r="L24" s="45"/>
      <c r="M24" s="45">
        <v>6118820</v>
      </c>
      <c r="N24" s="45" t="s">
        <v>677</v>
      </c>
      <c r="O24" s="45" t="s">
        <v>593</v>
      </c>
      <c r="P24" s="45"/>
      <c r="Q24" s="45">
        <v>261</v>
      </c>
      <c r="R24" s="45">
        <v>187</v>
      </c>
      <c r="S24" s="45">
        <v>187</v>
      </c>
      <c r="T24" s="45">
        <v>471</v>
      </c>
      <c r="U24" s="87">
        <f>(T24-R24)/R24</f>
        <v>1.518716577540107</v>
      </c>
      <c r="V24" s="45">
        <v>421</v>
      </c>
      <c r="W24" s="87">
        <f>(V24-S24)/S24</f>
        <v>1.2513368983957218</v>
      </c>
      <c r="X24" s="45" t="s">
        <v>556</v>
      </c>
      <c r="Y24" s="45" t="s">
        <v>678</v>
      </c>
      <c r="Z24" s="45"/>
      <c r="AA24" s="45" t="s">
        <v>496</v>
      </c>
      <c r="AB24" s="45"/>
      <c r="AC24" s="62" t="s">
        <v>504</v>
      </c>
      <c r="AD24" s="45" t="s">
        <v>608</v>
      </c>
      <c r="AE24" s="45" t="s">
        <v>679</v>
      </c>
      <c r="AF24" s="45" t="s">
        <v>680</v>
      </c>
      <c r="AG24" s="45" t="s">
        <v>681</v>
      </c>
      <c r="AH24" s="45" t="s">
        <v>682</v>
      </c>
      <c r="AI24" s="45" t="str">
        <f>VLOOKUP(D:D,[1]Detail!$A:$J,10,FALSE)</f>
        <v>Rosemary.Ding@agoda.com</v>
      </c>
      <c r="AJ24" s="45" t="str">
        <f>VLOOKUP(D:D,[1]Detail!$A:$D,4,FALSE)</f>
        <v>A</v>
      </c>
      <c r="AK24" s="45" t="s">
        <v>378</v>
      </c>
      <c r="AM24">
        <f>VLOOKUP(D24,Production!$A:$B,2,FALSE)</f>
        <v>29</v>
      </c>
      <c r="AN24">
        <v>18</v>
      </c>
    </row>
    <row r="25" spans="1:40" ht="15" customHeight="1" x14ac:dyDescent="0.35">
      <c r="A25" s="125">
        <v>154</v>
      </c>
      <c r="B25" s="45"/>
      <c r="C25" s="131" t="s">
        <v>29</v>
      </c>
      <c r="D25" s="132">
        <v>569216</v>
      </c>
      <c r="E25" s="129" t="s" vm="259">
        <v>436</v>
      </c>
      <c r="F25" s="132" t="s">
        <v>683</v>
      </c>
      <c r="G25" s="45" t="s">
        <v>81</v>
      </c>
      <c r="H25" s="45" t="s">
        <v>82</v>
      </c>
      <c r="I25" s="45" t="str">
        <f>IFERROR(VLOOKUP(D25,'Price Check -Hotel List(Wave 1)'!E:G,3,0),"")</f>
        <v/>
      </c>
      <c r="J25" s="45" vm="278">
        <v>4.5</v>
      </c>
      <c r="K25" s="86" vm="291">
        <v>9.1864197530864207</v>
      </c>
      <c r="L25" s="45"/>
      <c r="M25" s="45">
        <v>6122023</v>
      </c>
      <c r="N25" s="45" t="s">
        <v>684</v>
      </c>
      <c r="O25" s="45" t="s">
        <v>685</v>
      </c>
      <c r="P25" s="45"/>
      <c r="Q25" s="45">
        <v>647</v>
      </c>
      <c r="R25" s="45">
        <v>647</v>
      </c>
      <c r="S25" s="89">
        <v>647</v>
      </c>
      <c r="T25" s="89">
        <v>914</v>
      </c>
      <c r="U25" s="90">
        <f>(T25-R25)/R25</f>
        <v>0.4126738794435858</v>
      </c>
      <c r="V25" s="89">
        <v>913</v>
      </c>
      <c r="W25" s="90">
        <f>(V25-S25)/S25</f>
        <v>0.41112828438948995</v>
      </c>
      <c r="X25" s="45" t="s">
        <v>556</v>
      </c>
      <c r="Y25" s="45" t="s">
        <v>678</v>
      </c>
      <c r="Z25" s="45"/>
      <c r="AA25" s="45" t="s">
        <v>496</v>
      </c>
      <c r="AB25" s="45"/>
      <c r="AC25" s="62" t="s">
        <v>504</v>
      </c>
      <c r="AD25" s="45" t="s">
        <v>608</v>
      </c>
      <c r="AE25" s="45" t="s">
        <v>686</v>
      </c>
      <c r="AF25" s="45" t="s">
        <v>687</v>
      </c>
      <c r="AG25" s="45" t="s">
        <v>688</v>
      </c>
      <c r="AH25" s="45" t="s">
        <v>689</v>
      </c>
      <c r="AI25" s="45" t="str">
        <f>VLOOKUP(D:D,[1]Detail!$A:$J,10,FALSE)</f>
        <v>Rosemary.Ding@agoda.com</v>
      </c>
      <c r="AJ25" s="45" t="str">
        <f>VLOOKUP(D:D,[1]Detail!$A:$D,4,FALSE)</f>
        <v>A</v>
      </c>
      <c r="AK25" s="45" t="s">
        <v>379</v>
      </c>
      <c r="AM25">
        <f>VLOOKUP(D25,Production!$A:$B,2,FALSE)</f>
        <v>23</v>
      </c>
      <c r="AN25">
        <v>19</v>
      </c>
    </row>
    <row r="26" spans="1:40" ht="15" customHeight="1" x14ac:dyDescent="0.35">
      <c r="A26" s="48">
        <v>18</v>
      </c>
      <c r="B26" s="48"/>
      <c r="C26" s="59" t="s">
        <v>29</v>
      </c>
      <c r="D26" s="43">
        <v>519392</v>
      </c>
      <c r="E26" s="48" t="s" vm="304">
        <v>411</v>
      </c>
      <c r="F26" s="43" t="s">
        <v>412</v>
      </c>
      <c r="G26" s="48" t="s">
        <v>81</v>
      </c>
      <c r="H26" s="48" t="s">
        <v>582</v>
      </c>
      <c r="I26" s="48" t="s">
        <v>554</v>
      </c>
      <c r="J26" s="48">
        <v>5</v>
      </c>
      <c r="K26" s="53">
        <v>7.3</v>
      </c>
      <c r="L26" s="48"/>
      <c r="M26" s="48">
        <v>6186059</v>
      </c>
      <c r="N26" s="48" t="s">
        <v>83</v>
      </c>
      <c r="O26" s="48" t="s">
        <v>565</v>
      </c>
      <c r="P26" s="48"/>
      <c r="Q26" s="48">
        <v>601</v>
      </c>
      <c r="R26" s="48">
        <v>601</v>
      </c>
      <c r="S26" s="48">
        <v>601</v>
      </c>
      <c r="T26" s="48">
        <v>698</v>
      </c>
      <c r="U26" s="60">
        <v>0.16139767054908485</v>
      </c>
      <c r="V26" s="48">
        <v>678</v>
      </c>
      <c r="W26" s="60">
        <v>0.1281198003327787</v>
      </c>
      <c r="X26" s="48" t="s">
        <v>556</v>
      </c>
      <c r="Y26" s="48"/>
      <c r="Z26" s="48"/>
      <c r="AA26" s="48" t="s">
        <v>496</v>
      </c>
      <c r="AB26" s="48"/>
      <c r="AC26" s="48" t="s">
        <v>504</v>
      </c>
      <c r="AD26" s="48"/>
      <c r="AE26" s="48" t="s">
        <v>690</v>
      </c>
      <c r="AF26" s="48" t="s">
        <v>691</v>
      </c>
      <c r="AG26" s="48" t="s">
        <v>692</v>
      </c>
      <c r="AH26" s="48" t="s">
        <v>693</v>
      </c>
      <c r="AI26" s="48" t="s">
        <v>492</v>
      </c>
      <c r="AJ26" s="48" t="s">
        <v>621</v>
      </c>
      <c r="AK26" s="48" t="s">
        <v>379</v>
      </c>
      <c r="AL26" s="48" t="s">
        <v>378</v>
      </c>
      <c r="AM26">
        <f>VLOOKUP(D26,Production!$A:$B,2,FALSE)</f>
        <v>20</v>
      </c>
      <c r="AN26">
        <v>20</v>
      </c>
    </row>
    <row r="27" spans="1:40" ht="15" customHeight="1" x14ac:dyDescent="0.35">
      <c r="A27" s="48">
        <v>14</v>
      </c>
      <c r="B27" s="48"/>
      <c r="C27" s="59" t="s">
        <v>29</v>
      </c>
      <c r="D27" s="43">
        <v>1636678</v>
      </c>
      <c r="E27" s="48" t="s">
        <v>447</v>
      </c>
      <c r="F27" s="43" t="s">
        <v>448</v>
      </c>
      <c r="G27" s="48" t="s">
        <v>81</v>
      </c>
      <c r="H27" s="48" t="s">
        <v>582</v>
      </c>
      <c r="I27" s="48" t="s">
        <v>583</v>
      </c>
      <c r="J27" s="48">
        <v>2</v>
      </c>
      <c r="K27" s="53">
        <v>8</v>
      </c>
      <c r="L27" s="48">
        <v>165756589</v>
      </c>
      <c r="M27" s="48"/>
      <c r="N27" s="48" t="s">
        <v>83</v>
      </c>
      <c r="O27" s="48" t="s">
        <v>84</v>
      </c>
      <c r="P27" s="48"/>
      <c r="Q27" s="48">
        <v>226</v>
      </c>
      <c r="R27" s="48">
        <v>184</v>
      </c>
      <c r="S27" s="48">
        <v>182</v>
      </c>
      <c r="T27" s="48">
        <v>228</v>
      </c>
      <c r="U27" s="60">
        <v>0.2391304347826087</v>
      </c>
      <c r="V27" s="48">
        <v>228</v>
      </c>
      <c r="W27" s="60">
        <v>0.25274725274725274</v>
      </c>
      <c r="X27" s="48" t="s">
        <v>556</v>
      </c>
      <c r="Y27" s="48" t="s">
        <v>694</v>
      </c>
      <c r="Z27" s="48" t="s">
        <v>554</v>
      </c>
      <c r="AA27" s="48" t="s">
        <v>502</v>
      </c>
      <c r="AB27" s="48"/>
      <c r="AC27" s="48" t="s">
        <v>496</v>
      </c>
      <c r="AD27" s="48"/>
      <c r="AE27" s="48" t="s">
        <v>695</v>
      </c>
      <c r="AF27" s="91" t="s">
        <v>696</v>
      </c>
      <c r="AG27" s="91" t="s">
        <v>697</v>
      </c>
      <c r="AH27" s="91" t="s">
        <v>698</v>
      </c>
      <c r="AI27" s="48" t="s">
        <v>493</v>
      </c>
      <c r="AJ27" s="48" t="s">
        <v>591</v>
      </c>
      <c r="AK27" s="48" t="s">
        <v>378</v>
      </c>
      <c r="AL27" s="48"/>
      <c r="AM27">
        <f>VLOOKUP(D27,Production!$A:$B,2,FALSE)</f>
        <v>18</v>
      </c>
      <c r="AN27">
        <v>21</v>
      </c>
    </row>
    <row r="28" spans="1:40" ht="15" customHeight="1" x14ac:dyDescent="0.35">
      <c r="A28" s="48">
        <v>16</v>
      </c>
      <c r="B28" s="48"/>
      <c r="C28" s="59" t="s">
        <v>29</v>
      </c>
      <c r="D28" s="43">
        <v>10305</v>
      </c>
      <c r="E28" s="48" t="s" vm="301">
        <v>471</v>
      </c>
      <c r="F28" s="43" t="s">
        <v>472</v>
      </c>
      <c r="G28" s="48" t="s">
        <v>81</v>
      </c>
      <c r="H28" s="48" t="s">
        <v>582</v>
      </c>
      <c r="I28" s="48" t="s">
        <v>554</v>
      </c>
      <c r="J28" s="48">
        <v>5</v>
      </c>
      <c r="K28" s="53">
        <v>7.7</v>
      </c>
      <c r="L28" s="48"/>
      <c r="M28" s="48">
        <v>3046631</v>
      </c>
      <c r="N28" s="48" t="s">
        <v>699</v>
      </c>
      <c r="O28" s="48" t="s">
        <v>700</v>
      </c>
      <c r="P28" s="48"/>
      <c r="Q28" s="48">
        <v>737</v>
      </c>
      <c r="R28" s="48">
        <v>737</v>
      </c>
      <c r="S28" s="48">
        <v>737</v>
      </c>
      <c r="T28" s="48">
        <v>830</v>
      </c>
      <c r="U28" s="60">
        <v>0.12618724559023067</v>
      </c>
      <c r="V28" s="48">
        <v>795</v>
      </c>
      <c r="W28" s="60">
        <v>7.8697421981004073E-2</v>
      </c>
      <c r="X28" s="48" t="s">
        <v>556</v>
      </c>
      <c r="Y28" s="48"/>
      <c r="Z28" s="48"/>
      <c r="AA28" s="48" t="s">
        <v>496</v>
      </c>
      <c r="AB28" s="48"/>
      <c r="AC28" s="48" t="s">
        <v>504</v>
      </c>
      <c r="AD28" s="48"/>
      <c r="AE28" s="48" t="s">
        <v>701</v>
      </c>
      <c r="AF28" s="91" t="s">
        <v>702</v>
      </c>
      <c r="AG28" s="91" t="s">
        <v>703</v>
      </c>
      <c r="AH28" s="91" t="s">
        <v>704</v>
      </c>
      <c r="AI28" s="48" t="s">
        <v>491</v>
      </c>
      <c r="AJ28" s="48" t="s">
        <v>591</v>
      </c>
      <c r="AK28" s="48" t="s">
        <v>379</v>
      </c>
      <c r="AL28" s="48" t="s">
        <v>379</v>
      </c>
      <c r="AM28">
        <f>VLOOKUP(D28,Production!$A:$B,2,FALSE)</f>
        <v>15</v>
      </c>
      <c r="AN28">
        <v>22</v>
      </c>
    </row>
    <row r="29" spans="1:40" ht="15" customHeight="1" x14ac:dyDescent="0.35">
      <c r="A29" s="48">
        <v>23</v>
      </c>
      <c r="B29" s="48"/>
      <c r="C29" s="59" t="s">
        <v>29</v>
      </c>
      <c r="D29" s="43">
        <v>97379</v>
      </c>
      <c r="E29" s="48" t="s">
        <v>705</v>
      </c>
      <c r="F29" s="43" t="s">
        <v>706</v>
      </c>
      <c r="G29" s="54" t="s">
        <v>81</v>
      </c>
      <c r="H29" s="54" t="s">
        <v>582</v>
      </c>
      <c r="I29" s="48" t="s">
        <v>554</v>
      </c>
      <c r="J29" s="48">
        <v>4</v>
      </c>
      <c r="K29" s="48">
        <v>7.5</v>
      </c>
      <c r="L29" s="54"/>
      <c r="M29" s="54" t="s">
        <v>707</v>
      </c>
      <c r="N29" s="54" t="s">
        <v>708</v>
      </c>
      <c r="O29" s="54"/>
      <c r="P29" s="54" t="s">
        <v>709</v>
      </c>
      <c r="Q29" s="54">
        <v>574</v>
      </c>
      <c r="R29" s="54">
        <v>492</v>
      </c>
      <c r="S29" s="54">
        <v>492</v>
      </c>
      <c r="T29" s="54">
        <v>671</v>
      </c>
      <c r="U29" s="60">
        <v>0.36382113821138212</v>
      </c>
      <c r="V29" s="54">
        <v>547</v>
      </c>
      <c r="W29" s="60">
        <v>0.11178861788617886</v>
      </c>
      <c r="X29" s="54" t="s">
        <v>556</v>
      </c>
      <c r="Y29" s="54"/>
      <c r="Z29" s="54"/>
      <c r="AA29" s="48" t="s">
        <v>496</v>
      </c>
      <c r="AB29" s="54"/>
      <c r="AC29" s="48" t="s">
        <v>504</v>
      </c>
      <c r="AD29" s="54"/>
      <c r="AE29" s="54" t="s">
        <v>710</v>
      </c>
      <c r="AF29" s="91" t="s">
        <v>711</v>
      </c>
      <c r="AG29" s="91" t="s">
        <v>712</v>
      </c>
      <c r="AH29" s="91" t="s">
        <v>713</v>
      </c>
      <c r="AI29" s="48" t="s">
        <v>491</v>
      </c>
      <c r="AJ29" s="48" t="s">
        <v>621</v>
      </c>
      <c r="AK29" s="48" t="s">
        <v>379</v>
      </c>
      <c r="AL29" s="48"/>
      <c r="AM29">
        <f>VLOOKUP(D29,Production!$A:$B,2,FALSE)</f>
        <v>14</v>
      </c>
      <c r="AN29">
        <v>23</v>
      </c>
    </row>
    <row r="30" spans="1:40" ht="15" customHeight="1" x14ac:dyDescent="0.35">
      <c r="A30" s="48">
        <v>17</v>
      </c>
      <c r="B30" s="48"/>
      <c r="C30" s="59" t="s">
        <v>29</v>
      </c>
      <c r="D30" s="43">
        <v>109153</v>
      </c>
      <c r="E30" s="48" t="s" vm="302">
        <v>453</v>
      </c>
      <c r="F30" s="43" t="s">
        <v>454</v>
      </c>
      <c r="G30" s="48" t="s">
        <v>81</v>
      </c>
      <c r="H30" s="48" t="s">
        <v>582</v>
      </c>
      <c r="I30" s="48" t="s">
        <v>554</v>
      </c>
      <c r="J30" s="48">
        <v>3.5</v>
      </c>
      <c r="K30" s="53">
        <v>5.8</v>
      </c>
      <c r="L30" s="48" t="s">
        <v>714</v>
      </c>
      <c r="M30" s="48"/>
      <c r="N30" s="48" t="s">
        <v>715</v>
      </c>
      <c r="O30" s="48" t="s">
        <v>716</v>
      </c>
      <c r="P30" s="48"/>
      <c r="Q30" s="48">
        <v>227</v>
      </c>
      <c r="R30" s="48">
        <v>227</v>
      </c>
      <c r="S30" s="48">
        <v>227</v>
      </c>
      <c r="T30" s="48">
        <v>302</v>
      </c>
      <c r="U30" s="60">
        <v>0.33039647577092512</v>
      </c>
      <c r="V30" s="48">
        <v>302</v>
      </c>
      <c r="W30" s="60">
        <v>0.33039647577092512</v>
      </c>
      <c r="X30" s="48" t="s">
        <v>556</v>
      </c>
      <c r="Y30" s="48"/>
      <c r="Z30" s="48"/>
      <c r="AA30" s="48" t="s">
        <v>496</v>
      </c>
      <c r="AB30" s="48"/>
      <c r="AC30" s="48" t="s">
        <v>504</v>
      </c>
      <c r="AD30" s="48"/>
      <c r="AE30" s="48" t="s">
        <v>717</v>
      </c>
      <c r="AF30" s="48" t="s">
        <v>718</v>
      </c>
      <c r="AG30" s="91" t="s">
        <v>719</v>
      </c>
      <c r="AH30" s="91" t="s">
        <v>720</v>
      </c>
      <c r="AI30" s="48" t="s">
        <v>460</v>
      </c>
      <c r="AJ30" s="48" t="s">
        <v>591</v>
      </c>
      <c r="AK30" s="48" t="s">
        <v>378</v>
      </c>
      <c r="AL30" s="48" t="s">
        <v>378</v>
      </c>
      <c r="AM30">
        <f>VLOOKUP(D30,Production!$A:$B,2,FALSE)</f>
        <v>13</v>
      </c>
      <c r="AN30">
        <v>24</v>
      </c>
    </row>
    <row r="31" spans="1:40" ht="15" customHeight="1" x14ac:dyDescent="0.35">
      <c r="A31" s="125">
        <v>153</v>
      </c>
      <c r="B31" s="45"/>
      <c r="C31" s="131" t="s">
        <v>29</v>
      </c>
      <c r="D31" s="132">
        <v>1191849</v>
      </c>
      <c r="E31" s="129" t="s" vm="258">
        <v>434</v>
      </c>
      <c r="F31" s="132" t="s">
        <v>435</v>
      </c>
      <c r="G31" s="45" t="s">
        <v>81</v>
      </c>
      <c r="H31" s="45" t="s">
        <v>82</v>
      </c>
      <c r="I31" s="45" t="str">
        <f>IFERROR(VLOOKUP(D31,'Price Check -Hotel List(Wave 1)'!E:G,3,0),"")</f>
        <v/>
      </c>
      <c r="J31" s="45" vm="277">
        <v>4.5</v>
      </c>
      <c r="K31" s="86" vm="290">
        <v>8.8295774647887324</v>
      </c>
      <c r="L31" s="45"/>
      <c r="M31" s="45">
        <v>6096818</v>
      </c>
      <c r="N31" s="45" t="s">
        <v>721</v>
      </c>
      <c r="O31" s="45" t="s">
        <v>722</v>
      </c>
      <c r="P31" s="45"/>
      <c r="Q31" s="45">
        <v>784</v>
      </c>
      <c r="R31" s="45">
        <v>586</v>
      </c>
      <c r="S31" s="45">
        <v>586</v>
      </c>
      <c r="T31" s="45">
        <v>856</v>
      </c>
      <c r="U31" s="87">
        <f>(T31-R31)/R31</f>
        <v>0.46075085324232085</v>
      </c>
      <c r="V31" s="45">
        <v>723</v>
      </c>
      <c r="W31" s="87">
        <f>(V31-S31)/S31</f>
        <v>0.23378839590443687</v>
      </c>
      <c r="X31" s="45" t="s">
        <v>556</v>
      </c>
      <c r="Y31" s="45" t="s">
        <v>678</v>
      </c>
      <c r="Z31" s="45"/>
      <c r="AA31" s="45" t="s">
        <v>496</v>
      </c>
      <c r="AB31" s="45"/>
      <c r="AC31" s="62" t="s">
        <v>504</v>
      </c>
      <c r="AD31" s="45" t="s">
        <v>608</v>
      </c>
      <c r="AE31" s="45" t="s">
        <v>723</v>
      </c>
      <c r="AF31" s="45" t="s">
        <v>724</v>
      </c>
      <c r="AG31" s="45" t="s">
        <v>725</v>
      </c>
      <c r="AH31" s="45" t="s">
        <v>726</v>
      </c>
      <c r="AI31" s="45" t="str">
        <f>VLOOKUP(D:D,[1]Detail!$A:$J,10,FALSE)</f>
        <v>Rosemary.Ding@agoda.com</v>
      </c>
      <c r="AJ31" s="45" t="str">
        <f>VLOOKUP(D:D,[1]Detail!$A:$D,4,FALSE)</f>
        <v>A</v>
      </c>
      <c r="AK31" s="45" t="s">
        <v>379</v>
      </c>
      <c r="AM31">
        <f>VLOOKUP(D31,Production!$A:$B,2,FALSE)</f>
        <v>11</v>
      </c>
      <c r="AN31">
        <v>25</v>
      </c>
    </row>
    <row r="32" spans="1:40" ht="15" customHeight="1" x14ac:dyDescent="0.35">
      <c r="A32" s="48">
        <v>6</v>
      </c>
      <c r="B32" s="48"/>
      <c r="C32" s="59" t="s">
        <v>29</v>
      </c>
      <c r="D32" s="43">
        <v>96520</v>
      </c>
      <c r="E32" s="48" t="s">
        <v>403</v>
      </c>
      <c r="F32" s="43" t="s">
        <v>404</v>
      </c>
      <c r="G32" s="48" t="s">
        <v>81</v>
      </c>
      <c r="H32" s="48" t="s">
        <v>582</v>
      </c>
      <c r="I32" s="48" t="s">
        <v>554</v>
      </c>
      <c r="J32" s="48">
        <v>4</v>
      </c>
      <c r="K32" s="53">
        <v>8.9</v>
      </c>
      <c r="L32" s="48"/>
      <c r="M32" s="48">
        <v>6169123</v>
      </c>
      <c r="N32" s="48" t="s">
        <v>83</v>
      </c>
      <c r="O32" s="48" t="s">
        <v>727</v>
      </c>
      <c r="P32" s="48"/>
      <c r="Q32" s="48">
        <v>536</v>
      </c>
      <c r="R32" s="48">
        <v>356</v>
      </c>
      <c r="S32" s="48">
        <v>356</v>
      </c>
      <c r="T32" s="48">
        <v>566</v>
      </c>
      <c r="U32" s="60">
        <v>0.5898876404494382</v>
      </c>
      <c r="V32" s="48">
        <v>566</v>
      </c>
      <c r="W32" s="60">
        <v>0.5898876404494382</v>
      </c>
      <c r="X32" s="48" t="s">
        <v>556</v>
      </c>
      <c r="Y32" s="48"/>
      <c r="Z32" s="48"/>
      <c r="AA32" s="48" t="s">
        <v>496</v>
      </c>
      <c r="AB32" s="48"/>
      <c r="AC32" s="48" t="s">
        <v>504</v>
      </c>
      <c r="AD32" s="48"/>
      <c r="AE32" s="48" t="s">
        <v>728</v>
      </c>
      <c r="AF32" s="48" t="s">
        <v>729</v>
      </c>
      <c r="AG32" s="48" t="s">
        <v>730</v>
      </c>
      <c r="AH32" s="48" t="s">
        <v>731</v>
      </c>
      <c r="AI32" s="48" t="s">
        <v>492</v>
      </c>
      <c r="AJ32" s="48" t="s">
        <v>621</v>
      </c>
      <c r="AK32" s="48" t="s">
        <v>379</v>
      </c>
      <c r="AL32" s="48" t="s">
        <v>378</v>
      </c>
      <c r="AM32">
        <f>VLOOKUP(D32,Production!$A:$B,2,FALSE)</f>
        <v>9</v>
      </c>
      <c r="AN32">
        <v>26</v>
      </c>
    </row>
    <row r="33" spans="1:40" ht="15" customHeight="1" x14ac:dyDescent="0.35">
      <c r="A33" s="125">
        <v>150</v>
      </c>
      <c r="B33" s="45"/>
      <c r="C33" s="131" t="s">
        <v>29</v>
      </c>
      <c r="D33" s="132">
        <v>165330</v>
      </c>
      <c r="E33" s="129" t="s">
        <v>428</v>
      </c>
      <c r="F33" s="132" t="s">
        <v>429</v>
      </c>
      <c r="G33" s="45" t="s">
        <v>81</v>
      </c>
      <c r="H33" s="45" t="s">
        <v>82</v>
      </c>
      <c r="I33" s="45" t="str">
        <f>IFERROR(VLOOKUP(D33,'Price Check -Hotel List(Wave 1)'!E:G,3,0),"")</f>
        <v/>
      </c>
      <c r="J33" s="45" vm="315">
        <v>4</v>
      </c>
      <c r="K33" s="86" vm="316">
        <v>7.9827586206896566</v>
      </c>
      <c r="L33" s="45"/>
      <c r="M33" s="45">
        <v>6180337</v>
      </c>
      <c r="N33" s="45" t="s">
        <v>235</v>
      </c>
      <c r="O33" s="45" t="s">
        <v>146</v>
      </c>
      <c r="P33" s="45"/>
      <c r="Q33" s="45">
        <v>480</v>
      </c>
      <c r="R33" s="45">
        <v>308</v>
      </c>
      <c r="S33" s="45">
        <v>308</v>
      </c>
      <c r="T33" s="45">
        <v>530</v>
      </c>
      <c r="U33" s="87">
        <f>(T33-R33)/R33</f>
        <v>0.72077922077922074</v>
      </c>
      <c r="V33" s="45">
        <v>510</v>
      </c>
      <c r="W33" s="87">
        <f>(V33-S33)/S33</f>
        <v>0.6558441558441559</v>
      </c>
      <c r="X33" s="45" t="s">
        <v>556</v>
      </c>
      <c r="Y33" s="45" t="s">
        <v>678</v>
      </c>
      <c r="Z33" s="45"/>
      <c r="AA33" s="45" t="s">
        <v>496</v>
      </c>
      <c r="AB33" s="45"/>
      <c r="AC33" s="62" t="s">
        <v>504</v>
      </c>
      <c r="AD33" s="45" t="s">
        <v>608</v>
      </c>
      <c r="AE33" s="45" t="s">
        <v>732</v>
      </c>
      <c r="AF33" s="45" t="s">
        <v>733</v>
      </c>
      <c r="AG33" s="45" t="s">
        <v>734</v>
      </c>
      <c r="AH33" s="45" t="s">
        <v>735</v>
      </c>
      <c r="AI33" s="45" t="str">
        <f>VLOOKUP(D:D,[1]Detail!$A:$J,10,FALSE)</f>
        <v>Rosemary.Ding@agoda.com</v>
      </c>
      <c r="AJ33" s="45" t="str">
        <f>VLOOKUP(D:D,[1]Detail!$A:$D,4,FALSE)</f>
        <v>B</v>
      </c>
      <c r="AK33" s="45" t="s">
        <v>379</v>
      </c>
      <c r="AM33">
        <f>VLOOKUP(D33,Production!$A:$B,2,FALSE)</f>
        <v>8</v>
      </c>
      <c r="AN33">
        <v>27</v>
      </c>
    </row>
    <row r="34" spans="1:40" ht="15" customHeight="1" x14ac:dyDescent="0.35">
      <c r="A34" s="48">
        <v>8</v>
      </c>
      <c r="B34" s="48"/>
      <c r="C34" s="59" t="s">
        <v>29</v>
      </c>
      <c r="D34" s="43">
        <v>76884</v>
      </c>
      <c r="E34" s="48" t="s">
        <v>467</v>
      </c>
      <c r="F34" s="43" t="s">
        <v>468</v>
      </c>
      <c r="G34" s="48" t="s">
        <v>81</v>
      </c>
      <c r="H34" s="48" t="s">
        <v>582</v>
      </c>
      <c r="I34" s="48" t="s">
        <v>554</v>
      </c>
      <c r="J34" s="48">
        <v>4</v>
      </c>
      <c r="K34" s="53">
        <v>6.6</v>
      </c>
      <c r="L34" s="48"/>
      <c r="M34" s="48">
        <v>6171697</v>
      </c>
      <c r="N34" s="48" t="s">
        <v>736</v>
      </c>
      <c r="O34" s="48" t="s">
        <v>84</v>
      </c>
      <c r="P34" s="48"/>
      <c r="Q34" s="48">
        <v>347</v>
      </c>
      <c r="R34" s="48">
        <v>338</v>
      </c>
      <c r="S34" s="48">
        <v>338</v>
      </c>
      <c r="T34" s="48">
        <v>398</v>
      </c>
      <c r="U34" s="60">
        <v>0.17751479289940827</v>
      </c>
      <c r="V34" s="48">
        <v>378</v>
      </c>
      <c r="W34" s="60">
        <v>0.11834319526627218</v>
      </c>
      <c r="X34" s="48" t="s">
        <v>556</v>
      </c>
      <c r="Y34" s="48"/>
      <c r="Z34" s="48"/>
      <c r="AA34" s="48" t="s">
        <v>496</v>
      </c>
      <c r="AB34" s="48"/>
      <c r="AC34" s="48" t="s">
        <v>504</v>
      </c>
      <c r="AD34" s="48"/>
      <c r="AE34" s="48" t="s">
        <v>737</v>
      </c>
      <c r="AF34" s="91" t="s">
        <v>738</v>
      </c>
      <c r="AG34" s="91" t="s">
        <v>739</v>
      </c>
      <c r="AH34" s="91" t="s">
        <v>740</v>
      </c>
      <c r="AI34" s="48" t="s">
        <v>491</v>
      </c>
      <c r="AJ34" s="48" t="s">
        <v>621</v>
      </c>
      <c r="AK34" s="48" t="s">
        <v>379</v>
      </c>
      <c r="AL34" s="48" t="s">
        <v>378</v>
      </c>
      <c r="AM34">
        <f>VLOOKUP(D34,Production!$A:$B,2,FALSE)</f>
        <v>7</v>
      </c>
      <c r="AN34">
        <v>28</v>
      </c>
    </row>
    <row r="35" spans="1:40" ht="15" customHeight="1" x14ac:dyDescent="0.35">
      <c r="A35" s="48">
        <v>33</v>
      </c>
      <c r="B35" s="48"/>
      <c r="C35" s="59" t="s">
        <v>29</v>
      </c>
      <c r="D35" s="43">
        <v>5876910</v>
      </c>
      <c r="E35" s="48" t="s">
        <v>135</v>
      </c>
      <c r="F35" s="43" t="s">
        <v>136</v>
      </c>
      <c r="G35" s="48" t="s">
        <v>449</v>
      </c>
      <c r="H35" s="48" t="s">
        <v>131</v>
      </c>
      <c r="I35" s="48" t="s">
        <v>554</v>
      </c>
      <c r="J35" s="48">
        <v>3</v>
      </c>
      <c r="K35" s="53">
        <v>8.5</v>
      </c>
      <c r="L35" s="48">
        <v>165648185</v>
      </c>
      <c r="M35" s="48"/>
      <c r="N35" s="48" t="s">
        <v>83</v>
      </c>
      <c r="O35" s="48" t="s">
        <v>84</v>
      </c>
      <c r="P35" s="48"/>
      <c r="Q35" s="54">
        <v>205</v>
      </c>
      <c r="R35" s="48">
        <v>185</v>
      </c>
      <c r="S35" s="48">
        <v>185</v>
      </c>
      <c r="T35" s="54">
        <v>458</v>
      </c>
      <c r="U35" s="60">
        <v>1.4756756756756757</v>
      </c>
      <c r="V35" s="48">
        <v>274</v>
      </c>
      <c r="W35" s="60">
        <v>0.48108108108108111</v>
      </c>
      <c r="X35" s="48" t="s">
        <v>556</v>
      </c>
      <c r="Y35" s="48"/>
      <c r="Z35" s="48"/>
      <c r="AA35" s="48" t="s">
        <v>496</v>
      </c>
      <c r="AB35" s="48"/>
      <c r="AC35" s="48" t="s">
        <v>504</v>
      </c>
      <c r="AD35" s="48"/>
      <c r="AE35" s="48" t="s">
        <v>741</v>
      </c>
      <c r="AF35" s="91" t="s">
        <v>742</v>
      </c>
      <c r="AG35" s="91" t="s">
        <v>743</v>
      </c>
      <c r="AH35" s="91" t="s">
        <v>744</v>
      </c>
      <c r="AI35" s="48" t="s">
        <v>493</v>
      </c>
      <c r="AJ35" s="48" t="s">
        <v>621</v>
      </c>
      <c r="AK35" s="48" t="s">
        <v>379</v>
      </c>
      <c r="AL35" s="48"/>
      <c r="AM35">
        <f>VLOOKUP(D35,Production!$A:$B,2,FALSE)</f>
        <v>6</v>
      </c>
      <c r="AN35">
        <v>29</v>
      </c>
    </row>
    <row r="36" spans="1:40" ht="15" customHeight="1" x14ac:dyDescent="0.35">
      <c r="A36" s="62">
        <v>163</v>
      </c>
      <c r="B36" s="48"/>
      <c r="C36" s="45" t="s">
        <v>29</v>
      </c>
      <c r="D36" s="71">
        <v>61976</v>
      </c>
      <c r="E36" s="93" t="s">
        <v>745</v>
      </c>
      <c r="F36" s="71" t="s">
        <v>746</v>
      </c>
      <c r="G36" s="45" t="s">
        <v>81</v>
      </c>
      <c r="H36" s="45" t="s">
        <v>582</v>
      </c>
      <c r="I36" s="76"/>
      <c r="J36" s="48">
        <v>5</v>
      </c>
      <c r="K36" s="53">
        <v>7.9</v>
      </c>
      <c r="L36" s="94"/>
      <c r="M36" s="94">
        <v>165759226</v>
      </c>
      <c r="N36" s="94" t="s">
        <v>747</v>
      </c>
      <c r="O36" s="94" t="s">
        <v>667</v>
      </c>
      <c r="P36" s="94"/>
      <c r="Q36" s="48">
        <v>796</v>
      </c>
      <c r="R36" s="48">
        <v>644</v>
      </c>
      <c r="S36" s="48">
        <v>644</v>
      </c>
      <c r="T36" s="48">
        <v>916</v>
      </c>
      <c r="U36" s="60">
        <v>0.42236024844720499</v>
      </c>
      <c r="V36" s="45">
        <v>755</v>
      </c>
      <c r="W36" s="60">
        <v>0.17236024844720496</v>
      </c>
      <c r="X36" s="94" t="s">
        <v>556</v>
      </c>
      <c r="Y36" s="94" t="s">
        <v>748</v>
      </c>
      <c r="Z36" s="94"/>
      <c r="AA36" s="93"/>
      <c r="AB36" s="94"/>
      <c r="AC36" s="48" t="s">
        <v>496</v>
      </c>
      <c r="AD36" s="94"/>
      <c r="AE36" s="94" t="s">
        <v>749</v>
      </c>
      <c r="AF36" s="55" t="s">
        <v>750</v>
      </c>
      <c r="AG36" s="55" t="s">
        <v>751</v>
      </c>
      <c r="AH36" s="55" t="s">
        <v>752</v>
      </c>
      <c r="AI36" s="55" t="s">
        <v>460</v>
      </c>
      <c r="AJ36" s="93"/>
      <c r="AK36" s="92"/>
      <c r="AM36">
        <f>VLOOKUP(D36,Production!$A:$B,2,FALSE)</f>
        <v>6</v>
      </c>
      <c r="AN36">
        <v>30</v>
      </c>
    </row>
    <row r="37" spans="1:40" ht="15" customHeight="1" x14ac:dyDescent="0.35">
      <c r="A37" s="48">
        <v>24</v>
      </c>
      <c r="B37" s="48"/>
      <c r="C37" s="59" t="s">
        <v>29</v>
      </c>
      <c r="D37" s="43">
        <v>299825</v>
      </c>
      <c r="E37" s="48" t="s" vm="263">
        <v>420</v>
      </c>
      <c r="F37" s="43" t="s">
        <v>421</v>
      </c>
      <c r="G37" s="48" t="s">
        <v>422</v>
      </c>
      <c r="H37" s="48" t="s">
        <v>384</v>
      </c>
      <c r="I37" s="48" t="s">
        <v>583</v>
      </c>
      <c r="J37" s="48" vm="273">
        <v>3</v>
      </c>
      <c r="K37" s="53" vm="286">
        <v>7.9415384615384603</v>
      </c>
      <c r="L37" s="48"/>
      <c r="M37" s="48">
        <v>6150203</v>
      </c>
      <c r="N37" s="48" t="s">
        <v>753</v>
      </c>
      <c r="O37" s="48" t="s">
        <v>108</v>
      </c>
      <c r="P37" s="48"/>
      <c r="Q37" s="54">
        <v>115</v>
      </c>
      <c r="R37" s="48">
        <v>72</v>
      </c>
      <c r="S37" s="48">
        <v>72</v>
      </c>
      <c r="T37" s="54">
        <v>142</v>
      </c>
      <c r="U37" s="60">
        <v>0.97222222222222221</v>
      </c>
      <c r="V37" s="54">
        <v>110</v>
      </c>
      <c r="W37" s="60">
        <v>0.52777777777777779</v>
      </c>
      <c r="X37" s="48" t="s">
        <v>556</v>
      </c>
      <c r="Y37" s="48"/>
      <c r="Z37" s="48"/>
      <c r="AA37" s="48" t="s">
        <v>496</v>
      </c>
      <c r="AB37" s="48"/>
      <c r="AC37" s="48" t="s">
        <v>504</v>
      </c>
      <c r="AD37" s="48"/>
      <c r="AE37" s="48" t="s">
        <v>754</v>
      </c>
      <c r="AF37" s="48" t="s">
        <v>755</v>
      </c>
      <c r="AG37" s="48" t="s">
        <v>756</v>
      </c>
      <c r="AH37" s="48" t="s">
        <v>757</v>
      </c>
      <c r="AI37" s="48" t="s">
        <v>490</v>
      </c>
      <c r="AJ37" s="48" t="s">
        <v>621</v>
      </c>
      <c r="AK37" s="48" t="s">
        <v>378</v>
      </c>
      <c r="AL37" s="48"/>
      <c r="AM37">
        <f>VLOOKUP(D37,Production!$A:$B,2,FALSE)</f>
        <v>5</v>
      </c>
      <c r="AN37">
        <v>31</v>
      </c>
    </row>
    <row r="38" spans="1:40" ht="15" customHeight="1" x14ac:dyDescent="0.35">
      <c r="A38" s="48">
        <v>22</v>
      </c>
      <c r="B38" s="48"/>
      <c r="C38" s="59" t="s">
        <v>29</v>
      </c>
      <c r="D38" s="43">
        <v>291212</v>
      </c>
      <c r="E38" s="48" t="s">
        <v>758</v>
      </c>
      <c r="F38" s="43" t="s">
        <v>759</v>
      </c>
      <c r="G38" s="48" t="s">
        <v>81</v>
      </c>
      <c r="H38" s="48" t="s">
        <v>582</v>
      </c>
      <c r="I38" s="48" t="s">
        <v>554</v>
      </c>
      <c r="J38" s="48">
        <v>4.5</v>
      </c>
      <c r="K38" s="48">
        <v>8.4</v>
      </c>
      <c r="L38" s="54"/>
      <c r="M38" s="54">
        <v>6200415</v>
      </c>
      <c r="N38" s="54" t="s">
        <v>760</v>
      </c>
      <c r="O38" s="54" t="s">
        <v>685</v>
      </c>
      <c r="P38" s="54"/>
      <c r="Q38" s="54">
        <v>596</v>
      </c>
      <c r="R38" s="54">
        <v>432</v>
      </c>
      <c r="S38" s="54">
        <v>432</v>
      </c>
      <c r="T38" s="54">
        <v>891</v>
      </c>
      <c r="U38" s="60">
        <v>1.0625</v>
      </c>
      <c r="V38" s="54">
        <v>718</v>
      </c>
      <c r="W38" s="60">
        <v>0.66203703703703709</v>
      </c>
      <c r="X38" s="54" t="s">
        <v>556</v>
      </c>
      <c r="Y38" s="54"/>
      <c r="Z38" s="54"/>
      <c r="AA38" s="48" t="s">
        <v>496</v>
      </c>
      <c r="AB38" s="54"/>
      <c r="AC38" s="48" t="s">
        <v>504</v>
      </c>
      <c r="AD38" s="54"/>
      <c r="AE38" s="54" t="s">
        <v>761</v>
      </c>
      <c r="AF38" s="91" t="s">
        <v>762</v>
      </c>
      <c r="AG38" s="91" t="s">
        <v>763</v>
      </c>
      <c r="AH38" s="91" t="s">
        <v>764</v>
      </c>
      <c r="AI38" s="48" t="s">
        <v>491</v>
      </c>
      <c r="AJ38" s="48" t="s">
        <v>621</v>
      </c>
      <c r="AK38" s="48" t="s">
        <v>378</v>
      </c>
      <c r="AL38" s="48"/>
      <c r="AM38">
        <f>VLOOKUP(D38,Production!$A:$B,2,FALSE)</f>
        <v>5</v>
      </c>
      <c r="AN38">
        <v>32</v>
      </c>
    </row>
    <row r="39" spans="1:40" ht="15" customHeight="1" x14ac:dyDescent="0.35">
      <c r="A39" s="125">
        <v>151</v>
      </c>
      <c r="B39" s="45"/>
      <c r="C39" s="131" t="s">
        <v>29</v>
      </c>
      <c r="D39" s="132">
        <v>798531</v>
      </c>
      <c r="E39" s="129" t="s" vm="266">
        <v>430</v>
      </c>
      <c r="F39" s="132" t="s">
        <v>431</v>
      </c>
      <c r="G39" s="45" t="s">
        <v>81</v>
      </c>
      <c r="H39" s="45" t="s">
        <v>82</v>
      </c>
      <c r="I39" s="45" t="str">
        <f>IFERROR(VLOOKUP(D39,'Price Check -Hotel List(Wave 1)'!E:G,3,0),"")</f>
        <v/>
      </c>
      <c r="J39" s="45" vm="317">
        <v>4</v>
      </c>
      <c r="K39" s="86" vm="318">
        <v>5.333333333333333</v>
      </c>
      <c r="L39" s="45"/>
      <c r="M39" s="45">
        <v>6182861</v>
      </c>
      <c r="N39" s="45" t="s">
        <v>765</v>
      </c>
      <c r="O39" s="45" t="s">
        <v>667</v>
      </c>
      <c r="P39" s="45"/>
      <c r="Q39" s="45">
        <v>304</v>
      </c>
      <c r="R39" s="45">
        <v>233</v>
      </c>
      <c r="S39" s="45">
        <v>233</v>
      </c>
      <c r="T39" s="45">
        <v>291</v>
      </c>
      <c r="U39" s="87">
        <f>(T39-R39)/R39</f>
        <v>0.24892703862660945</v>
      </c>
      <c r="V39" s="45">
        <v>291</v>
      </c>
      <c r="W39" s="87">
        <f>(V39-S39)/S39</f>
        <v>0.24892703862660945</v>
      </c>
      <c r="X39" s="45" t="s">
        <v>556</v>
      </c>
      <c r="Y39" s="45" t="s">
        <v>678</v>
      </c>
      <c r="Z39" s="45"/>
      <c r="AA39" s="45" t="s">
        <v>496</v>
      </c>
      <c r="AB39" s="45"/>
      <c r="AC39" s="62" t="s">
        <v>504</v>
      </c>
      <c r="AD39" s="45" t="s">
        <v>608</v>
      </c>
      <c r="AE39" s="45" t="s">
        <v>766</v>
      </c>
      <c r="AF39" s="45" t="s">
        <v>767</v>
      </c>
      <c r="AG39" s="45" t="s">
        <v>768</v>
      </c>
      <c r="AH39" s="45" t="s">
        <v>769</v>
      </c>
      <c r="AI39" s="45" t="str">
        <f>VLOOKUP(D:D,[1]Detail!$A:$J,10,FALSE)</f>
        <v>Rosemary.Ding@agoda.com</v>
      </c>
      <c r="AJ39" s="45" t="str">
        <f>VLOOKUP(D:D,[1]Detail!$A:$D,4,FALSE)</f>
        <v>B</v>
      </c>
      <c r="AK39" s="45" t="s">
        <v>379</v>
      </c>
      <c r="AM39">
        <f>VLOOKUP(D39,Production!$A:$B,2,FALSE)</f>
        <v>5</v>
      </c>
      <c r="AN39">
        <v>33</v>
      </c>
    </row>
    <row r="40" spans="1:40" ht="15" customHeight="1" x14ac:dyDescent="0.35">
      <c r="A40" s="48">
        <v>4</v>
      </c>
      <c r="B40" s="48"/>
      <c r="C40" s="59" t="s">
        <v>29</v>
      </c>
      <c r="D40" s="43">
        <v>70290</v>
      </c>
      <c r="E40" s="48" t="s">
        <v>463</v>
      </c>
      <c r="F40" s="43" t="s">
        <v>464</v>
      </c>
      <c r="G40" s="48" t="s">
        <v>81</v>
      </c>
      <c r="H40" s="48" t="s">
        <v>582</v>
      </c>
      <c r="I40" s="48" t="s">
        <v>583</v>
      </c>
      <c r="J40" s="48">
        <v>4.5</v>
      </c>
      <c r="K40" s="53">
        <v>6.4</v>
      </c>
      <c r="L40" s="48"/>
      <c r="M40" s="48">
        <v>6166314</v>
      </c>
      <c r="N40" s="48" t="s">
        <v>770</v>
      </c>
      <c r="O40" s="48" t="s">
        <v>771</v>
      </c>
      <c r="P40" s="48"/>
      <c r="Q40" s="48">
        <v>389</v>
      </c>
      <c r="R40" s="48">
        <v>299</v>
      </c>
      <c r="S40" s="48">
        <v>299</v>
      </c>
      <c r="T40" s="48">
        <v>437</v>
      </c>
      <c r="U40" s="60">
        <v>0.46153846153846156</v>
      </c>
      <c r="V40" s="48">
        <v>373</v>
      </c>
      <c r="W40" s="60">
        <v>0.24749163879598662</v>
      </c>
      <c r="X40" s="48" t="s">
        <v>556</v>
      </c>
      <c r="Y40" s="48" t="s">
        <v>772</v>
      </c>
      <c r="Z40" s="48" t="s">
        <v>554</v>
      </c>
      <c r="AA40" s="48" t="s">
        <v>500</v>
      </c>
      <c r="AB40" s="48"/>
      <c r="AC40" s="48" t="s">
        <v>496</v>
      </c>
      <c r="AD40" s="48"/>
      <c r="AE40" s="48" t="s">
        <v>773</v>
      </c>
      <c r="AF40" s="91" t="s">
        <v>774</v>
      </c>
      <c r="AG40" s="91" t="s">
        <v>775</v>
      </c>
      <c r="AH40" s="91" t="s">
        <v>776</v>
      </c>
      <c r="AI40" s="48" t="s">
        <v>491</v>
      </c>
      <c r="AJ40" s="48" t="s">
        <v>621</v>
      </c>
      <c r="AK40" s="48" t="s">
        <v>379</v>
      </c>
      <c r="AL40" s="48" t="s">
        <v>378</v>
      </c>
      <c r="AM40">
        <f>VLOOKUP(D40,Production!$A:$B,2,FALSE)</f>
        <v>3</v>
      </c>
      <c r="AN40">
        <v>34</v>
      </c>
    </row>
    <row r="41" spans="1:40" ht="15" customHeight="1" x14ac:dyDescent="0.35">
      <c r="A41" s="48">
        <v>56</v>
      </c>
      <c r="B41" s="48"/>
      <c r="C41" s="48" t="s">
        <v>29</v>
      </c>
      <c r="D41" s="43">
        <v>8087246</v>
      </c>
      <c r="E41" s="48" t="s">
        <v>777</v>
      </c>
      <c r="F41" s="43" t="s">
        <v>778</v>
      </c>
      <c r="G41" s="48" t="s">
        <v>144</v>
      </c>
      <c r="H41" s="48" t="s">
        <v>145</v>
      </c>
      <c r="I41" s="48" t="s">
        <v>554</v>
      </c>
      <c r="J41" s="48">
        <v>3</v>
      </c>
      <c r="K41" s="53">
        <v>9.6</v>
      </c>
      <c r="L41" s="48">
        <v>165757840</v>
      </c>
      <c r="M41" s="48" t="s">
        <v>574</v>
      </c>
      <c r="N41" s="48" t="s">
        <v>564</v>
      </c>
      <c r="O41" s="48" t="s">
        <v>565</v>
      </c>
      <c r="P41" s="48"/>
      <c r="Q41" s="54">
        <v>650</v>
      </c>
      <c r="R41" s="48">
        <v>554</v>
      </c>
      <c r="S41" s="48">
        <v>554</v>
      </c>
      <c r="T41" s="54">
        <v>756</v>
      </c>
      <c r="U41" s="60">
        <v>0.36462093862815886</v>
      </c>
      <c r="V41" s="48">
        <v>756</v>
      </c>
      <c r="W41" s="60">
        <v>0.36462093862815886</v>
      </c>
      <c r="X41" s="48" t="s">
        <v>556</v>
      </c>
      <c r="Y41" s="48"/>
      <c r="Z41" s="48"/>
      <c r="AA41" s="48" t="s">
        <v>496</v>
      </c>
      <c r="AB41" s="48"/>
      <c r="AC41" s="48" t="s">
        <v>504</v>
      </c>
      <c r="AD41" s="48"/>
      <c r="AE41" s="48"/>
      <c r="AF41" s="48"/>
      <c r="AG41" s="48"/>
      <c r="AH41" s="48"/>
      <c r="AI41" s="63" t="s">
        <v>575</v>
      </c>
      <c r="AJ41" s="48"/>
      <c r="AK41" s="48"/>
      <c r="AL41" s="48"/>
      <c r="AM41">
        <f>VLOOKUP(D41,Production!$A:$B,2,FALSE)</f>
        <v>3</v>
      </c>
      <c r="AN41">
        <v>35</v>
      </c>
    </row>
    <row r="42" spans="1:40" ht="15" customHeight="1" x14ac:dyDescent="0.35">
      <c r="A42" s="48">
        <v>31</v>
      </c>
      <c r="B42" s="48"/>
      <c r="C42" s="59" t="s">
        <v>29</v>
      </c>
      <c r="D42" s="43">
        <v>569917</v>
      </c>
      <c r="E42" s="48" t="s">
        <v>485</v>
      </c>
      <c r="F42" s="43" t="s">
        <v>486</v>
      </c>
      <c r="G42" s="48" t="s">
        <v>484</v>
      </c>
      <c r="H42" s="48" t="s">
        <v>383</v>
      </c>
      <c r="I42" s="48" t="s">
        <v>583</v>
      </c>
      <c r="J42" s="48">
        <v>4.5</v>
      </c>
      <c r="K42" s="53">
        <v>7.5</v>
      </c>
      <c r="L42" s="48"/>
      <c r="M42" s="48">
        <v>6169415</v>
      </c>
      <c r="N42" s="48" t="s">
        <v>779</v>
      </c>
      <c r="O42" s="48" t="s">
        <v>225</v>
      </c>
      <c r="P42" s="48"/>
      <c r="Q42" s="54">
        <v>370</v>
      </c>
      <c r="R42" s="48">
        <v>292</v>
      </c>
      <c r="S42" s="48">
        <v>292</v>
      </c>
      <c r="T42" s="54">
        <v>389</v>
      </c>
      <c r="U42" s="60">
        <v>0.3321917808219178</v>
      </c>
      <c r="V42" s="48">
        <v>389</v>
      </c>
      <c r="W42" s="60">
        <v>0.3321917808219178</v>
      </c>
      <c r="X42" s="48" t="s">
        <v>556</v>
      </c>
      <c r="Y42" s="48"/>
      <c r="Z42" s="48"/>
      <c r="AA42" s="48" t="s">
        <v>496</v>
      </c>
      <c r="AB42" s="48"/>
      <c r="AC42" s="48" t="s">
        <v>504</v>
      </c>
      <c r="AD42" s="48"/>
      <c r="AE42" s="48" t="s">
        <v>780</v>
      </c>
      <c r="AF42" s="91" t="s">
        <v>781</v>
      </c>
      <c r="AG42" s="91" t="s">
        <v>782</v>
      </c>
      <c r="AH42" s="91" t="s">
        <v>783</v>
      </c>
      <c r="AI42" s="48" t="s">
        <v>491</v>
      </c>
      <c r="AJ42" s="48" t="s">
        <v>591</v>
      </c>
      <c r="AK42" s="48" t="s">
        <v>379</v>
      </c>
      <c r="AL42" s="48"/>
      <c r="AM42">
        <f>VLOOKUP(D42,Production!$A:$B,2,FALSE)</f>
        <v>2</v>
      </c>
      <c r="AN42">
        <v>36</v>
      </c>
    </row>
    <row r="43" spans="1:40" ht="15" customHeight="1" x14ac:dyDescent="0.35">
      <c r="A43" s="125">
        <v>152</v>
      </c>
      <c r="B43" s="45"/>
      <c r="C43" s="131" t="s">
        <v>29</v>
      </c>
      <c r="D43" s="132">
        <v>1179166</v>
      </c>
      <c r="E43" s="129" t="s" vm="257">
        <v>432</v>
      </c>
      <c r="F43" s="132" t="s">
        <v>433</v>
      </c>
      <c r="G43" s="45" t="s">
        <v>81</v>
      </c>
      <c r="H43" s="45" t="s">
        <v>82</v>
      </c>
      <c r="I43" s="45" t="str">
        <f>IFERROR(VLOOKUP(D43,'Price Check -Hotel List(Wave 1)'!E:G,3,0),"")</f>
        <v/>
      </c>
      <c r="J43" s="45" vm="276">
        <v>5</v>
      </c>
      <c r="K43" s="86" vm="289">
        <v>8.5241379310344829</v>
      </c>
      <c r="L43" s="45"/>
      <c r="M43" s="45">
        <v>6122086</v>
      </c>
      <c r="N43" s="45" t="s">
        <v>784</v>
      </c>
      <c r="O43" s="45" t="s">
        <v>727</v>
      </c>
      <c r="P43" s="45"/>
      <c r="Q43" s="45">
        <v>925</v>
      </c>
      <c r="R43" s="45">
        <v>688</v>
      </c>
      <c r="S43" s="45">
        <v>688</v>
      </c>
      <c r="T43" s="45">
        <v>902</v>
      </c>
      <c r="U43" s="87">
        <f>(T43-R43)/R43</f>
        <v>0.31104651162790697</v>
      </c>
      <c r="V43" s="45">
        <v>845</v>
      </c>
      <c r="W43" s="87">
        <f>(V43-S43)/S43</f>
        <v>0.22819767441860464</v>
      </c>
      <c r="X43" s="45" t="s">
        <v>556</v>
      </c>
      <c r="Y43" s="45" t="s">
        <v>678</v>
      </c>
      <c r="Z43" s="45"/>
      <c r="AA43" s="45" t="s">
        <v>496</v>
      </c>
      <c r="AB43" s="45"/>
      <c r="AC43" s="62" t="s">
        <v>504</v>
      </c>
      <c r="AD43" s="45" t="s">
        <v>608</v>
      </c>
      <c r="AE43" s="45" t="s">
        <v>785</v>
      </c>
      <c r="AF43" s="45" t="s">
        <v>786</v>
      </c>
      <c r="AG43" s="45" t="s">
        <v>787</v>
      </c>
      <c r="AH43" s="45" t="s">
        <v>788</v>
      </c>
      <c r="AI43" s="45" t="str">
        <f>VLOOKUP(D:D,[1]Detail!$A:$J,10,FALSE)</f>
        <v>Rosemary.Ding@agoda.com</v>
      </c>
      <c r="AJ43" s="45" t="str">
        <f>VLOOKUP(D:D,[1]Detail!$A:$D,4,FALSE)</f>
        <v>B</v>
      </c>
      <c r="AK43" s="45" t="s">
        <v>379</v>
      </c>
      <c r="AM43">
        <f>VLOOKUP(D43,Production!$A:$B,2,FALSE)</f>
        <v>2</v>
      </c>
      <c r="AN43">
        <v>37</v>
      </c>
    </row>
    <row r="44" spans="1:40" ht="15" customHeight="1" x14ac:dyDescent="0.35">
      <c r="A44" s="48">
        <v>27</v>
      </c>
      <c r="B44" s="48"/>
      <c r="C44" s="59" t="s">
        <v>29</v>
      </c>
      <c r="D44" s="43">
        <v>6164839</v>
      </c>
      <c r="E44" s="48" t="s">
        <v>474</v>
      </c>
      <c r="F44" s="43" t="s">
        <v>475</v>
      </c>
      <c r="G44" s="48" t="s">
        <v>476</v>
      </c>
      <c r="H44" s="48" t="s">
        <v>386</v>
      </c>
      <c r="I44" s="48" t="s">
        <v>554</v>
      </c>
      <c r="J44" s="48">
        <v>5</v>
      </c>
      <c r="K44" s="53">
        <v>8.6</v>
      </c>
      <c r="L44" s="48">
        <v>165738940</v>
      </c>
      <c r="M44" s="48"/>
      <c r="N44" s="48" t="s">
        <v>83</v>
      </c>
      <c r="O44" s="48" t="s">
        <v>141</v>
      </c>
      <c r="P44" s="48"/>
      <c r="Q44" s="54">
        <v>830</v>
      </c>
      <c r="R44" s="48">
        <v>829</v>
      </c>
      <c r="S44" s="48">
        <v>829</v>
      </c>
      <c r="T44" s="54">
        <v>979</v>
      </c>
      <c r="U44" s="60">
        <v>0.18094089264173704</v>
      </c>
      <c r="V44" s="54">
        <v>924</v>
      </c>
      <c r="W44" s="60">
        <v>0.11459589867310012</v>
      </c>
      <c r="X44" s="48" t="s">
        <v>556</v>
      </c>
      <c r="Y44" s="48"/>
      <c r="Z44" s="48"/>
      <c r="AA44" s="48" t="s">
        <v>496</v>
      </c>
      <c r="AB44" s="48"/>
      <c r="AC44" s="48" t="s">
        <v>504</v>
      </c>
      <c r="AD44" s="48"/>
      <c r="AE44" s="48" t="s">
        <v>789</v>
      </c>
      <c r="AF44" s="91" t="s">
        <v>790</v>
      </c>
      <c r="AG44" s="91" t="s">
        <v>791</v>
      </c>
      <c r="AH44" s="91" t="s">
        <v>792</v>
      </c>
      <c r="AI44" s="48" t="s">
        <v>491</v>
      </c>
      <c r="AJ44" s="48" t="s">
        <v>621</v>
      </c>
      <c r="AK44" s="48" t="s">
        <v>379</v>
      </c>
      <c r="AL44" s="48"/>
      <c r="AM44">
        <f>VLOOKUP(D44,Production!$A:$B,2,FALSE)</f>
        <v>1</v>
      </c>
      <c r="AN44">
        <v>38</v>
      </c>
    </row>
    <row r="45" spans="1:40" ht="15" customHeight="1" x14ac:dyDescent="0.35">
      <c r="A45" s="48">
        <v>29</v>
      </c>
      <c r="B45" s="48"/>
      <c r="C45" s="59" t="s">
        <v>29</v>
      </c>
      <c r="D45" s="43">
        <v>407105</v>
      </c>
      <c r="E45" s="48" t="s" vm="303">
        <v>480</v>
      </c>
      <c r="F45" s="43" t="s">
        <v>481</v>
      </c>
      <c r="G45" s="48" t="s">
        <v>479</v>
      </c>
      <c r="H45" s="48" t="s">
        <v>382</v>
      </c>
      <c r="I45" s="48" t="s">
        <v>554</v>
      </c>
      <c r="J45" s="48">
        <v>5</v>
      </c>
      <c r="K45" s="53">
        <v>9.4</v>
      </c>
      <c r="L45" s="48"/>
      <c r="M45" s="48">
        <v>6185238</v>
      </c>
      <c r="N45" s="48" t="s">
        <v>793</v>
      </c>
      <c r="O45" s="48" t="s">
        <v>667</v>
      </c>
      <c r="P45" s="48"/>
      <c r="Q45" s="54">
        <v>588</v>
      </c>
      <c r="R45" s="48">
        <v>438</v>
      </c>
      <c r="S45" s="48">
        <v>438</v>
      </c>
      <c r="T45" s="54">
        <v>588</v>
      </c>
      <c r="U45" s="60">
        <v>0.34246575342465752</v>
      </c>
      <c r="V45" s="48">
        <v>588</v>
      </c>
      <c r="W45" s="60">
        <v>0.34246575342465752</v>
      </c>
      <c r="X45" s="48" t="s">
        <v>556</v>
      </c>
      <c r="Y45" s="48"/>
      <c r="Z45" s="48"/>
      <c r="AA45" s="48" t="s">
        <v>496</v>
      </c>
      <c r="AB45" s="48"/>
      <c r="AC45" s="48" t="s">
        <v>504</v>
      </c>
      <c r="AD45" s="48"/>
      <c r="AE45" s="48" t="s">
        <v>794</v>
      </c>
      <c r="AF45" s="48" t="s">
        <v>795</v>
      </c>
      <c r="AG45" s="48" t="s">
        <v>796</v>
      </c>
      <c r="AH45" s="48" t="s">
        <v>797</v>
      </c>
      <c r="AI45" s="48" t="s">
        <v>491</v>
      </c>
      <c r="AJ45" s="48" t="s">
        <v>621</v>
      </c>
      <c r="AK45" s="48" t="s">
        <v>378</v>
      </c>
      <c r="AL45" s="48"/>
      <c r="AM45">
        <f>VLOOKUP(D45,Production!$A:$B,2,FALSE)</f>
        <v>1</v>
      </c>
      <c r="AN45">
        <v>39</v>
      </c>
    </row>
    <row r="46" spans="1:40" ht="15" customHeight="1" x14ac:dyDescent="0.35">
      <c r="A46" s="125">
        <v>157</v>
      </c>
      <c r="B46" s="45"/>
      <c r="C46" s="131" t="s">
        <v>29</v>
      </c>
      <c r="D46" s="132">
        <v>65355</v>
      </c>
      <c r="E46" s="129" t="s">
        <v>438</v>
      </c>
      <c r="F46" s="132" t="s">
        <v>439</v>
      </c>
      <c r="G46" s="45" t="s">
        <v>81</v>
      </c>
      <c r="H46" s="45" t="s">
        <v>82</v>
      </c>
      <c r="I46" s="45" t="str">
        <f>IFERROR(VLOOKUP(D46,'Price Check -Hotel List(Wave 1)'!E:G,3,0),"")</f>
        <v/>
      </c>
      <c r="J46" s="45" vm="307">
        <v>4</v>
      </c>
      <c r="K46" s="86">
        <v>7.6</v>
      </c>
      <c r="L46" s="45"/>
      <c r="M46" s="45">
        <v>6179421</v>
      </c>
      <c r="N46" s="45" t="s">
        <v>235</v>
      </c>
      <c r="O46" s="45" t="s">
        <v>798</v>
      </c>
      <c r="P46" s="45"/>
      <c r="Q46" s="45">
        <v>518</v>
      </c>
      <c r="R46" s="45">
        <v>324</v>
      </c>
      <c r="S46" s="45">
        <v>324</v>
      </c>
      <c r="T46" s="45">
        <v>428</v>
      </c>
      <c r="U46" s="87">
        <f>(T46-R46)/R46</f>
        <v>0.32098765432098764</v>
      </c>
      <c r="V46" s="45">
        <v>385</v>
      </c>
      <c r="W46" s="87">
        <f>(V46-S46)/S46</f>
        <v>0.18827160493827161</v>
      </c>
      <c r="X46" s="45" t="s">
        <v>556</v>
      </c>
      <c r="Y46" s="45" t="s">
        <v>678</v>
      </c>
      <c r="Z46" s="45"/>
      <c r="AA46" s="45" t="s">
        <v>496</v>
      </c>
      <c r="AB46" s="45"/>
      <c r="AC46" s="62" t="s">
        <v>504</v>
      </c>
      <c r="AD46" s="45" t="s">
        <v>608</v>
      </c>
      <c r="AE46" s="45" t="s">
        <v>799</v>
      </c>
      <c r="AF46" s="45" t="s">
        <v>800</v>
      </c>
      <c r="AG46" s="45" t="s">
        <v>801</v>
      </c>
      <c r="AH46" s="45" t="s">
        <v>802</v>
      </c>
      <c r="AI46" s="45" t="str">
        <f>VLOOKUP(D:D,[1]Detail!$A:$J,10,FALSE)</f>
        <v>Rosemary.Ding@agoda.com</v>
      </c>
      <c r="AJ46" s="45" t="str">
        <f>VLOOKUP(D:D,[1]Detail!$A:$D,4,FALSE)</f>
        <v>B</v>
      </c>
      <c r="AK46" s="45" t="s">
        <v>379</v>
      </c>
      <c r="AM46">
        <f>VLOOKUP(D46,Production!$A:$B,2,FALSE)</f>
        <v>1</v>
      </c>
      <c r="AN46">
        <v>40</v>
      </c>
    </row>
    <row r="47" spans="1:40" ht="15" customHeight="1" x14ac:dyDescent="0.35">
      <c r="A47" s="48">
        <v>2</v>
      </c>
      <c r="B47" s="48"/>
      <c r="C47" s="59" t="s">
        <v>29</v>
      </c>
      <c r="D47" s="43">
        <v>234477</v>
      </c>
      <c r="E47" s="48" t="s" vm="261">
        <v>418</v>
      </c>
      <c r="F47" s="43" t="s">
        <v>419</v>
      </c>
      <c r="G47" s="48" t="s" vm="2">
        <v>81</v>
      </c>
      <c r="H47" s="48" t="s">
        <v>82</v>
      </c>
      <c r="I47" s="48" t="s">
        <v>583</v>
      </c>
      <c r="J47" s="48" vm="271">
        <v>4</v>
      </c>
      <c r="K47" s="53" vm="284">
        <v>7.292307692307693</v>
      </c>
      <c r="L47" s="48"/>
      <c r="M47" s="48">
        <v>6118310</v>
      </c>
      <c r="N47" s="48" t="s">
        <v>83</v>
      </c>
      <c r="O47" s="48" t="s">
        <v>685</v>
      </c>
      <c r="P47" s="48"/>
      <c r="Q47" s="48">
        <v>388</v>
      </c>
      <c r="R47" s="48">
        <v>358</v>
      </c>
      <c r="S47" s="48">
        <v>358</v>
      </c>
      <c r="T47" s="48">
        <v>555</v>
      </c>
      <c r="U47" s="60">
        <v>0.55027932960893855</v>
      </c>
      <c r="V47" s="48">
        <v>556</v>
      </c>
      <c r="W47" s="60">
        <v>0.55307262569832405</v>
      </c>
      <c r="X47" s="48" t="s">
        <v>556</v>
      </c>
      <c r="Y47" s="48"/>
      <c r="Z47" s="48"/>
      <c r="AA47" s="48" t="s">
        <v>496</v>
      </c>
      <c r="AB47" s="48"/>
      <c r="AC47" s="48" t="s">
        <v>504</v>
      </c>
      <c r="AD47" s="48"/>
      <c r="AE47" s="48" t="s">
        <v>803</v>
      </c>
      <c r="AF47" s="48" t="s">
        <v>804</v>
      </c>
      <c r="AG47" s="48" t="s">
        <v>805</v>
      </c>
      <c r="AH47" s="48" t="s">
        <v>806</v>
      </c>
      <c r="AI47" s="48" t="s">
        <v>490</v>
      </c>
      <c r="AJ47" s="48" t="s">
        <v>621</v>
      </c>
      <c r="AK47" s="48" t="s">
        <v>378</v>
      </c>
      <c r="AL47" s="48" t="s">
        <v>378</v>
      </c>
      <c r="AM47" t="e">
        <f>VLOOKUP(D47,Production!$A:$B,2,FALSE)</f>
        <v>#N/A</v>
      </c>
      <c r="AN47">
        <v>41</v>
      </c>
    </row>
    <row r="48" spans="1:40" ht="15" customHeight="1" x14ac:dyDescent="0.35">
      <c r="A48" s="48">
        <v>49</v>
      </c>
      <c r="B48" s="48"/>
      <c r="C48" s="48" t="s">
        <v>29</v>
      </c>
      <c r="D48" s="43">
        <v>288957</v>
      </c>
      <c r="E48" s="48" t="s">
        <v>148</v>
      </c>
      <c r="F48" s="43" t="s">
        <v>149</v>
      </c>
      <c r="G48" s="48" t="s">
        <v>150</v>
      </c>
      <c r="H48" s="48" t="s">
        <v>151</v>
      </c>
      <c r="I48" s="48" t="s">
        <v>554</v>
      </c>
      <c r="J48" s="48">
        <v>4</v>
      </c>
      <c r="K48" s="53">
        <v>7.1</v>
      </c>
      <c r="L48" s="48">
        <v>165757831</v>
      </c>
      <c r="M48" s="48" t="s">
        <v>574</v>
      </c>
      <c r="N48" s="62" t="s">
        <v>564</v>
      </c>
      <c r="O48" s="48" t="s">
        <v>565</v>
      </c>
      <c r="P48" s="48"/>
      <c r="Q48" s="48">
        <v>346</v>
      </c>
      <c r="R48" s="48">
        <v>232</v>
      </c>
      <c r="S48" s="48">
        <v>232</v>
      </c>
      <c r="T48" s="54">
        <v>333</v>
      </c>
      <c r="U48" s="60">
        <v>0.43534482758620691</v>
      </c>
      <c r="V48" s="48">
        <v>299</v>
      </c>
      <c r="W48" s="60">
        <v>0.28879310344827586</v>
      </c>
      <c r="X48" s="48" t="s">
        <v>556</v>
      </c>
      <c r="Y48" s="48"/>
      <c r="Z48" s="48"/>
      <c r="AA48" s="48" t="s">
        <v>496</v>
      </c>
      <c r="AB48" s="48"/>
      <c r="AC48" s="48" t="s">
        <v>504</v>
      </c>
      <c r="AD48" s="48"/>
      <c r="AE48" s="48"/>
      <c r="AF48" s="48"/>
      <c r="AG48" s="48"/>
      <c r="AH48" s="48"/>
      <c r="AI48" s="63" t="s">
        <v>575</v>
      </c>
      <c r="AJ48" s="48"/>
      <c r="AK48" s="48"/>
      <c r="AL48" s="48"/>
      <c r="AM48" t="e">
        <f>VLOOKUP(D48,Production!$A:$B,2,FALSE)</f>
        <v>#N/A</v>
      </c>
      <c r="AN48">
        <v>42</v>
      </c>
    </row>
    <row r="49" spans="1:40" ht="15" customHeight="1" x14ac:dyDescent="0.35">
      <c r="A49" s="125">
        <v>158</v>
      </c>
      <c r="B49" s="45"/>
      <c r="C49" s="131" t="s">
        <v>29</v>
      </c>
      <c r="D49" s="132">
        <v>408690</v>
      </c>
      <c r="E49" s="129" t="s" vm="264">
        <v>440</v>
      </c>
      <c r="F49" s="132" t="s">
        <v>441</v>
      </c>
      <c r="G49" s="45" t="s">
        <v>422</v>
      </c>
      <c r="H49" s="45" t="s">
        <v>384</v>
      </c>
      <c r="I49" s="45" t="str">
        <f>IFERROR(VLOOKUP(D49,'Price Check -Hotel List(Wave 1)'!E:G,3,0),"")</f>
        <v/>
      </c>
      <c r="J49" s="45" vm="274">
        <v>3</v>
      </c>
      <c r="K49" s="86" vm="287">
        <v>7.8180327868852464</v>
      </c>
      <c r="L49" s="45"/>
      <c r="M49" s="45">
        <v>6150215</v>
      </c>
      <c r="N49" s="45" t="s">
        <v>83</v>
      </c>
      <c r="O49" s="45" t="s">
        <v>807</v>
      </c>
      <c r="P49" s="45"/>
      <c r="Q49" s="45">
        <v>132</v>
      </c>
      <c r="R49" s="45">
        <v>132</v>
      </c>
      <c r="S49" s="45">
        <v>132</v>
      </c>
      <c r="T49" s="45">
        <v>220</v>
      </c>
      <c r="U49" s="87">
        <f>(T49-R49)/R49</f>
        <v>0.66666666666666663</v>
      </c>
      <c r="V49" s="45">
        <v>198</v>
      </c>
      <c r="W49" s="87">
        <f>(V49-S49)/S49</f>
        <v>0.5</v>
      </c>
      <c r="X49" s="45" t="s">
        <v>556</v>
      </c>
      <c r="Y49" s="45" t="s">
        <v>678</v>
      </c>
      <c r="Z49" s="45"/>
      <c r="AA49" s="45" t="s">
        <v>496</v>
      </c>
      <c r="AB49" s="45"/>
      <c r="AC49" s="62" t="s">
        <v>504</v>
      </c>
      <c r="AD49" s="45" t="s">
        <v>608</v>
      </c>
      <c r="AE49" s="45" t="s">
        <v>808</v>
      </c>
      <c r="AF49" s="45" t="s">
        <v>809</v>
      </c>
      <c r="AG49" s="45" t="s">
        <v>810</v>
      </c>
      <c r="AH49" s="45" t="s">
        <v>811</v>
      </c>
      <c r="AI49" s="45" t="str">
        <f>VLOOKUP(D:D,[1]Detail!$A:$J,10,FALSE)</f>
        <v>Rosemary.Ding@agoda.com</v>
      </c>
      <c r="AJ49" s="45" t="str">
        <f>VLOOKUP(D:D,[1]Detail!$A:$D,4,FALSE)</f>
        <v>B</v>
      </c>
      <c r="AK49" s="45" t="s">
        <v>378</v>
      </c>
      <c r="AM49" t="e">
        <f>VLOOKUP(D49,Production!$A:$B,2,FALSE)</f>
        <v>#N/A</v>
      </c>
      <c r="AN49">
        <v>43</v>
      </c>
    </row>
    <row r="50" spans="1:40" ht="15" customHeight="1" x14ac:dyDescent="0.35">
      <c r="A50" s="48">
        <v>76</v>
      </c>
      <c r="B50" s="48"/>
      <c r="C50" s="48" t="s">
        <v>60</v>
      </c>
      <c r="D50" s="43">
        <v>522606</v>
      </c>
      <c r="E50" s="48" t="s">
        <v>812</v>
      </c>
      <c r="F50" s="43" t="s">
        <v>813</v>
      </c>
      <c r="G50" s="48" t="s">
        <v>261</v>
      </c>
      <c r="H50" s="48" t="s">
        <v>262</v>
      </c>
      <c r="I50" s="48" t="s">
        <v>583</v>
      </c>
      <c r="J50" s="48">
        <v>3</v>
      </c>
      <c r="K50" s="53">
        <v>8.6</v>
      </c>
      <c r="L50" s="48">
        <v>165757483</v>
      </c>
      <c r="M50" s="48" t="s">
        <v>574</v>
      </c>
      <c r="N50" s="48" t="s">
        <v>564</v>
      </c>
      <c r="O50" s="48" t="s">
        <v>108</v>
      </c>
      <c r="P50" s="48"/>
      <c r="Q50" s="54">
        <v>140</v>
      </c>
      <c r="R50" s="48">
        <v>109</v>
      </c>
      <c r="S50" s="48">
        <v>109</v>
      </c>
      <c r="T50" s="48">
        <v>149</v>
      </c>
      <c r="U50" s="60">
        <v>0.3669724770642202</v>
      </c>
      <c r="V50" s="48">
        <v>156</v>
      </c>
      <c r="W50" s="60">
        <v>0.43119266055045874</v>
      </c>
      <c r="X50" s="48" t="s">
        <v>556</v>
      </c>
      <c r="Y50" s="48"/>
      <c r="Z50" s="48"/>
      <c r="AA50" s="48" t="s">
        <v>496</v>
      </c>
      <c r="AB50" s="48"/>
      <c r="AC50" s="48" t="s">
        <v>504</v>
      </c>
      <c r="AD50" s="48"/>
      <c r="AE50" s="48" t="s">
        <v>814</v>
      </c>
      <c r="AF50" s="48" t="s">
        <v>815</v>
      </c>
      <c r="AG50" s="48" t="s">
        <v>816</v>
      </c>
      <c r="AH50" s="48" t="s">
        <v>817</v>
      </c>
      <c r="AI50" s="63" t="s">
        <v>818</v>
      </c>
      <c r="AJ50" s="48"/>
      <c r="AK50" s="48"/>
      <c r="AL50" s="48"/>
      <c r="AM50">
        <f>VLOOKUP(D50,Production!$A:$B,2,FALSE)</f>
        <v>476</v>
      </c>
      <c r="AN50">
        <v>1</v>
      </c>
    </row>
    <row r="51" spans="1:40" ht="15" customHeight="1" x14ac:dyDescent="0.35">
      <c r="A51" s="48">
        <v>38</v>
      </c>
      <c r="B51" s="48"/>
      <c r="C51" s="48" t="s">
        <v>60</v>
      </c>
      <c r="D51" s="43">
        <v>70268</v>
      </c>
      <c r="E51" s="48" t="s">
        <v>819</v>
      </c>
      <c r="F51" s="43" t="s">
        <v>820</v>
      </c>
      <c r="G51" s="48" t="s">
        <v>277</v>
      </c>
      <c r="H51" s="48" t="s">
        <v>278</v>
      </c>
      <c r="I51" s="48" t="s">
        <v>554</v>
      </c>
      <c r="J51" s="48">
        <v>5</v>
      </c>
      <c r="K51" s="53">
        <v>8.5</v>
      </c>
      <c r="L51" s="48">
        <v>165754923</v>
      </c>
      <c r="M51" s="48">
        <v>490224</v>
      </c>
      <c r="N51" s="48" t="s">
        <v>821</v>
      </c>
      <c r="O51" s="48" t="s">
        <v>108</v>
      </c>
      <c r="P51" s="48"/>
      <c r="Q51" s="54">
        <v>686</v>
      </c>
      <c r="R51" s="48">
        <v>655</v>
      </c>
      <c r="S51" s="48">
        <v>655</v>
      </c>
      <c r="T51" s="54">
        <v>798</v>
      </c>
      <c r="U51" s="60">
        <v>0.21832061068702291</v>
      </c>
      <c r="V51" s="48">
        <v>757</v>
      </c>
      <c r="W51" s="60">
        <v>0.15572519083969466</v>
      </c>
      <c r="X51" s="48" t="s">
        <v>556</v>
      </c>
      <c r="Y51" s="48"/>
      <c r="Z51" s="48"/>
      <c r="AA51" s="48" t="s">
        <v>496</v>
      </c>
      <c r="AB51" s="48"/>
      <c r="AC51" s="48" t="s">
        <v>504</v>
      </c>
      <c r="AD51" s="48"/>
      <c r="AE51" s="48" t="s">
        <v>822</v>
      </c>
      <c r="AF51" s="91" t="s">
        <v>823</v>
      </c>
      <c r="AG51" s="91" t="s">
        <v>824</v>
      </c>
      <c r="AH51" s="91" t="s">
        <v>825</v>
      </c>
      <c r="AI51" s="91" t="s">
        <v>826</v>
      </c>
      <c r="AJ51" s="48"/>
      <c r="AK51" s="48"/>
      <c r="AL51" s="48"/>
      <c r="AM51">
        <f>VLOOKUP(D51,Production!$A:$B,2,FALSE)</f>
        <v>430</v>
      </c>
      <c r="AN51">
        <v>2</v>
      </c>
    </row>
    <row r="52" spans="1:40" ht="15" customHeight="1" x14ac:dyDescent="0.35">
      <c r="A52" s="48">
        <v>39</v>
      </c>
      <c r="B52" s="48"/>
      <c r="C52" s="48" t="s">
        <v>60</v>
      </c>
      <c r="D52" s="43">
        <v>407775</v>
      </c>
      <c r="E52" s="48" t="s">
        <v>827</v>
      </c>
      <c r="F52" s="43" t="s">
        <v>828</v>
      </c>
      <c r="G52" s="48" t="s">
        <v>277</v>
      </c>
      <c r="H52" s="48" t="s">
        <v>278</v>
      </c>
      <c r="I52" s="48" t="s">
        <v>554</v>
      </c>
      <c r="J52" s="48">
        <v>5</v>
      </c>
      <c r="K52" s="53">
        <v>9.1999999999999993</v>
      </c>
      <c r="L52" s="48">
        <v>165756320</v>
      </c>
      <c r="M52" s="48">
        <v>80752</v>
      </c>
      <c r="N52" s="48" t="s">
        <v>564</v>
      </c>
      <c r="O52" s="48" t="s">
        <v>565</v>
      </c>
      <c r="P52" s="48" t="s">
        <v>829</v>
      </c>
      <c r="Q52" s="54">
        <v>1888</v>
      </c>
      <c r="R52" s="48">
        <v>1435</v>
      </c>
      <c r="S52" s="48">
        <v>1435</v>
      </c>
      <c r="T52" s="54">
        <v>1795</v>
      </c>
      <c r="U52" s="60">
        <v>0.25087108013937282</v>
      </c>
      <c r="V52" s="48">
        <v>1615</v>
      </c>
      <c r="W52" s="60">
        <v>0.12543554006968641</v>
      </c>
      <c r="X52" s="48" t="s">
        <v>556</v>
      </c>
      <c r="Y52" s="48"/>
      <c r="Z52" s="48"/>
      <c r="AA52" s="48" t="s">
        <v>496</v>
      </c>
      <c r="AB52" s="48"/>
      <c r="AC52" s="48" t="s">
        <v>504</v>
      </c>
      <c r="AD52" s="48"/>
      <c r="AE52" s="48" t="s">
        <v>830</v>
      </c>
      <c r="AF52" s="91" t="s">
        <v>831</v>
      </c>
      <c r="AG52" s="91" t="s">
        <v>832</v>
      </c>
      <c r="AH52" s="91" t="s">
        <v>833</v>
      </c>
      <c r="AI52" s="91" t="s">
        <v>826</v>
      </c>
      <c r="AJ52" s="48"/>
      <c r="AK52" s="48"/>
      <c r="AL52" s="48"/>
      <c r="AM52">
        <f>VLOOKUP(D52,Production!$A:$B,2,FALSE)</f>
        <v>80</v>
      </c>
      <c r="AN52">
        <v>3</v>
      </c>
    </row>
    <row r="53" spans="1:40" ht="15" customHeight="1" x14ac:dyDescent="0.35">
      <c r="A53" s="62">
        <v>164</v>
      </c>
      <c r="B53" s="48"/>
      <c r="C53" s="48" t="s">
        <v>60</v>
      </c>
      <c r="D53" s="43">
        <v>555280</v>
      </c>
      <c r="E53" s="48" t="s">
        <v>834</v>
      </c>
      <c r="F53" s="71" t="s">
        <v>835</v>
      </c>
      <c r="G53" s="45" t="s">
        <v>277</v>
      </c>
      <c r="H53" s="45" t="s">
        <v>278</v>
      </c>
      <c r="I53" s="76" t="s">
        <v>554</v>
      </c>
      <c r="J53" s="48">
        <v>5</v>
      </c>
      <c r="K53" s="48">
        <v>8.1999999999999993</v>
      </c>
      <c r="L53" s="48">
        <v>165763679</v>
      </c>
      <c r="M53" s="48" t="s">
        <v>836</v>
      </c>
      <c r="N53" s="48" t="s">
        <v>564</v>
      </c>
      <c r="O53" s="48" t="s">
        <v>141</v>
      </c>
      <c r="P53" s="48"/>
      <c r="Q53" s="48">
        <v>708</v>
      </c>
      <c r="R53" s="48">
        <v>638</v>
      </c>
      <c r="S53" s="48">
        <v>638</v>
      </c>
      <c r="T53" s="48">
        <v>800</v>
      </c>
      <c r="U53" s="60">
        <v>0.25391849529780564</v>
      </c>
      <c r="V53" s="48">
        <v>704</v>
      </c>
      <c r="W53" s="60">
        <v>0.10344827586206896</v>
      </c>
      <c r="X53" s="48" t="s">
        <v>556</v>
      </c>
      <c r="Y53" s="48"/>
      <c r="Z53" s="48"/>
      <c r="AA53" s="48"/>
      <c r="AB53" s="48"/>
      <c r="AC53" s="48" t="s">
        <v>496</v>
      </c>
      <c r="AD53" s="48"/>
      <c r="AE53" s="48" t="s">
        <v>837</v>
      </c>
      <c r="AF53" s="91" t="s">
        <v>838</v>
      </c>
      <c r="AG53" s="91" t="s">
        <v>839</v>
      </c>
      <c r="AH53" s="91" t="s">
        <v>840</v>
      </c>
      <c r="AI53" s="55" t="s">
        <v>841</v>
      </c>
      <c r="AJ53" s="48"/>
      <c r="AK53" s="48"/>
      <c r="AL53" s="48" t="s">
        <v>379</v>
      </c>
      <c r="AM53">
        <f>VLOOKUP(D53,Production!$A:$B,2,FALSE)</f>
        <v>48</v>
      </c>
      <c r="AN53">
        <v>4</v>
      </c>
    </row>
    <row r="54" spans="1:40" ht="15" customHeight="1" x14ac:dyDescent="0.35">
      <c r="A54" s="48">
        <v>43</v>
      </c>
      <c r="B54" s="48"/>
      <c r="C54" s="48" t="s">
        <v>60</v>
      </c>
      <c r="D54" s="43">
        <v>194310</v>
      </c>
      <c r="E54" s="48" t="s">
        <v>842</v>
      </c>
      <c r="F54" s="43" t="s">
        <v>843</v>
      </c>
      <c r="G54" s="48" t="s">
        <v>277</v>
      </c>
      <c r="H54" s="48" t="s">
        <v>278</v>
      </c>
      <c r="I54" s="48" t="s">
        <v>554</v>
      </c>
      <c r="J54" s="48">
        <v>4</v>
      </c>
      <c r="K54" s="53">
        <v>7.8</v>
      </c>
      <c r="L54" s="48">
        <v>165748068</v>
      </c>
      <c r="M54" s="48">
        <v>1525232</v>
      </c>
      <c r="N54" s="48" t="s">
        <v>844</v>
      </c>
      <c r="O54" s="48" t="s">
        <v>100</v>
      </c>
      <c r="P54" s="48"/>
      <c r="Q54" s="54">
        <v>330</v>
      </c>
      <c r="R54" s="48">
        <v>310</v>
      </c>
      <c r="S54" s="48">
        <v>310</v>
      </c>
      <c r="T54" s="54">
        <v>455</v>
      </c>
      <c r="U54" s="60">
        <v>0.46774193548387094</v>
      </c>
      <c r="V54" s="48">
        <v>455</v>
      </c>
      <c r="W54" s="60">
        <v>0.46774193548387094</v>
      </c>
      <c r="X54" s="48" t="s">
        <v>556</v>
      </c>
      <c r="Y54" s="48"/>
      <c r="Z54" s="48"/>
      <c r="AA54" s="48" t="s">
        <v>496</v>
      </c>
      <c r="AB54" s="48"/>
      <c r="AC54" s="48" t="s">
        <v>504</v>
      </c>
      <c r="AD54" s="48"/>
      <c r="AE54" s="48" t="s">
        <v>845</v>
      </c>
      <c r="AF54" s="91" t="s">
        <v>846</v>
      </c>
      <c r="AG54" s="91" t="s">
        <v>847</v>
      </c>
      <c r="AH54" s="91" t="s">
        <v>848</v>
      </c>
      <c r="AI54" s="55" t="s">
        <v>841</v>
      </c>
      <c r="AJ54" s="48"/>
      <c r="AK54" s="48"/>
      <c r="AL54" s="48"/>
      <c r="AM54">
        <f>VLOOKUP(D54,Production!$A:$B,2,FALSE)</f>
        <v>44</v>
      </c>
      <c r="AN54">
        <v>5</v>
      </c>
    </row>
    <row r="55" spans="1:40" ht="15" customHeight="1" x14ac:dyDescent="0.35">
      <c r="A55" s="48">
        <v>37</v>
      </c>
      <c r="B55" s="48"/>
      <c r="C55" s="48" t="s">
        <v>60</v>
      </c>
      <c r="D55" s="43">
        <v>9099</v>
      </c>
      <c r="E55" s="48" t="s">
        <v>849</v>
      </c>
      <c r="F55" s="43" t="s">
        <v>850</v>
      </c>
      <c r="G55" s="48" t="s">
        <v>277</v>
      </c>
      <c r="H55" s="48" t="s">
        <v>278</v>
      </c>
      <c r="I55" s="48" t="s">
        <v>554</v>
      </c>
      <c r="J55" s="48">
        <v>5</v>
      </c>
      <c r="K55" s="53">
        <v>8</v>
      </c>
      <c r="L55" s="48">
        <v>144592010</v>
      </c>
      <c r="M55" s="48">
        <v>489709</v>
      </c>
      <c r="N55" s="48" t="s">
        <v>851</v>
      </c>
      <c r="O55" s="48" t="s">
        <v>667</v>
      </c>
      <c r="P55" s="48"/>
      <c r="Q55" s="54">
        <v>736</v>
      </c>
      <c r="R55" s="48">
        <v>734</v>
      </c>
      <c r="S55" s="48">
        <v>734</v>
      </c>
      <c r="T55" s="54">
        <v>908</v>
      </c>
      <c r="U55" s="60">
        <v>0.23705722070844687</v>
      </c>
      <c r="V55" s="48">
        <v>817</v>
      </c>
      <c r="W55" s="60">
        <v>0.11307901907356949</v>
      </c>
      <c r="X55" s="48" t="s">
        <v>556</v>
      </c>
      <c r="Y55" s="48"/>
      <c r="Z55" s="48"/>
      <c r="AA55" s="48" t="s">
        <v>496</v>
      </c>
      <c r="AB55" s="48"/>
      <c r="AC55" s="48" t="s">
        <v>504</v>
      </c>
      <c r="AD55" s="48"/>
      <c r="AE55" s="48" t="s">
        <v>852</v>
      </c>
      <c r="AF55" s="91" t="s">
        <v>853</v>
      </c>
      <c r="AG55" s="91" t="s">
        <v>854</v>
      </c>
      <c r="AH55" s="91" t="s">
        <v>855</v>
      </c>
      <c r="AI55" s="91" t="s">
        <v>826</v>
      </c>
      <c r="AJ55" s="48"/>
      <c r="AK55" s="48"/>
      <c r="AL55" s="48"/>
      <c r="AM55">
        <f>VLOOKUP(D55,Production!$A:$B,2,FALSE)</f>
        <v>41</v>
      </c>
      <c r="AN55">
        <v>6</v>
      </c>
    </row>
    <row r="56" spans="1:40" ht="15" customHeight="1" x14ac:dyDescent="0.35">
      <c r="A56" s="48">
        <v>53</v>
      </c>
      <c r="B56" s="48"/>
      <c r="C56" s="48" t="s">
        <v>60</v>
      </c>
      <c r="D56" s="43">
        <v>61595</v>
      </c>
      <c r="E56" s="48" t="s">
        <v>856</v>
      </c>
      <c r="F56" s="43" t="s">
        <v>857</v>
      </c>
      <c r="G56" s="48" t="s">
        <v>269</v>
      </c>
      <c r="H56" s="48" t="s">
        <v>270</v>
      </c>
      <c r="I56" s="48" t="s">
        <v>554</v>
      </c>
      <c r="J56" s="48">
        <v>5</v>
      </c>
      <c r="K56" s="53">
        <v>8.3000000000000007</v>
      </c>
      <c r="L56" s="48">
        <v>165732023</v>
      </c>
      <c r="M56" s="48">
        <v>6186903</v>
      </c>
      <c r="N56" s="48" t="s">
        <v>564</v>
      </c>
      <c r="O56" s="48" t="s">
        <v>141</v>
      </c>
      <c r="P56" s="48"/>
      <c r="Q56" s="54">
        <v>332</v>
      </c>
      <c r="R56" s="48">
        <v>329</v>
      </c>
      <c r="S56" s="48">
        <v>329</v>
      </c>
      <c r="T56" s="54">
        <v>437</v>
      </c>
      <c r="U56" s="60">
        <v>0.32826747720364741</v>
      </c>
      <c r="V56" s="48">
        <v>370</v>
      </c>
      <c r="W56" s="60">
        <v>0.12462006079027356</v>
      </c>
      <c r="X56" s="48" t="s">
        <v>556</v>
      </c>
      <c r="Y56" s="48"/>
      <c r="Z56" s="48"/>
      <c r="AA56" s="48" t="s">
        <v>496</v>
      </c>
      <c r="AB56" s="48"/>
      <c r="AC56" s="48" t="s">
        <v>504</v>
      </c>
      <c r="AD56" s="48"/>
      <c r="AE56" s="48" t="s">
        <v>858</v>
      </c>
      <c r="AF56" s="91" t="s">
        <v>859</v>
      </c>
      <c r="AG56" s="91" t="s">
        <v>860</v>
      </c>
      <c r="AH56" s="91" t="s">
        <v>861</v>
      </c>
      <c r="AI56" s="63" t="s">
        <v>818</v>
      </c>
      <c r="AJ56" s="48"/>
      <c r="AK56" s="48"/>
      <c r="AL56" s="48"/>
      <c r="AM56">
        <f>VLOOKUP(D56,Production!$A:$B,2,FALSE)</f>
        <v>40</v>
      </c>
      <c r="AN56">
        <v>7</v>
      </c>
    </row>
    <row r="57" spans="1:40" ht="15" customHeight="1" x14ac:dyDescent="0.35">
      <c r="A57" s="48">
        <v>36</v>
      </c>
      <c r="B57" s="48"/>
      <c r="C57" s="48" t="s">
        <v>60</v>
      </c>
      <c r="D57" s="43">
        <v>399988</v>
      </c>
      <c r="E57" s="48" t="s">
        <v>862</v>
      </c>
      <c r="F57" s="43" t="s">
        <v>863</v>
      </c>
      <c r="G57" s="48" t="s">
        <v>277</v>
      </c>
      <c r="H57" s="48" t="s">
        <v>278</v>
      </c>
      <c r="I57" s="48" t="s">
        <v>554</v>
      </c>
      <c r="J57" s="48">
        <v>5</v>
      </c>
      <c r="K57" s="53">
        <v>8.6</v>
      </c>
      <c r="L57" s="48"/>
      <c r="M57" s="48">
        <v>2344761</v>
      </c>
      <c r="N57" s="48" t="s">
        <v>564</v>
      </c>
      <c r="O57" s="48"/>
      <c r="P57" s="48" t="s">
        <v>864</v>
      </c>
      <c r="Q57" s="48">
        <v>1050</v>
      </c>
      <c r="R57" s="48" t="s">
        <v>865</v>
      </c>
      <c r="S57" s="48" t="s">
        <v>865</v>
      </c>
      <c r="T57" s="48">
        <v>1283</v>
      </c>
      <c r="U57" s="60" t="e">
        <v>#VALUE!</v>
      </c>
      <c r="V57" s="48">
        <v>1184</v>
      </c>
      <c r="W57" s="60" t="e">
        <v>#VALUE!</v>
      </c>
      <c r="X57" s="48" t="s">
        <v>556</v>
      </c>
      <c r="Y57" s="48" t="s">
        <v>866</v>
      </c>
      <c r="Z57" s="48"/>
      <c r="AA57" s="48" t="s">
        <v>503</v>
      </c>
      <c r="AB57" s="48"/>
      <c r="AC57" s="101" t="s">
        <v>496</v>
      </c>
      <c r="AD57" s="48"/>
      <c r="AE57" s="48"/>
      <c r="AF57" s="91" t="s">
        <v>867</v>
      </c>
      <c r="AG57" s="91" t="s">
        <v>868</v>
      </c>
      <c r="AH57" s="91" t="s">
        <v>869</v>
      </c>
      <c r="AI57" s="91" t="s">
        <v>870</v>
      </c>
      <c r="AJ57" s="48"/>
      <c r="AK57" s="48"/>
      <c r="AL57" s="48"/>
      <c r="AM57">
        <f>VLOOKUP(D57,Production!$A:$B,2,FALSE)</f>
        <v>36</v>
      </c>
      <c r="AN57">
        <v>8</v>
      </c>
    </row>
    <row r="58" spans="1:40" ht="15" customHeight="1" x14ac:dyDescent="0.35">
      <c r="A58" s="48">
        <v>74</v>
      </c>
      <c r="B58" s="48"/>
      <c r="C58" s="48" t="s">
        <v>60</v>
      </c>
      <c r="D58" s="43">
        <v>89791</v>
      </c>
      <c r="E58" s="48" t="s">
        <v>871</v>
      </c>
      <c r="F58" s="43" t="s">
        <v>872</v>
      </c>
      <c r="G58" s="48" t="s">
        <v>277</v>
      </c>
      <c r="H58" s="48" t="s">
        <v>278</v>
      </c>
      <c r="I58" s="48" t="s">
        <v>583</v>
      </c>
      <c r="J58" s="48">
        <v>5</v>
      </c>
      <c r="K58" s="53">
        <v>8.1999999999999993</v>
      </c>
      <c r="L58" s="48">
        <v>165707828</v>
      </c>
      <c r="M58" s="48">
        <v>5274821</v>
      </c>
      <c r="N58" s="48" t="s">
        <v>873</v>
      </c>
      <c r="O58" s="48" t="s">
        <v>141</v>
      </c>
      <c r="P58" s="48"/>
      <c r="Q58" s="54">
        <v>664</v>
      </c>
      <c r="R58" s="48">
        <v>663</v>
      </c>
      <c r="S58" s="48">
        <v>663</v>
      </c>
      <c r="T58" s="48">
        <v>792</v>
      </c>
      <c r="U58" s="60">
        <v>0.19457013574660634</v>
      </c>
      <c r="V58" s="48">
        <v>712</v>
      </c>
      <c r="W58" s="60">
        <v>7.3906485671191555E-2</v>
      </c>
      <c r="X58" s="48" t="s">
        <v>556</v>
      </c>
      <c r="Y58" s="48"/>
      <c r="Z58" s="48"/>
      <c r="AA58" s="48" t="s">
        <v>496</v>
      </c>
      <c r="AB58" s="48"/>
      <c r="AC58" s="48" t="s">
        <v>504</v>
      </c>
      <c r="AD58" s="48"/>
      <c r="AE58" s="48" t="s">
        <v>874</v>
      </c>
      <c r="AF58" s="48" t="s">
        <v>875</v>
      </c>
      <c r="AG58" s="48" t="s">
        <v>876</v>
      </c>
      <c r="AH58" s="48" t="s">
        <v>877</v>
      </c>
      <c r="AI58" s="91" t="s">
        <v>841</v>
      </c>
      <c r="AJ58" s="48"/>
      <c r="AK58" s="48"/>
      <c r="AL58" s="48"/>
      <c r="AM58">
        <f>VLOOKUP(D58,Production!$A:$B,2,FALSE)</f>
        <v>33</v>
      </c>
      <c r="AN58">
        <v>9</v>
      </c>
    </row>
    <row r="59" spans="1:40" ht="15" customHeight="1" x14ac:dyDescent="0.35">
      <c r="A59" s="48">
        <v>44</v>
      </c>
      <c r="B59" s="48"/>
      <c r="C59" s="48" t="s">
        <v>60</v>
      </c>
      <c r="D59" s="43">
        <v>186291</v>
      </c>
      <c r="E59" s="48" t="s">
        <v>878</v>
      </c>
      <c r="F59" s="43" t="s">
        <v>879</v>
      </c>
      <c r="G59" s="48" t="s">
        <v>277</v>
      </c>
      <c r="H59" s="48" t="s">
        <v>278</v>
      </c>
      <c r="I59" s="48" t="s">
        <v>554</v>
      </c>
      <c r="J59" s="48">
        <v>2</v>
      </c>
      <c r="K59" s="53">
        <v>7.3</v>
      </c>
      <c r="L59" s="48">
        <v>165763624</v>
      </c>
      <c r="M59" s="48">
        <v>136655</v>
      </c>
      <c r="N59" s="62" t="s">
        <v>880</v>
      </c>
      <c r="O59" s="48" t="s">
        <v>881</v>
      </c>
      <c r="P59" s="48"/>
      <c r="Q59" s="62">
        <v>114</v>
      </c>
      <c r="R59" s="62">
        <v>109</v>
      </c>
      <c r="S59" s="62">
        <v>109</v>
      </c>
      <c r="T59" s="62">
        <v>369</v>
      </c>
      <c r="U59" s="60">
        <v>2.3853211009174311</v>
      </c>
      <c r="V59" s="48">
        <v>369</v>
      </c>
      <c r="W59" s="60">
        <v>2.3853211009174311</v>
      </c>
      <c r="X59" s="48" t="s">
        <v>556</v>
      </c>
      <c r="Y59" s="48"/>
      <c r="Z59" s="48" t="s">
        <v>554</v>
      </c>
      <c r="AA59" s="48" t="s">
        <v>498</v>
      </c>
      <c r="AB59" s="48" t="s">
        <v>882</v>
      </c>
      <c r="AC59" s="48" t="s">
        <v>496</v>
      </c>
      <c r="AD59" s="48"/>
      <c r="AE59" s="48" t="s">
        <v>883</v>
      </c>
      <c r="AF59" s="91" t="s">
        <v>884</v>
      </c>
      <c r="AG59" s="91" t="s">
        <v>885</v>
      </c>
      <c r="AH59" s="91" t="s">
        <v>886</v>
      </c>
      <c r="AI59" s="55" t="s">
        <v>841</v>
      </c>
      <c r="AJ59" s="48"/>
      <c r="AK59" s="48"/>
      <c r="AL59" s="48"/>
      <c r="AM59">
        <f>VLOOKUP(D59,Production!$A:$B,2,FALSE)</f>
        <v>15</v>
      </c>
      <c r="AN59">
        <v>10</v>
      </c>
    </row>
    <row r="60" spans="1:40" ht="15" customHeight="1" x14ac:dyDescent="0.35">
      <c r="A60" s="125">
        <v>161</v>
      </c>
      <c r="B60" s="77"/>
      <c r="C60" s="128" t="s">
        <v>60</v>
      </c>
      <c r="D60" s="127">
        <v>13887510</v>
      </c>
      <c r="E60" s="128" t="s">
        <v>887</v>
      </c>
      <c r="F60" s="127" t="s">
        <v>888</v>
      </c>
      <c r="G60" s="77" t="s">
        <v>269</v>
      </c>
      <c r="H60" s="77" t="s">
        <v>270</v>
      </c>
      <c r="I60" s="77" t="str">
        <f>IFERROR(VLOOKUP(D60,'Price Check -Hotel List(Wave 1)'!E:G,3,0),"")</f>
        <v/>
      </c>
      <c r="J60" s="77">
        <v>5</v>
      </c>
      <c r="K60" s="78">
        <v>7.9</v>
      </c>
      <c r="L60" s="77">
        <v>165757450</v>
      </c>
      <c r="M60" s="77" t="s">
        <v>574</v>
      </c>
      <c r="N60" s="77" t="s">
        <v>564</v>
      </c>
      <c r="O60" s="77" t="s">
        <v>141</v>
      </c>
      <c r="P60" s="77"/>
      <c r="Q60" s="77">
        <v>1098</v>
      </c>
      <c r="R60" s="77">
        <v>998</v>
      </c>
      <c r="S60" s="77">
        <v>858</v>
      </c>
      <c r="T60" s="77">
        <v>1030</v>
      </c>
      <c r="U60" s="79">
        <f>(T60-R60)/R60</f>
        <v>3.2064128256513023E-2</v>
      </c>
      <c r="V60" s="77">
        <v>927</v>
      </c>
      <c r="W60" s="79">
        <f>(V60-S60)/S60</f>
        <v>8.0419580419580416E-2</v>
      </c>
      <c r="X60" s="77" t="s">
        <v>556</v>
      </c>
      <c r="Y60" s="45" t="s">
        <v>889</v>
      </c>
      <c r="Z60" s="77" t="s">
        <v>554</v>
      </c>
      <c r="AA60" s="77" t="s">
        <v>502</v>
      </c>
      <c r="AB60" s="77"/>
      <c r="AC60" s="102" t="s">
        <v>496</v>
      </c>
      <c r="AD60" s="77"/>
      <c r="AE60" s="77" t="s">
        <v>890</v>
      </c>
      <c r="AF60" s="77" t="s">
        <v>891</v>
      </c>
      <c r="AG60" s="77" t="s">
        <v>892</v>
      </c>
      <c r="AH60" s="77" t="s">
        <v>893</v>
      </c>
      <c r="AI60" s="84" t="s">
        <v>818</v>
      </c>
      <c r="AJ60" s="77"/>
      <c r="AK60" s="77"/>
      <c r="AM60">
        <f>VLOOKUP(D60,Production!$A:$B,2,FALSE)</f>
        <v>12</v>
      </c>
      <c r="AN60">
        <v>11</v>
      </c>
    </row>
    <row r="61" spans="1:40" ht="15" customHeight="1" x14ac:dyDescent="0.35">
      <c r="A61" s="48">
        <v>46</v>
      </c>
      <c r="B61" s="48"/>
      <c r="C61" s="48" t="s">
        <v>60</v>
      </c>
      <c r="D61" s="43">
        <v>399531</v>
      </c>
      <c r="E61" s="48" t="s">
        <v>894</v>
      </c>
      <c r="F61" s="43" t="s">
        <v>895</v>
      </c>
      <c r="G61" s="48" t="s">
        <v>277</v>
      </c>
      <c r="H61" s="48" t="s">
        <v>278</v>
      </c>
      <c r="I61" s="48" t="s">
        <v>554</v>
      </c>
      <c r="J61" s="48">
        <v>2</v>
      </c>
      <c r="K61" s="53">
        <v>7</v>
      </c>
      <c r="L61" s="48">
        <v>165763647</v>
      </c>
      <c r="M61" s="48" t="s">
        <v>896</v>
      </c>
      <c r="N61" s="48" t="s">
        <v>564</v>
      </c>
      <c r="O61" s="48" t="s">
        <v>225</v>
      </c>
      <c r="P61" s="48"/>
      <c r="Q61" s="54">
        <v>81</v>
      </c>
      <c r="R61" s="48">
        <v>80</v>
      </c>
      <c r="S61" s="48">
        <v>80</v>
      </c>
      <c r="T61" s="54">
        <v>129</v>
      </c>
      <c r="U61" s="60">
        <v>0.61250000000000004</v>
      </c>
      <c r="V61" s="48">
        <v>100</v>
      </c>
      <c r="W61" s="60">
        <v>0.25</v>
      </c>
      <c r="X61" s="48" t="s">
        <v>556</v>
      </c>
      <c r="Y61" s="48"/>
      <c r="Z61" s="48"/>
      <c r="AA61" s="48" t="s">
        <v>496</v>
      </c>
      <c r="AB61" s="48"/>
      <c r="AC61" s="48" t="s">
        <v>504</v>
      </c>
      <c r="AD61" s="48"/>
      <c r="AE61" s="48" t="s">
        <v>897</v>
      </c>
      <c r="AF61" s="91" t="s">
        <v>898</v>
      </c>
      <c r="AG61" s="91" t="s">
        <v>899</v>
      </c>
      <c r="AH61" s="91" t="s">
        <v>900</v>
      </c>
      <c r="AI61" s="55" t="s">
        <v>841</v>
      </c>
      <c r="AJ61" s="48"/>
      <c r="AK61" s="48"/>
      <c r="AL61" s="48"/>
      <c r="AM61">
        <f>VLOOKUP(D61,Production!$A:$B,2,FALSE)</f>
        <v>6</v>
      </c>
      <c r="AN61">
        <v>12</v>
      </c>
    </row>
    <row r="62" spans="1:40" ht="15" customHeight="1" x14ac:dyDescent="0.35">
      <c r="A62" s="48">
        <v>68</v>
      </c>
      <c r="B62" s="48"/>
      <c r="C62" s="48" t="s">
        <v>60</v>
      </c>
      <c r="D62" s="43">
        <v>297181</v>
      </c>
      <c r="E62" s="48" t="s">
        <v>901</v>
      </c>
      <c r="F62" s="43" t="s">
        <v>902</v>
      </c>
      <c r="G62" s="48" t="s">
        <v>903</v>
      </c>
      <c r="H62" s="48" t="s">
        <v>904</v>
      </c>
      <c r="I62" s="48" t="s">
        <v>554</v>
      </c>
      <c r="J62" s="48">
        <v>3</v>
      </c>
      <c r="K62" s="53">
        <v>8.9</v>
      </c>
      <c r="L62" s="48">
        <v>165757717</v>
      </c>
      <c r="M62" s="48" t="s">
        <v>574</v>
      </c>
      <c r="N62" s="48" t="s">
        <v>564</v>
      </c>
      <c r="O62" s="48" t="s">
        <v>565</v>
      </c>
      <c r="P62" s="48"/>
      <c r="Q62" s="54">
        <v>144</v>
      </c>
      <c r="R62" s="48">
        <v>118</v>
      </c>
      <c r="S62" s="62">
        <v>118</v>
      </c>
      <c r="T62" s="48">
        <v>398</v>
      </c>
      <c r="U62" s="60">
        <v>2.3728813559322033</v>
      </c>
      <c r="V62" s="48">
        <v>390</v>
      </c>
      <c r="W62" s="60">
        <v>2.3050847457627119</v>
      </c>
      <c r="X62" s="48" t="s">
        <v>556</v>
      </c>
      <c r="Y62" s="48" t="s">
        <v>905</v>
      </c>
      <c r="Z62" s="48"/>
      <c r="AA62" s="48" t="s">
        <v>498</v>
      </c>
      <c r="AB62" s="48" t="s">
        <v>906</v>
      </c>
      <c r="AC62" s="48" t="s">
        <v>496</v>
      </c>
      <c r="AD62" s="48"/>
      <c r="AE62" s="48"/>
      <c r="AF62" s="48"/>
      <c r="AG62" s="48"/>
      <c r="AH62" s="48"/>
      <c r="AI62" s="63" t="s">
        <v>575</v>
      </c>
      <c r="AJ62" s="48"/>
      <c r="AK62" s="48"/>
      <c r="AL62" s="48"/>
      <c r="AM62">
        <f>VLOOKUP(D62,Production!$A:$B,2,FALSE)</f>
        <v>2</v>
      </c>
      <c r="AN62">
        <v>13</v>
      </c>
    </row>
    <row r="63" spans="1:40" ht="15" customHeight="1" x14ac:dyDescent="0.35">
      <c r="A63" s="48">
        <v>45</v>
      </c>
      <c r="B63" s="48"/>
      <c r="C63" s="48" t="s">
        <v>60</v>
      </c>
      <c r="D63" s="43">
        <v>291208</v>
      </c>
      <c r="E63" s="48" t="s">
        <v>907</v>
      </c>
      <c r="F63" s="43" t="s">
        <v>908</v>
      </c>
      <c r="G63" s="48" t="s">
        <v>277</v>
      </c>
      <c r="H63" s="48" t="s">
        <v>278</v>
      </c>
      <c r="I63" s="48" t="s">
        <v>554</v>
      </c>
      <c r="J63" s="48">
        <v>2</v>
      </c>
      <c r="K63" s="53">
        <v>7.2</v>
      </c>
      <c r="L63" s="48">
        <v>165763653</v>
      </c>
      <c r="M63" s="48" t="s">
        <v>909</v>
      </c>
      <c r="N63" s="62" t="s">
        <v>910</v>
      </c>
      <c r="O63" s="48" t="s">
        <v>84</v>
      </c>
      <c r="P63" s="48"/>
      <c r="Q63" s="48">
        <v>476</v>
      </c>
      <c r="R63" s="48">
        <v>428</v>
      </c>
      <c r="S63" s="62">
        <v>428</v>
      </c>
      <c r="T63" s="48">
        <v>544</v>
      </c>
      <c r="U63" s="60">
        <v>0.27102803738317754</v>
      </c>
      <c r="V63" s="48">
        <v>544</v>
      </c>
      <c r="W63" s="60">
        <v>0.27102803738317754</v>
      </c>
      <c r="X63" s="48" t="s">
        <v>556</v>
      </c>
      <c r="Y63" s="48"/>
      <c r="Z63" s="48" t="s">
        <v>554</v>
      </c>
      <c r="AA63" s="48" t="s">
        <v>498</v>
      </c>
      <c r="AB63" s="48" t="s">
        <v>498</v>
      </c>
      <c r="AC63" s="48" t="s">
        <v>496</v>
      </c>
      <c r="AD63" s="48"/>
      <c r="AE63" s="48" t="s">
        <v>911</v>
      </c>
      <c r="AF63" s="91" t="s">
        <v>912</v>
      </c>
      <c r="AG63" s="91" t="s">
        <v>913</v>
      </c>
      <c r="AH63" s="91" t="s">
        <v>914</v>
      </c>
      <c r="AI63" s="55" t="s">
        <v>841</v>
      </c>
      <c r="AJ63" s="48"/>
      <c r="AK63" s="48"/>
      <c r="AL63" s="48"/>
      <c r="AM63">
        <f>VLOOKUP(D63,Production!$A:$B,2,FALSE)</f>
        <v>1</v>
      </c>
      <c r="AN63">
        <v>14</v>
      </c>
    </row>
    <row r="64" spans="1:40" ht="15" customHeight="1" x14ac:dyDescent="0.35">
      <c r="A64" s="48">
        <v>41</v>
      </c>
      <c r="B64" s="48"/>
      <c r="C64" s="48" t="s">
        <v>60</v>
      </c>
      <c r="D64" s="43">
        <v>1618081</v>
      </c>
      <c r="E64" s="48" t="s">
        <v>915</v>
      </c>
      <c r="F64" s="43" t="s">
        <v>916</v>
      </c>
      <c r="G64" s="48" t="s">
        <v>277</v>
      </c>
      <c r="H64" s="48" t="s">
        <v>278</v>
      </c>
      <c r="I64" s="48" t="s">
        <v>554</v>
      </c>
      <c r="J64" s="48">
        <v>4.5</v>
      </c>
      <c r="K64" s="53">
        <v>8.6999999999999993</v>
      </c>
      <c r="L64" s="48">
        <v>165721556</v>
      </c>
      <c r="M64" s="48" t="s">
        <v>917</v>
      </c>
      <c r="N64" s="48" t="s">
        <v>918</v>
      </c>
      <c r="O64" s="48" t="s">
        <v>919</v>
      </c>
      <c r="P64" s="48"/>
      <c r="Q64" s="54">
        <v>1222</v>
      </c>
      <c r="R64" s="48">
        <v>943</v>
      </c>
      <c r="S64" s="48">
        <v>946</v>
      </c>
      <c r="T64" s="54">
        <v>1361</v>
      </c>
      <c r="U64" s="60">
        <v>0.44326617179215272</v>
      </c>
      <c r="V64" s="48">
        <v>1361</v>
      </c>
      <c r="W64" s="60">
        <v>0.43868921775898523</v>
      </c>
      <c r="X64" s="48" t="s">
        <v>556</v>
      </c>
      <c r="Y64" s="48"/>
      <c r="Z64" s="48"/>
      <c r="AA64" s="48" t="s">
        <v>496</v>
      </c>
      <c r="AB64" s="48"/>
      <c r="AC64" s="48" t="s">
        <v>504</v>
      </c>
      <c r="AD64" s="48"/>
      <c r="AE64" s="48" t="s">
        <v>920</v>
      </c>
      <c r="AF64" s="91" t="s">
        <v>921</v>
      </c>
      <c r="AG64" s="91" t="s">
        <v>922</v>
      </c>
      <c r="AH64" s="91" t="s">
        <v>923</v>
      </c>
      <c r="AI64" s="91" t="s">
        <v>826</v>
      </c>
      <c r="AJ64" s="48"/>
      <c r="AK64" s="48"/>
      <c r="AL64" s="48"/>
      <c r="AM64">
        <f>VLOOKUP(D64,Production!$A:$B,2,FALSE)</f>
        <v>1</v>
      </c>
      <c r="AN64">
        <v>15</v>
      </c>
    </row>
    <row r="65" spans="1:40" ht="15" customHeight="1" x14ac:dyDescent="0.35">
      <c r="A65" s="48">
        <v>42</v>
      </c>
      <c r="B65" s="48"/>
      <c r="C65" s="48" t="s">
        <v>60</v>
      </c>
      <c r="D65" s="43">
        <v>711631</v>
      </c>
      <c r="E65" s="48" t="s">
        <v>924</v>
      </c>
      <c r="F65" s="43" t="s">
        <v>925</v>
      </c>
      <c r="G65" s="48" t="s">
        <v>277</v>
      </c>
      <c r="H65" s="48" t="s">
        <v>278</v>
      </c>
      <c r="I65" s="48" t="s">
        <v>554</v>
      </c>
      <c r="J65" s="48">
        <v>4</v>
      </c>
      <c r="K65" s="53">
        <v>8.3000000000000007</v>
      </c>
      <c r="L65" s="48">
        <v>165738985</v>
      </c>
      <c r="M65" s="48">
        <v>24535</v>
      </c>
      <c r="N65" s="48" t="s">
        <v>245</v>
      </c>
      <c r="O65" s="48" t="s">
        <v>195</v>
      </c>
      <c r="P65" s="48"/>
      <c r="Q65" s="62">
        <v>273</v>
      </c>
      <c r="R65" s="48">
        <v>264</v>
      </c>
      <c r="S65" s="48">
        <v>264</v>
      </c>
      <c r="T65" s="54">
        <v>443</v>
      </c>
      <c r="U65" s="60">
        <v>0.67803030303030298</v>
      </c>
      <c r="V65" s="48">
        <v>339</v>
      </c>
      <c r="W65" s="60">
        <v>0.28409090909090912</v>
      </c>
      <c r="X65" s="48" t="s">
        <v>556</v>
      </c>
      <c r="Y65" s="48"/>
      <c r="Z65" s="48" t="s">
        <v>554</v>
      </c>
      <c r="AA65" s="48" t="s">
        <v>498</v>
      </c>
      <c r="AB65" s="48" t="s">
        <v>926</v>
      </c>
      <c r="AC65" s="48" t="s">
        <v>496</v>
      </c>
      <c r="AD65" s="48"/>
      <c r="AE65" s="48" t="s">
        <v>927</v>
      </c>
      <c r="AF65" s="91" t="s">
        <v>928</v>
      </c>
      <c r="AG65" s="91" t="s">
        <v>929</v>
      </c>
      <c r="AH65" s="48"/>
      <c r="AI65" s="55" t="s">
        <v>841</v>
      </c>
      <c r="AJ65" s="48"/>
      <c r="AK65" s="48"/>
      <c r="AL65" s="48"/>
      <c r="AM65" t="e">
        <f>VLOOKUP(D65,Production!$A:$B,2,FALSE)</f>
        <v>#N/A</v>
      </c>
      <c r="AN65">
        <v>16</v>
      </c>
    </row>
    <row r="66" spans="1:40" ht="15" customHeight="1" x14ac:dyDescent="0.35">
      <c r="A66" s="48">
        <v>71</v>
      </c>
      <c r="B66" s="48"/>
      <c r="C66" s="48" t="s">
        <v>60</v>
      </c>
      <c r="D66" s="43">
        <v>16364413</v>
      </c>
      <c r="E66" s="48" t="s">
        <v>930</v>
      </c>
      <c r="F66" s="43" t="s">
        <v>931</v>
      </c>
      <c r="G66" s="48" t="s">
        <v>261</v>
      </c>
      <c r="H66" s="48" t="s">
        <v>262</v>
      </c>
      <c r="I66" s="48" t="s">
        <v>554</v>
      </c>
      <c r="J66" s="48">
        <v>3</v>
      </c>
      <c r="K66" s="53"/>
      <c r="L66" s="48">
        <v>165757502</v>
      </c>
      <c r="M66" s="48" t="s">
        <v>574</v>
      </c>
      <c r="N66" s="48" t="s">
        <v>564</v>
      </c>
      <c r="O66" s="48" t="s">
        <v>84</v>
      </c>
      <c r="P66" s="48"/>
      <c r="Q66" s="54">
        <v>337</v>
      </c>
      <c r="R66" s="48">
        <v>271</v>
      </c>
      <c r="S66" s="48">
        <v>271</v>
      </c>
      <c r="T66" s="48">
        <v>349</v>
      </c>
      <c r="U66" s="60">
        <v>0.28782287822878228</v>
      </c>
      <c r="V66" s="48">
        <v>349</v>
      </c>
      <c r="W66" s="60">
        <v>0.28782287822878228</v>
      </c>
      <c r="X66" s="48" t="s">
        <v>556</v>
      </c>
      <c r="Y66" s="48"/>
      <c r="Z66" s="48"/>
      <c r="AA66" s="48" t="s">
        <v>496</v>
      </c>
      <c r="AB66" s="48"/>
      <c r="AC66" s="48" t="s">
        <v>504</v>
      </c>
      <c r="AD66" s="48"/>
      <c r="AE66" s="48" t="s">
        <v>932</v>
      </c>
      <c r="AF66" s="91" t="s">
        <v>933</v>
      </c>
      <c r="AG66" s="91" t="s">
        <v>934</v>
      </c>
      <c r="AH66" s="91" t="s">
        <v>935</v>
      </c>
      <c r="AI66" s="63" t="s">
        <v>818</v>
      </c>
      <c r="AJ66" s="48"/>
      <c r="AK66" s="48"/>
      <c r="AL66" s="48"/>
      <c r="AM66" t="e">
        <f>VLOOKUP(D66,Production!$A:$B,2,FALSE)</f>
        <v>#N/A</v>
      </c>
      <c r="AN66">
        <v>17</v>
      </c>
    </row>
    <row r="67" spans="1:40" ht="15" customHeight="1" x14ac:dyDescent="0.35">
      <c r="A67" s="48">
        <v>92</v>
      </c>
      <c r="B67" s="48"/>
      <c r="C67" s="48" t="s">
        <v>152</v>
      </c>
      <c r="D67" s="43">
        <v>63213</v>
      </c>
      <c r="E67" s="48" t="s">
        <v>936</v>
      </c>
      <c r="F67" s="43" t="s">
        <v>937</v>
      </c>
      <c r="G67" s="48" t="s">
        <v>155</v>
      </c>
      <c r="H67" s="48" t="s">
        <v>156</v>
      </c>
      <c r="I67" s="48" t="s">
        <v>554</v>
      </c>
      <c r="J67" s="48">
        <v>5</v>
      </c>
      <c r="K67" s="53">
        <v>8.3000000000000007</v>
      </c>
      <c r="L67" s="48">
        <v>165737669</v>
      </c>
      <c r="M67" s="48" t="s">
        <v>938</v>
      </c>
      <c r="N67" s="59" t="s">
        <v>939</v>
      </c>
      <c r="O67" s="48" t="s">
        <v>84</v>
      </c>
      <c r="P67" s="48"/>
      <c r="Q67" s="54">
        <v>521</v>
      </c>
      <c r="R67" s="48">
        <v>414</v>
      </c>
      <c r="S67" s="48">
        <v>414</v>
      </c>
      <c r="T67" s="48">
        <v>511</v>
      </c>
      <c r="U67" s="60">
        <v>0.23429951690821257</v>
      </c>
      <c r="V67" s="48">
        <v>464</v>
      </c>
      <c r="W67" s="60">
        <v>0.12077294685990338</v>
      </c>
      <c r="X67" s="59" t="s">
        <v>940</v>
      </c>
      <c r="Y67" s="59"/>
      <c r="Z67" s="59"/>
      <c r="AA67" s="48" t="s">
        <v>496</v>
      </c>
      <c r="AB67" s="48"/>
      <c r="AC67" s="48" t="s">
        <v>504</v>
      </c>
      <c r="AD67" s="48"/>
      <c r="AE67" s="48" t="s">
        <v>941</v>
      </c>
      <c r="AF67" s="91" t="s">
        <v>942</v>
      </c>
      <c r="AG67" s="91" t="s">
        <v>943</v>
      </c>
      <c r="AH67" s="91" t="s">
        <v>944</v>
      </c>
      <c r="AI67" s="48"/>
      <c r="AJ67" s="48"/>
      <c r="AK67" s="48"/>
      <c r="AL67" s="48"/>
      <c r="AM67">
        <f>VLOOKUP(D67,Production!$A:$B,2,FALSE)</f>
        <v>482</v>
      </c>
      <c r="AN67">
        <v>1</v>
      </c>
    </row>
    <row r="68" spans="1:40" ht="15" customHeight="1" x14ac:dyDescent="0.35">
      <c r="A68" s="62">
        <v>135</v>
      </c>
      <c r="B68" s="48"/>
      <c r="C68" s="48" t="s">
        <v>152</v>
      </c>
      <c r="D68" s="43">
        <v>296794</v>
      </c>
      <c r="E68" s="48" t="s">
        <v>180</v>
      </c>
      <c r="F68" s="43" t="s">
        <v>181</v>
      </c>
      <c r="G68" s="48" t="s">
        <v>173</v>
      </c>
      <c r="H68" s="48" t="s">
        <v>174</v>
      </c>
      <c r="I68" s="48" t="s">
        <v>554</v>
      </c>
      <c r="J68" s="48">
        <v>5</v>
      </c>
      <c r="K68" s="53">
        <v>8.3000000000000007</v>
      </c>
      <c r="L68" s="48">
        <v>165757957</v>
      </c>
      <c r="M68" s="48">
        <v>6202394</v>
      </c>
      <c r="N68" s="48" t="s">
        <v>235</v>
      </c>
      <c r="O68" s="48" t="s">
        <v>141</v>
      </c>
      <c r="P68" s="48" t="s">
        <v>945</v>
      </c>
      <c r="Q68" s="48">
        <v>942</v>
      </c>
      <c r="R68" s="48">
        <v>942</v>
      </c>
      <c r="S68" s="48">
        <v>942</v>
      </c>
      <c r="T68" s="48">
        <v>1080</v>
      </c>
      <c r="U68" s="60">
        <v>0.1464968152866242</v>
      </c>
      <c r="V68" s="48">
        <v>1052</v>
      </c>
      <c r="W68" s="60">
        <v>0.11677282377919321</v>
      </c>
      <c r="X68" s="59" t="s">
        <v>556</v>
      </c>
      <c r="Y68" s="59"/>
      <c r="Z68" s="59"/>
      <c r="AA68" s="48" t="s">
        <v>500</v>
      </c>
      <c r="AB68" s="48"/>
      <c r="AC68" s="48" t="s">
        <v>496</v>
      </c>
      <c r="AD68" s="48"/>
      <c r="AE68" s="48" t="s">
        <v>946</v>
      </c>
      <c r="AF68" s="91" t="s">
        <v>947</v>
      </c>
      <c r="AG68" s="91" t="s">
        <v>184</v>
      </c>
      <c r="AH68" s="91" t="s">
        <v>185</v>
      </c>
      <c r="AI68" s="48"/>
      <c r="AJ68" s="48"/>
      <c r="AK68" s="48"/>
      <c r="AL68" s="48" t="s">
        <v>379</v>
      </c>
      <c r="AM68">
        <f>VLOOKUP(D68,Production!$A:$B,2,FALSE)</f>
        <v>453</v>
      </c>
      <c r="AN68">
        <v>2</v>
      </c>
    </row>
    <row r="69" spans="1:40" ht="15" customHeight="1" x14ac:dyDescent="0.35">
      <c r="A69" s="48">
        <v>101</v>
      </c>
      <c r="B69" s="48"/>
      <c r="C69" s="48" t="s">
        <v>152</v>
      </c>
      <c r="D69" s="43">
        <v>2673992</v>
      </c>
      <c r="E69" s="48" t="s">
        <v>187</v>
      </c>
      <c r="F69" s="43" t="s">
        <v>188</v>
      </c>
      <c r="G69" s="48" t="s" vm="36">
        <v>155</v>
      </c>
      <c r="H69" s="48" t="s">
        <v>156</v>
      </c>
      <c r="I69" s="48" t="s">
        <v>554</v>
      </c>
      <c r="J69" s="48" vm="163">
        <v>4</v>
      </c>
      <c r="K69" s="53">
        <v>8</v>
      </c>
      <c r="L69" s="48"/>
      <c r="M69" s="48" t="s">
        <v>948</v>
      </c>
      <c r="N69" s="48" t="s">
        <v>189</v>
      </c>
      <c r="O69" s="48" t="s">
        <v>84</v>
      </c>
      <c r="P69" s="48"/>
      <c r="Q69" s="54">
        <v>458</v>
      </c>
      <c r="R69" s="48">
        <v>458</v>
      </c>
      <c r="S69" s="48">
        <v>458</v>
      </c>
      <c r="T69" s="48">
        <v>666</v>
      </c>
      <c r="U69" s="60">
        <v>0.45414847161572053</v>
      </c>
      <c r="V69" s="48">
        <v>666</v>
      </c>
      <c r="W69" s="60">
        <v>0.45414847161572053</v>
      </c>
      <c r="X69" s="48" t="s">
        <v>556</v>
      </c>
      <c r="Y69" s="48"/>
      <c r="Z69" s="48"/>
      <c r="AA69" s="48" t="s">
        <v>496</v>
      </c>
      <c r="AB69" s="48"/>
      <c r="AC69" s="48" t="s">
        <v>504</v>
      </c>
      <c r="AD69" s="48"/>
      <c r="AE69" s="48" t="s">
        <v>949</v>
      </c>
      <c r="AF69" s="91" t="s">
        <v>950</v>
      </c>
      <c r="AG69" s="91" t="s">
        <v>951</v>
      </c>
      <c r="AH69" s="91" t="s">
        <v>952</v>
      </c>
      <c r="AI69" s="48"/>
      <c r="AJ69" s="48"/>
      <c r="AK69" s="48"/>
      <c r="AL69" s="48"/>
      <c r="AM69">
        <f>VLOOKUP(D69,Production!$A:$B,2,FALSE)</f>
        <v>415</v>
      </c>
      <c r="AN69">
        <v>3</v>
      </c>
    </row>
    <row r="70" spans="1:40" ht="15" customHeight="1" x14ac:dyDescent="0.35">
      <c r="A70" s="48">
        <v>98</v>
      </c>
      <c r="B70" s="48"/>
      <c r="C70" s="48" t="s">
        <v>152</v>
      </c>
      <c r="D70" s="43">
        <v>148968</v>
      </c>
      <c r="E70" s="48" t="s">
        <v>200</v>
      </c>
      <c r="F70" s="43" t="s">
        <v>201</v>
      </c>
      <c r="G70" s="48" t="s">
        <v>155</v>
      </c>
      <c r="H70" s="48" t="s">
        <v>156</v>
      </c>
      <c r="I70" s="48" t="s">
        <v>554</v>
      </c>
      <c r="J70" s="48">
        <v>4</v>
      </c>
      <c r="K70" s="53">
        <v>8.3000000000000007</v>
      </c>
      <c r="L70" s="48"/>
      <c r="M70" s="48">
        <v>6202634</v>
      </c>
      <c r="N70" s="48" t="s">
        <v>953</v>
      </c>
      <c r="O70" s="48" t="s">
        <v>84</v>
      </c>
      <c r="P70" s="48"/>
      <c r="Q70" s="54">
        <v>580</v>
      </c>
      <c r="R70" s="48">
        <v>407</v>
      </c>
      <c r="S70" s="48">
        <v>407</v>
      </c>
      <c r="T70" s="48">
        <v>631</v>
      </c>
      <c r="U70" s="60">
        <v>0.55036855036855037</v>
      </c>
      <c r="V70" s="48">
        <v>611</v>
      </c>
      <c r="W70" s="60">
        <v>0.50122850122850127</v>
      </c>
      <c r="X70" s="59" t="s">
        <v>556</v>
      </c>
      <c r="Y70" s="59">
        <v>499</v>
      </c>
      <c r="Z70" s="59"/>
      <c r="AA70" s="48" t="s">
        <v>496</v>
      </c>
      <c r="AB70" s="48"/>
      <c r="AC70" s="48" t="s">
        <v>504</v>
      </c>
      <c r="AD70" s="48"/>
      <c r="AE70" s="48" t="s">
        <v>954</v>
      </c>
      <c r="AF70" s="91" t="s">
        <v>955</v>
      </c>
      <c r="AG70" s="91" t="s">
        <v>956</v>
      </c>
      <c r="AH70" s="91" t="s">
        <v>957</v>
      </c>
      <c r="AI70" s="48"/>
      <c r="AJ70" s="48"/>
      <c r="AK70" s="48"/>
      <c r="AL70" s="48"/>
      <c r="AM70">
        <f>VLOOKUP(D70,Production!$A:$B,2,FALSE)</f>
        <v>238</v>
      </c>
      <c r="AN70">
        <v>4</v>
      </c>
    </row>
    <row r="71" spans="1:40" ht="15" customHeight="1" x14ac:dyDescent="0.35">
      <c r="A71" s="48">
        <v>126</v>
      </c>
      <c r="B71" s="48"/>
      <c r="C71" s="48" t="s">
        <v>152</v>
      </c>
      <c r="D71" s="43">
        <v>9456203</v>
      </c>
      <c r="E71" s="48" t="s">
        <v>958</v>
      </c>
      <c r="F71" s="43" t="s">
        <v>959</v>
      </c>
      <c r="G71" s="48" t="s">
        <v>248</v>
      </c>
      <c r="H71" s="48" t="s">
        <v>249</v>
      </c>
      <c r="I71" s="48" t="s">
        <v>554</v>
      </c>
      <c r="J71" s="48">
        <v>4</v>
      </c>
      <c r="K71" s="53">
        <v>8.1</v>
      </c>
      <c r="L71" s="48">
        <v>165758015</v>
      </c>
      <c r="M71" s="48">
        <v>3087359</v>
      </c>
      <c r="N71" s="48" t="s">
        <v>83</v>
      </c>
      <c r="O71" s="48" t="s">
        <v>100</v>
      </c>
      <c r="P71" s="48"/>
      <c r="Q71" s="48">
        <v>372</v>
      </c>
      <c r="R71" s="48">
        <v>316</v>
      </c>
      <c r="S71" s="48">
        <v>316</v>
      </c>
      <c r="T71" s="48">
        <v>395</v>
      </c>
      <c r="U71" s="60">
        <v>0.25</v>
      </c>
      <c r="V71" s="48">
        <v>375</v>
      </c>
      <c r="W71" s="60">
        <v>0.18670886075949367</v>
      </c>
      <c r="X71" s="59" t="s">
        <v>556</v>
      </c>
      <c r="Y71" s="59"/>
      <c r="Z71" s="59"/>
      <c r="AA71" s="48" t="s">
        <v>496</v>
      </c>
      <c r="AB71" s="48"/>
      <c r="AC71" s="48" t="s">
        <v>504</v>
      </c>
      <c r="AD71" s="48"/>
      <c r="AE71" s="48" t="s">
        <v>960</v>
      </c>
      <c r="AF71" s="91" t="s">
        <v>961</v>
      </c>
      <c r="AG71" s="91" t="s">
        <v>962</v>
      </c>
      <c r="AH71" s="91" t="s">
        <v>963</v>
      </c>
      <c r="AI71" s="48"/>
      <c r="AJ71" s="48"/>
      <c r="AK71" s="48"/>
      <c r="AM71">
        <f>VLOOKUP(D71,Production!$A:$B,2,FALSE)</f>
        <v>213</v>
      </c>
      <c r="AN71">
        <v>5</v>
      </c>
    </row>
    <row r="72" spans="1:40" ht="15" customHeight="1" x14ac:dyDescent="0.35">
      <c r="A72" s="62">
        <v>85</v>
      </c>
      <c r="B72" s="48"/>
      <c r="C72" s="48" t="s">
        <v>152</v>
      </c>
      <c r="D72" s="43">
        <v>1178991</v>
      </c>
      <c r="E72" s="48" t="s">
        <v>329</v>
      </c>
      <c r="F72" s="43" t="s">
        <v>330</v>
      </c>
      <c r="G72" s="48" t="s">
        <v>331</v>
      </c>
      <c r="H72" s="48" t="s">
        <v>332</v>
      </c>
      <c r="I72" s="48" t="s">
        <v>554</v>
      </c>
      <c r="J72" s="48">
        <v>4</v>
      </c>
      <c r="K72" s="53">
        <v>8.6</v>
      </c>
      <c r="L72" s="48">
        <v>165764259</v>
      </c>
      <c r="M72" s="48" t="s">
        <v>964</v>
      </c>
      <c r="N72" s="59" t="s">
        <v>83</v>
      </c>
      <c r="O72" s="48" t="s">
        <v>141</v>
      </c>
      <c r="P72" s="48"/>
      <c r="Q72" s="54">
        <v>448</v>
      </c>
      <c r="R72" s="48">
        <v>446</v>
      </c>
      <c r="S72" s="48">
        <v>446</v>
      </c>
      <c r="T72" s="48">
        <v>1063</v>
      </c>
      <c r="U72" s="60">
        <v>1.383408071748879</v>
      </c>
      <c r="V72" s="48">
        <v>956</v>
      </c>
      <c r="W72" s="60">
        <v>1.1434977578475336</v>
      </c>
      <c r="X72" s="59" t="s">
        <v>556</v>
      </c>
      <c r="Y72" s="59" t="s">
        <v>965</v>
      </c>
      <c r="Z72" s="59" t="s">
        <v>554</v>
      </c>
      <c r="AA72" s="48" t="s">
        <v>498</v>
      </c>
      <c r="AB72" s="48" t="s">
        <v>882</v>
      </c>
      <c r="AC72" s="48" t="s">
        <v>496</v>
      </c>
      <c r="AD72" s="48"/>
      <c r="AE72" s="48" t="s">
        <v>334</v>
      </c>
      <c r="AF72" s="91" t="s">
        <v>966</v>
      </c>
      <c r="AG72" s="48" t="s">
        <v>967</v>
      </c>
      <c r="AH72" s="48" t="s">
        <v>968</v>
      </c>
      <c r="AI72" s="91" t="s">
        <v>969</v>
      </c>
      <c r="AJ72" s="48"/>
      <c r="AK72" s="48"/>
      <c r="AL72" s="48"/>
      <c r="AM72">
        <f>VLOOKUP(D72,Production!$A:$B,2,FALSE)</f>
        <v>181</v>
      </c>
      <c r="AN72">
        <v>6</v>
      </c>
    </row>
    <row r="73" spans="1:40" ht="15" customHeight="1" x14ac:dyDescent="0.35">
      <c r="A73" s="48">
        <v>129</v>
      </c>
      <c r="B73" s="48"/>
      <c r="C73" s="48" t="s">
        <v>152</v>
      </c>
      <c r="D73" s="43">
        <v>71833</v>
      </c>
      <c r="E73" s="48" t="s">
        <v>226</v>
      </c>
      <c r="F73" s="43" t="s">
        <v>970</v>
      </c>
      <c r="G73" s="48" t="s">
        <v>173</v>
      </c>
      <c r="H73" s="48" t="s">
        <v>174</v>
      </c>
      <c r="I73" s="48" t="s">
        <v>554</v>
      </c>
      <c r="J73" s="48">
        <v>4</v>
      </c>
      <c r="K73" s="53">
        <v>7.6</v>
      </c>
      <c r="L73" s="48">
        <v>165730886</v>
      </c>
      <c r="M73" s="48">
        <v>490284</v>
      </c>
      <c r="N73" s="48" t="s">
        <v>971</v>
      </c>
      <c r="O73" s="59" t="s">
        <v>84</v>
      </c>
      <c r="P73" s="48"/>
      <c r="Q73" s="48">
        <v>169</v>
      </c>
      <c r="R73" s="48">
        <v>169</v>
      </c>
      <c r="S73" s="48">
        <v>169</v>
      </c>
      <c r="T73" s="48">
        <v>206</v>
      </c>
      <c r="U73" s="60">
        <v>0.21893491124260356</v>
      </c>
      <c r="V73" s="48">
        <v>216</v>
      </c>
      <c r="W73" s="60">
        <v>0.27810650887573962</v>
      </c>
      <c r="X73" s="59" t="s">
        <v>556</v>
      </c>
      <c r="Y73" s="59"/>
      <c r="Z73" s="59"/>
      <c r="AA73" s="48" t="s">
        <v>496</v>
      </c>
      <c r="AB73" s="48"/>
      <c r="AC73" s="48" t="s">
        <v>504</v>
      </c>
      <c r="AD73" s="48"/>
      <c r="AE73" s="48" t="s">
        <v>972</v>
      </c>
      <c r="AF73" s="48" t="s">
        <v>973</v>
      </c>
      <c r="AG73" s="91" t="s">
        <v>974</v>
      </c>
      <c r="AH73" s="91" t="s">
        <v>975</v>
      </c>
      <c r="AI73" s="48"/>
      <c r="AJ73" s="48"/>
      <c r="AK73" s="48"/>
      <c r="AM73">
        <f>VLOOKUP(D73,Production!$A:$B,2,FALSE)</f>
        <v>158</v>
      </c>
      <c r="AN73">
        <v>7</v>
      </c>
    </row>
    <row r="74" spans="1:40" ht="15" customHeight="1" x14ac:dyDescent="0.35">
      <c r="A74" s="48">
        <v>138</v>
      </c>
      <c r="B74" s="48"/>
      <c r="C74" s="48" t="s">
        <v>152</v>
      </c>
      <c r="D74" s="43">
        <v>148764</v>
      </c>
      <c r="E74" s="48" t="s">
        <v>976</v>
      </c>
      <c r="F74" s="43" t="s">
        <v>977</v>
      </c>
      <c r="G74" s="48" t="s">
        <v>173</v>
      </c>
      <c r="H74" s="48" t="s">
        <v>174</v>
      </c>
      <c r="I74" s="48" t="s">
        <v>554</v>
      </c>
      <c r="J74" s="48">
        <v>4.5</v>
      </c>
      <c r="K74" s="53">
        <v>8.8000000000000007</v>
      </c>
      <c r="L74" s="48"/>
      <c r="M74" s="48">
        <v>6202675</v>
      </c>
      <c r="N74" s="48" t="s">
        <v>978</v>
      </c>
      <c r="O74" s="48" t="s">
        <v>84</v>
      </c>
      <c r="P74" s="48" t="s">
        <v>979</v>
      </c>
      <c r="Q74" s="48">
        <v>726</v>
      </c>
      <c r="R74" s="48">
        <v>406</v>
      </c>
      <c r="S74" s="48">
        <v>406</v>
      </c>
      <c r="T74" s="48">
        <v>528</v>
      </c>
      <c r="U74" s="60">
        <v>0.30049261083743845</v>
      </c>
      <c r="V74" s="48">
        <v>528</v>
      </c>
      <c r="W74" s="60">
        <v>0.30049261083743845</v>
      </c>
      <c r="X74" s="59" t="s">
        <v>556</v>
      </c>
      <c r="Y74" s="59"/>
      <c r="Z74" s="59"/>
      <c r="AA74" s="48" t="s">
        <v>496</v>
      </c>
      <c r="AB74" s="48"/>
      <c r="AC74" s="48" t="s">
        <v>504</v>
      </c>
      <c r="AD74" s="48"/>
      <c r="AE74" s="48" t="s">
        <v>980</v>
      </c>
      <c r="AF74" s="48" t="s">
        <v>981</v>
      </c>
      <c r="AG74" s="48" t="s">
        <v>982</v>
      </c>
      <c r="AH74" s="48" t="s">
        <v>983</v>
      </c>
      <c r="AI74" s="48"/>
      <c r="AJ74" s="48"/>
      <c r="AK74" s="48"/>
      <c r="AM74">
        <f>VLOOKUP(D74,Production!$A:$B,2,FALSE)</f>
        <v>139</v>
      </c>
      <c r="AN74">
        <v>8</v>
      </c>
    </row>
    <row r="75" spans="1:40" ht="15" customHeight="1" x14ac:dyDescent="0.35">
      <c r="A75" s="48">
        <v>100</v>
      </c>
      <c r="B75" s="48"/>
      <c r="C75" s="48" t="s">
        <v>152</v>
      </c>
      <c r="D75" s="43">
        <v>47670</v>
      </c>
      <c r="E75" s="48" t="s">
        <v>984</v>
      </c>
      <c r="F75" s="43" t="s">
        <v>985</v>
      </c>
      <c r="G75" s="48" t="s">
        <v>155</v>
      </c>
      <c r="H75" s="48" t="s">
        <v>156</v>
      </c>
      <c r="I75" s="48" t="s">
        <v>554</v>
      </c>
      <c r="J75" s="48">
        <v>4</v>
      </c>
      <c r="K75" s="53">
        <v>7.6</v>
      </c>
      <c r="L75" s="48"/>
      <c r="M75" s="48">
        <v>5053895</v>
      </c>
      <c r="N75" s="48" t="s">
        <v>986</v>
      </c>
      <c r="O75" s="48" t="s">
        <v>667</v>
      </c>
      <c r="P75" s="48"/>
      <c r="Q75" s="54">
        <v>265</v>
      </c>
      <c r="R75" s="48">
        <v>262</v>
      </c>
      <c r="S75" s="48">
        <v>262</v>
      </c>
      <c r="T75" s="48">
        <v>318</v>
      </c>
      <c r="U75" s="60">
        <v>0.21374045801526717</v>
      </c>
      <c r="V75" s="48">
        <v>299</v>
      </c>
      <c r="W75" s="60">
        <v>0.14122137404580154</v>
      </c>
      <c r="X75" s="48" t="s">
        <v>987</v>
      </c>
      <c r="Y75" s="48"/>
      <c r="Z75" s="48"/>
      <c r="AA75" s="48" t="s">
        <v>496</v>
      </c>
      <c r="AB75" s="48"/>
      <c r="AC75" s="48" t="s">
        <v>504</v>
      </c>
      <c r="AD75" s="48"/>
      <c r="AE75" s="48" t="s">
        <v>988</v>
      </c>
      <c r="AF75" s="91" t="s">
        <v>989</v>
      </c>
      <c r="AG75" s="91" t="s">
        <v>990</v>
      </c>
      <c r="AH75" s="91" t="s">
        <v>991</v>
      </c>
      <c r="AI75" s="48"/>
      <c r="AJ75" s="48"/>
      <c r="AK75" s="48"/>
      <c r="AL75" s="48"/>
      <c r="AM75">
        <f>VLOOKUP(D75,Production!$A:$B,2,FALSE)</f>
        <v>94</v>
      </c>
      <c r="AN75">
        <v>9</v>
      </c>
    </row>
    <row r="76" spans="1:40" ht="15" customHeight="1" x14ac:dyDescent="0.35">
      <c r="A76" s="48">
        <v>79</v>
      </c>
      <c r="B76" s="48"/>
      <c r="C76" s="48" t="s">
        <v>152</v>
      </c>
      <c r="D76" s="43">
        <v>61703</v>
      </c>
      <c r="E76" s="48" t="s">
        <v>992</v>
      </c>
      <c r="F76" s="43" t="s">
        <v>993</v>
      </c>
      <c r="G76" s="48" t="s">
        <v>331</v>
      </c>
      <c r="H76" s="48" t="s">
        <v>332</v>
      </c>
      <c r="I76" s="48" t="s">
        <v>554</v>
      </c>
      <c r="J76" s="48">
        <v>4</v>
      </c>
      <c r="K76" s="53">
        <v>7.5</v>
      </c>
      <c r="L76" s="48"/>
      <c r="M76" s="48">
        <v>6183546</v>
      </c>
      <c r="N76" s="48" t="s">
        <v>994</v>
      </c>
      <c r="O76" s="48" t="s">
        <v>995</v>
      </c>
      <c r="P76" s="48"/>
      <c r="Q76" s="54">
        <v>404</v>
      </c>
      <c r="R76" s="48">
        <v>404</v>
      </c>
      <c r="S76" s="48">
        <v>404</v>
      </c>
      <c r="T76" s="48" t="s">
        <v>996</v>
      </c>
      <c r="U76" s="60" t="e">
        <v>#VALUE!</v>
      </c>
      <c r="V76" s="48" t="s">
        <v>996</v>
      </c>
      <c r="W76" s="60" t="e">
        <v>#VALUE!</v>
      </c>
      <c r="X76" s="59" t="s">
        <v>556</v>
      </c>
      <c r="Y76" s="62" t="s">
        <v>997</v>
      </c>
      <c r="Z76" s="62"/>
      <c r="AA76" s="62" t="s">
        <v>496</v>
      </c>
      <c r="AB76" s="48"/>
      <c r="AC76" s="48" t="s">
        <v>504</v>
      </c>
      <c r="AD76" s="48"/>
      <c r="AE76" s="48" t="s">
        <v>998</v>
      </c>
      <c r="AF76" s="91" t="s">
        <v>999</v>
      </c>
      <c r="AG76" s="91" t="s">
        <v>1000</v>
      </c>
      <c r="AH76" s="91" t="s">
        <v>1001</v>
      </c>
      <c r="AI76" s="91" t="s">
        <v>1002</v>
      </c>
      <c r="AJ76" s="48"/>
      <c r="AK76" s="48"/>
      <c r="AL76" s="48"/>
      <c r="AM76">
        <f>VLOOKUP(D76,Production!$A:$B,2,FALSE)</f>
        <v>92</v>
      </c>
      <c r="AN76">
        <v>10</v>
      </c>
    </row>
    <row r="77" spans="1:40" ht="15" customHeight="1" x14ac:dyDescent="0.35">
      <c r="A77" s="48">
        <v>145</v>
      </c>
      <c r="B77" s="45"/>
      <c r="C77" s="45" t="s">
        <v>152</v>
      </c>
      <c r="D77" s="71">
        <v>770205</v>
      </c>
      <c r="E77" s="45" t="s">
        <v>338</v>
      </c>
      <c r="F77" s="71" t="s">
        <v>1003</v>
      </c>
      <c r="G77" s="45" t="s">
        <v>340</v>
      </c>
      <c r="H77" s="45" t="s">
        <v>341</v>
      </c>
      <c r="I77" s="76" t="s">
        <v>554</v>
      </c>
      <c r="J77" s="48">
        <v>4</v>
      </c>
      <c r="K77" s="48">
        <v>9.5</v>
      </c>
      <c r="L77" s="45">
        <v>165758662</v>
      </c>
      <c r="M77" s="45">
        <v>61249</v>
      </c>
      <c r="N77" s="45" t="s">
        <v>1004</v>
      </c>
      <c r="O77" s="45" t="s">
        <v>84</v>
      </c>
      <c r="P77" s="45"/>
      <c r="Q77" s="48">
        <v>378</v>
      </c>
      <c r="R77" s="48">
        <v>313</v>
      </c>
      <c r="S77" s="48">
        <v>313</v>
      </c>
      <c r="T77" s="48">
        <v>480</v>
      </c>
      <c r="U77" s="60">
        <v>0.5335463258785943</v>
      </c>
      <c r="V77" s="45">
        <v>336</v>
      </c>
      <c r="W77" s="60">
        <v>7.3482428115015971E-2</v>
      </c>
      <c r="X77" s="65" t="s">
        <v>556</v>
      </c>
      <c r="Y77" s="65"/>
      <c r="Z77" s="65"/>
      <c r="AA77" s="48" t="s">
        <v>496</v>
      </c>
      <c r="AB77" s="45"/>
      <c r="AC77" s="48" t="s">
        <v>504</v>
      </c>
      <c r="AD77" s="45"/>
      <c r="AE77" s="45" t="s">
        <v>1005</v>
      </c>
      <c r="AF77" s="46" t="s">
        <v>344</v>
      </c>
      <c r="AG77" s="46" t="s">
        <v>1006</v>
      </c>
      <c r="AH77" s="46" t="s">
        <v>1007</v>
      </c>
      <c r="AI77" s="45"/>
      <c r="AJ77" s="45"/>
      <c r="AK77" s="48"/>
      <c r="AM77">
        <f>VLOOKUP(D77,Production!$A:$B,2,FALSE)</f>
        <v>92</v>
      </c>
      <c r="AN77">
        <v>11</v>
      </c>
    </row>
    <row r="78" spans="1:40" ht="15" customHeight="1" x14ac:dyDescent="0.35">
      <c r="A78" s="62">
        <v>142</v>
      </c>
      <c r="B78" s="48"/>
      <c r="C78" s="45" t="s">
        <v>152</v>
      </c>
      <c r="D78" s="71">
        <v>1062303</v>
      </c>
      <c r="E78" s="45" t="s">
        <v>359</v>
      </c>
      <c r="F78" s="71" t="s">
        <v>360</v>
      </c>
      <c r="G78" s="45" t="s">
        <v>1008</v>
      </c>
      <c r="H78" s="45" t="s">
        <v>362</v>
      </c>
      <c r="I78" s="76" t="s">
        <v>554</v>
      </c>
      <c r="J78" s="48">
        <v>3</v>
      </c>
      <c r="K78" s="48">
        <v>9.1999999999999993</v>
      </c>
      <c r="L78" s="45">
        <v>165758595</v>
      </c>
      <c r="M78" s="45" t="s">
        <v>1009</v>
      </c>
      <c r="N78" s="45" t="s">
        <v>1004</v>
      </c>
      <c r="O78" s="45" t="s">
        <v>84</v>
      </c>
      <c r="P78" s="45"/>
      <c r="Q78" s="48">
        <v>211</v>
      </c>
      <c r="R78" s="48">
        <v>174</v>
      </c>
      <c r="S78" s="48">
        <v>174</v>
      </c>
      <c r="T78" s="48" t="s">
        <v>996</v>
      </c>
      <c r="U78" s="60" t="e">
        <v>#VALUE!</v>
      </c>
      <c r="V78" s="45" t="s">
        <v>996</v>
      </c>
      <c r="W78" s="60" t="e">
        <v>#VALUE!</v>
      </c>
      <c r="X78" s="65" t="s">
        <v>556</v>
      </c>
      <c r="Y78" s="65" t="s">
        <v>1010</v>
      </c>
      <c r="Z78" s="65" t="s">
        <v>554</v>
      </c>
      <c r="AA78" s="48" t="s">
        <v>498</v>
      </c>
      <c r="AB78" s="45" t="s">
        <v>1011</v>
      </c>
      <c r="AC78" s="48" t="s">
        <v>496</v>
      </c>
      <c r="AD78" s="45"/>
      <c r="AE78" s="45" t="s">
        <v>1012</v>
      </c>
      <c r="AF78" s="46" t="s">
        <v>1013</v>
      </c>
      <c r="AG78" s="46" t="s">
        <v>1014</v>
      </c>
      <c r="AH78" s="46" t="s">
        <v>1015</v>
      </c>
      <c r="AI78" s="45"/>
      <c r="AJ78" s="45"/>
      <c r="AK78" s="48"/>
      <c r="AL78" s="48" t="s">
        <v>378</v>
      </c>
      <c r="AM78">
        <f>VLOOKUP(D78,Production!$A:$B,2,FALSE)</f>
        <v>70</v>
      </c>
      <c r="AN78">
        <v>12</v>
      </c>
    </row>
    <row r="79" spans="1:40" ht="15" customHeight="1" x14ac:dyDescent="0.35">
      <c r="A79" s="48">
        <v>112</v>
      </c>
      <c r="B79" s="48"/>
      <c r="C79" s="48" t="s">
        <v>152</v>
      </c>
      <c r="D79" s="43">
        <v>1164930</v>
      </c>
      <c r="E79" s="48" t="s">
        <v>1016</v>
      </c>
      <c r="F79" s="43" t="s">
        <v>1017</v>
      </c>
      <c r="G79" s="48" t="s">
        <v>173</v>
      </c>
      <c r="H79" s="48" t="s">
        <v>174</v>
      </c>
      <c r="I79" s="48" t="s">
        <v>554</v>
      </c>
      <c r="J79" s="48">
        <v>3</v>
      </c>
      <c r="K79" s="53">
        <v>7.1</v>
      </c>
      <c r="L79" s="48"/>
      <c r="M79" s="48">
        <v>5009038</v>
      </c>
      <c r="N79" s="48" t="s">
        <v>1018</v>
      </c>
      <c r="O79" s="48" t="s">
        <v>84</v>
      </c>
      <c r="P79" s="48" t="s">
        <v>1019</v>
      </c>
      <c r="Q79" s="54">
        <v>160</v>
      </c>
      <c r="R79" s="48">
        <v>158</v>
      </c>
      <c r="S79" s="48">
        <v>158</v>
      </c>
      <c r="T79" s="48">
        <v>248</v>
      </c>
      <c r="U79" s="60">
        <v>0.569620253164557</v>
      </c>
      <c r="V79" s="48">
        <v>223</v>
      </c>
      <c r="W79" s="60">
        <v>0.41139240506329117</v>
      </c>
      <c r="X79" s="59" t="s">
        <v>556</v>
      </c>
      <c r="Y79" s="59" t="s">
        <v>1020</v>
      </c>
      <c r="Z79" s="59" t="s">
        <v>554</v>
      </c>
      <c r="AA79" s="48" t="s">
        <v>498</v>
      </c>
      <c r="AB79" s="48" t="s">
        <v>602</v>
      </c>
      <c r="AC79" s="48" t="s">
        <v>496</v>
      </c>
      <c r="AD79" s="48" t="s">
        <v>1021</v>
      </c>
      <c r="AE79" s="48"/>
      <c r="AF79" s="91" t="s">
        <v>1022</v>
      </c>
      <c r="AG79" s="91" t="s">
        <v>1023</v>
      </c>
      <c r="AH79" s="91" t="s">
        <v>1024</v>
      </c>
      <c r="AI79" s="48"/>
      <c r="AJ79" s="48"/>
      <c r="AK79" s="48"/>
      <c r="AL79" s="48"/>
      <c r="AM79">
        <f>VLOOKUP(D79,Production!$A:$B,2,FALSE)</f>
        <v>68</v>
      </c>
      <c r="AN79">
        <v>13</v>
      </c>
    </row>
    <row r="80" spans="1:40" ht="15" customHeight="1" x14ac:dyDescent="0.35">
      <c r="A80" s="48">
        <v>104</v>
      </c>
      <c r="B80" s="48"/>
      <c r="C80" s="48" t="s">
        <v>152</v>
      </c>
      <c r="D80" s="43">
        <v>908873</v>
      </c>
      <c r="E80" s="48" t="s">
        <v>1025</v>
      </c>
      <c r="F80" s="43" t="s">
        <v>1026</v>
      </c>
      <c r="G80" s="48" t="s">
        <v>155</v>
      </c>
      <c r="H80" s="48" t="s">
        <v>156</v>
      </c>
      <c r="I80" s="48" t="s">
        <v>554</v>
      </c>
      <c r="J80" s="48">
        <v>4.5</v>
      </c>
      <c r="K80" s="53">
        <v>8.9</v>
      </c>
      <c r="L80" s="48"/>
      <c r="M80" s="48">
        <v>6202683</v>
      </c>
      <c r="N80" s="48" t="s">
        <v>1027</v>
      </c>
      <c r="O80" s="48" t="s">
        <v>146</v>
      </c>
      <c r="P80" s="48"/>
      <c r="Q80" s="54">
        <v>839</v>
      </c>
      <c r="R80" s="48">
        <v>654</v>
      </c>
      <c r="S80" s="48">
        <v>654</v>
      </c>
      <c r="T80" s="48">
        <v>945</v>
      </c>
      <c r="U80" s="60">
        <v>0.44495412844036697</v>
      </c>
      <c r="V80" s="48">
        <v>957</v>
      </c>
      <c r="W80" s="60">
        <v>0.46330275229357798</v>
      </c>
      <c r="X80" s="48" t="s">
        <v>556</v>
      </c>
      <c r="Y80" s="48"/>
      <c r="Z80" s="48"/>
      <c r="AA80" s="48" t="s">
        <v>496</v>
      </c>
      <c r="AB80" s="48"/>
      <c r="AC80" s="48" t="s">
        <v>504</v>
      </c>
      <c r="AD80" s="48"/>
      <c r="AE80" s="48" t="s">
        <v>1028</v>
      </c>
      <c r="AF80" s="48" t="s">
        <v>1029</v>
      </c>
      <c r="AG80" s="91" t="s">
        <v>1030</v>
      </c>
      <c r="AH80" s="91" t="s">
        <v>1031</v>
      </c>
      <c r="AI80" s="48"/>
      <c r="AJ80" s="48"/>
      <c r="AK80" s="48"/>
      <c r="AL80" s="48"/>
      <c r="AM80">
        <f>VLOOKUP(D80,Production!$A:$B,2,FALSE)</f>
        <v>53</v>
      </c>
      <c r="AN80">
        <v>14</v>
      </c>
    </row>
    <row r="81" spans="1:40" ht="15" customHeight="1" x14ac:dyDescent="0.35">
      <c r="A81" s="48">
        <v>122</v>
      </c>
      <c r="B81" s="48"/>
      <c r="C81" s="48" t="s">
        <v>152</v>
      </c>
      <c r="D81" s="43">
        <v>5943391</v>
      </c>
      <c r="E81" s="48" t="s">
        <v>241</v>
      </c>
      <c r="F81" s="43" t="s">
        <v>242</v>
      </c>
      <c r="G81" s="48" t="s">
        <v>243</v>
      </c>
      <c r="H81" s="48" t="s">
        <v>244</v>
      </c>
      <c r="I81" s="48" t="s">
        <v>554</v>
      </c>
      <c r="J81" s="48">
        <v>3</v>
      </c>
      <c r="K81" s="53">
        <v>8.3000000000000007</v>
      </c>
      <c r="L81" s="48"/>
      <c r="M81" s="48">
        <v>6198915</v>
      </c>
      <c r="N81" s="48" t="s">
        <v>245</v>
      </c>
      <c r="O81" s="59" t="s">
        <v>84</v>
      </c>
      <c r="P81" s="48"/>
      <c r="Q81" s="48">
        <v>444</v>
      </c>
      <c r="R81" s="48">
        <v>290</v>
      </c>
      <c r="S81" s="48">
        <v>290</v>
      </c>
      <c r="T81" s="48">
        <v>508</v>
      </c>
      <c r="U81" s="60">
        <v>0.75172413793103443</v>
      </c>
      <c r="V81" s="48">
        <v>525</v>
      </c>
      <c r="W81" s="60">
        <v>0.81034482758620685</v>
      </c>
      <c r="X81" s="48" t="s">
        <v>1032</v>
      </c>
      <c r="Y81" s="48">
        <v>412</v>
      </c>
      <c r="Z81" s="48"/>
      <c r="AA81" s="48" t="s">
        <v>496</v>
      </c>
      <c r="AB81" s="48"/>
      <c r="AC81" s="48" t="s">
        <v>504</v>
      </c>
      <c r="AD81" s="48"/>
      <c r="AE81" s="48" t="s">
        <v>1033</v>
      </c>
      <c r="AF81" s="91" t="s">
        <v>1034</v>
      </c>
      <c r="AG81" s="91" t="s">
        <v>1035</v>
      </c>
      <c r="AH81" s="91" t="s">
        <v>1036</v>
      </c>
      <c r="AI81" s="48"/>
      <c r="AJ81" s="48"/>
      <c r="AK81" s="48"/>
      <c r="AL81" s="48"/>
      <c r="AM81">
        <f>VLOOKUP(D81,Production!$A:$B,2,FALSE)</f>
        <v>46</v>
      </c>
      <c r="AN81">
        <v>15</v>
      </c>
    </row>
    <row r="82" spans="1:40" ht="15" customHeight="1" x14ac:dyDescent="0.35">
      <c r="A82" s="48">
        <v>97</v>
      </c>
      <c r="B82" s="48"/>
      <c r="C82" s="48" t="s">
        <v>152</v>
      </c>
      <c r="D82" s="43">
        <v>338201</v>
      </c>
      <c r="E82" s="48" t="s">
        <v>219</v>
      </c>
      <c r="F82" s="43" t="s">
        <v>1037</v>
      </c>
      <c r="G82" s="48" t="s">
        <v>155</v>
      </c>
      <c r="H82" s="48" t="s">
        <v>156</v>
      </c>
      <c r="I82" s="48" t="s">
        <v>554</v>
      </c>
      <c r="J82" s="48">
        <v>4.5</v>
      </c>
      <c r="K82" s="53">
        <v>8.6</v>
      </c>
      <c r="L82" s="48"/>
      <c r="M82" s="48">
        <v>6200713</v>
      </c>
      <c r="N82" s="48" t="s">
        <v>221</v>
      </c>
      <c r="O82" s="59" t="s">
        <v>84</v>
      </c>
      <c r="P82" s="48"/>
      <c r="Q82" s="54">
        <v>422</v>
      </c>
      <c r="R82" s="48">
        <v>422</v>
      </c>
      <c r="S82" s="48">
        <v>422</v>
      </c>
      <c r="T82" s="48">
        <v>534</v>
      </c>
      <c r="U82" s="60">
        <v>0.26540284360189575</v>
      </c>
      <c r="V82" s="48">
        <v>504</v>
      </c>
      <c r="W82" s="60">
        <v>0.19431279620853081</v>
      </c>
      <c r="X82" s="59" t="s">
        <v>556</v>
      </c>
      <c r="Y82" s="59">
        <v>488</v>
      </c>
      <c r="Z82" s="59"/>
      <c r="AA82" s="48" t="s">
        <v>496</v>
      </c>
      <c r="AB82" s="48"/>
      <c r="AC82" s="48" t="s">
        <v>504</v>
      </c>
      <c r="AD82" s="48"/>
      <c r="AE82" s="48" t="s">
        <v>1038</v>
      </c>
      <c r="AF82" s="91" t="s">
        <v>1039</v>
      </c>
      <c r="AG82" s="91" t="s">
        <v>1040</v>
      </c>
      <c r="AH82" s="91" t="s">
        <v>1041</v>
      </c>
      <c r="AI82" s="48"/>
      <c r="AJ82" s="48"/>
      <c r="AK82" s="48"/>
      <c r="AL82" s="48"/>
      <c r="AM82">
        <f>VLOOKUP(D82,Production!$A:$B,2,FALSE)</f>
        <v>44</v>
      </c>
      <c r="AN82">
        <v>16</v>
      </c>
    </row>
    <row r="83" spans="1:40" ht="15" customHeight="1" x14ac:dyDescent="0.35">
      <c r="A83" s="48">
        <v>137</v>
      </c>
      <c r="B83" s="48"/>
      <c r="C83" s="48" t="s">
        <v>152</v>
      </c>
      <c r="D83" s="43">
        <v>195087</v>
      </c>
      <c r="E83" s="48" t="s">
        <v>1042</v>
      </c>
      <c r="F83" s="43" t="s">
        <v>1043</v>
      </c>
      <c r="G83" s="48" t="s">
        <v>173</v>
      </c>
      <c r="H83" s="48" t="s">
        <v>174</v>
      </c>
      <c r="I83" s="48" t="s">
        <v>554</v>
      </c>
      <c r="J83" s="48">
        <v>5</v>
      </c>
      <c r="K83" s="53">
        <v>8</v>
      </c>
      <c r="L83" s="48"/>
      <c r="M83" s="48">
        <v>6201787</v>
      </c>
      <c r="N83" s="48" t="s">
        <v>1044</v>
      </c>
      <c r="O83" s="48" t="s">
        <v>1045</v>
      </c>
      <c r="P83" s="48" t="s">
        <v>1046</v>
      </c>
      <c r="Q83" s="48">
        <v>602</v>
      </c>
      <c r="R83" s="48">
        <v>602</v>
      </c>
      <c r="S83" s="48">
        <v>602</v>
      </c>
      <c r="T83" s="48">
        <v>775</v>
      </c>
      <c r="U83" s="60">
        <v>0.28737541528239202</v>
      </c>
      <c r="V83" s="48">
        <v>755</v>
      </c>
      <c r="W83" s="60">
        <v>0.25415282392026578</v>
      </c>
      <c r="X83" s="59" t="s">
        <v>556</v>
      </c>
      <c r="Y83" s="59"/>
      <c r="Z83" s="59"/>
      <c r="AA83" s="48" t="s">
        <v>496</v>
      </c>
      <c r="AB83" s="48"/>
      <c r="AC83" s="48" t="s">
        <v>504</v>
      </c>
      <c r="AD83" s="48"/>
      <c r="AE83" s="48" t="s">
        <v>1047</v>
      </c>
      <c r="AF83" s="48" t="s">
        <v>1048</v>
      </c>
      <c r="AG83" s="48" t="s">
        <v>1049</v>
      </c>
      <c r="AH83" s="48" t="s">
        <v>1050</v>
      </c>
      <c r="AI83" s="48"/>
      <c r="AJ83" s="48"/>
      <c r="AK83" s="48"/>
      <c r="AM83">
        <f>VLOOKUP(D83,Production!$A:$B,2,FALSE)</f>
        <v>42</v>
      </c>
      <c r="AN83">
        <v>17</v>
      </c>
    </row>
    <row r="84" spans="1:40" ht="15" customHeight="1" x14ac:dyDescent="0.35">
      <c r="A84" s="48">
        <v>90</v>
      </c>
      <c r="B84" s="48"/>
      <c r="C84" s="48" t="s">
        <v>152</v>
      </c>
      <c r="D84" s="43">
        <v>338817</v>
      </c>
      <c r="E84" s="48" t="s">
        <v>1051</v>
      </c>
      <c r="F84" s="43" t="s">
        <v>1052</v>
      </c>
      <c r="G84" s="48" t="s">
        <v>155</v>
      </c>
      <c r="H84" s="48" t="s">
        <v>156</v>
      </c>
      <c r="I84" s="48" t="s">
        <v>554</v>
      </c>
      <c r="J84" s="48">
        <v>4</v>
      </c>
      <c r="K84" s="53">
        <v>7.7</v>
      </c>
      <c r="L84" s="48">
        <v>165754837</v>
      </c>
      <c r="M84" s="48">
        <v>1367296</v>
      </c>
      <c r="N84" s="59" t="s">
        <v>1053</v>
      </c>
      <c r="O84" s="48" t="s">
        <v>100</v>
      </c>
      <c r="P84" s="48"/>
      <c r="Q84" s="54">
        <v>364</v>
      </c>
      <c r="R84" s="48">
        <v>312</v>
      </c>
      <c r="S84" s="48">
        <v>312</v>
      </c>
      <c r="T84" s="48">
        <v>408</v>
      </c>
      <c r="U84" s="60">
        <v>0.30769230769230771</v>
      </c>
      <c r="V84" s="48">
        <v>389</v>
      </c>
      <c r="W84" s="60">
        <v>0.24679487179487181</v>
      </c>
      <c r="X84" s="59" t="s">
        <v>556</v>
      </c>
      <c r="Y84" s="59"/>
      <c r="Z84" s="59"/>
      <c r="AA84" s="48" t="s">
        <v>496</v>
      </c>
      <c r="AB84" s="48"/>
      <c r="AC84" s="48" t="s">
        <v>504</v>
      </c>
      <c r="AD84" s="48"/>
      <c r="AE84" s="48" t="s">
        <v>1054</v>
      </c>
      <c r="AF84" s="91" t="s">
        <v>1055</v>
      </c>
      <c r="AG84" s="91" t="s">
        <v>1056</v>
      </c>
      <c r="AH84" s="91" t="s">
        <v>1057</v>
      </c>
      <c r="AI84" s="48"/>
      <c r="AJ84" s="48"/>
      <c r="AK84" s="48"/>
      <c r="AL84" s="48"/>
      <c r="AM84">
        <f>VLOOKUP(D84,Production!$A:$B,2,FALSE)</f>
        <v>38</v>
      </c>
      <c r="AN84">
        <v>18</v>
      </c>
    </row>
    <row r="85" spans="1:40" ht="15" customHeight="1" x14ac:dyDescent="0.35">
      <c r="A85" s="48">
        <v>82</v>
      </c>
      <c r="B85" s="48"/>
      <c r="C85" s="48" t="s">
        <v>152</v>
      </c>
      <c r="D85" s="43">
        <v>247369</v>
      </c>
      <c r="E85" s="48" t="s">
        <v>350</v>
      </c>
      <c r="F85" s="43" t="s">
        <v>351</v>
      </c>
      <c r="G85" s="48" t="s">
        <v>331</v>
      </c>
      <c r="H85" s="48" t="s">
        <v>332</v>
      </c>
      <c r="I85" s="48" t="s">
        <v>554</v>
      </c>
      <c r="J85" s="48">
        <v>5</v>
      </c>
      <c r="K85" s="53">
        <v>7.9</v>
      </c>
      <c r="L85" s="48">
        <v>165756667</v>
      </c>
      <c r="M85" s="48" t="s">
        <v>1058</v>
      </c>
      <c r="N85" s="59" t="s">
        <v>83</v>
      </c>
      <c r="O85" s="48" t="s">
        <v>100</v>
      </c>
      <c r="P85" s="48"/>
      <c r="Q85" s="54">
        <v>214</v>
      </c>
      <c r="R85" s="48">
        <v>214</v>
      </c>
      <c r="S85" s="48">
        <v>214</v>
      </c>
      <c r="T85" s="48">
        <v>338</v>
      </c>
      <c r="U85" s="60">
        <v>0.57943925233644855</v>
      </c>
      <c r="V85" s="48">
        <v>308</v>
      </c>
      <c r="W85" s="60">
        <v>0.43925233644859812</v>
      </c>
      <c r="X85" s="59" t="s">
        <v>556</v>
      </c>
      <c r="Y85" s="59"/>
      <c r="Z85" s="59"/>
      <c r="AA85" s="48" t="s">
        <v>496</v>
      </c>
      <c r="AB85" s="48"/>
      <c r="AC85" s="48" t="s">
        <v>504</v>
      </c>
      <c r="AD85" s="48"/>
      <c r="AE85" s="48" t="s">
        <v>1059</v>
      </c>
      <c r="AF85" s="91" t="s">
        <v>1060</v>
      </c>
      <c r="AG85" s="91" t="s">
        <v>1061</v>
      </c>
      <c r="AH85" s="91" t="s">
        <v>1062</v>
      </c>
      <c r="AI85" s="91" t="s">
        <v>969</v>
      </c>
      <c r="AJ85" s="48"/>
      <c r="AK85" s="48"/>
      <c r="AL85" s="48"/>
      <c r="AM85">
        <f>VLOOKUP(D85,Production!$A:$B,2,FALSE)</f>
        <v>34</v>
      </c>
      <c r="AN85">
        <v>19</v>
      </c>
    </row>
    <row r="86" spans="1:40" ht="15" customHeight="1" x14ac:dyDescent="0.35">
      <c r="A86" s="62">
        <v>136</v>
      </c>
      <c r="B86" s="48"/>
      <c r="C86" s="48" t="s">
        <v>152</v>
      </c>
      <c r="D86" s="43">
        <v>1194281</v>
      </c>
      <c r="E86" s="48" t="s">
        <v>1063</v>
      </c>
      <c r="F86" s="43" t="s">
        <v>1064</v>
      </c>
      <c r="G86" s="48" t="s">
        <v>173</v>
      </c>
      <c r="H86" s="48" t="s">
        <v>174</v>
      </c>
      <c r="I86" s="48" t="s">
        <v>554</v>
      </c>
      <c r="J86" s="48">
        <v>4</v>
      </c>
      <c r="K86" s="53">
        <v>7.6</v>
      </c>
      <c r="L86" s="48">
        <v>165757991</v>
      </c>
      <c r="M86" s="48">
        <v>6202483</v>
      </c>
      <c r="N86" s="48" t="s">
        <v>1065</v>
      </c>
      <c r="O86" s="48" t="s">
        <v>84</v>
      </c>
      <c r="P86" s="48" t="s">
        <v>1066</v>
      </c>
      <c r="Q86" s="48">
        <v>447</v>
      </c>
      <c r="R86" s="48">
        <v>405</v>
      </c>
      <c r="S86" s="48">
        <v>405</v>
      </c>
      <c r="T86" s="48">
        <v>465</v>
      </c>
      <c r="U86" s="60">
        <v>0.14814814814814814</v>
      </c>
      <c r="V86" s="48">
        <v>445</v>
      </c>
      <c r="W86" s="60">
        <v>9.8765432098765427E-2</v>
      </c>
      <c r="X86" s="59" t="s">
        <v>556</v>
      </c>
      <c r="Y86" s="59" t="s">
        <v>1067</v>
      </c>
      <c r="Z86" s="59" t="s">
        <v>554</v>
      </c>
      <c r="AA86" s="48" t="s">
        <v>498</v>
      </c>
      <c r="AB86" s="48" t="s">
        <v>1068</v>
      </c>
      <c r="AC86" s="48" t="s">
        <v>496</v>
      </c>
      <c r="AD86" s="48"/>
      <c r="AE86" s="48" t="s">
        <v>1069</v>
      </c>
      <c r="AF86" s="91" t="s">
        <v>1070</v>
      </c>
      <c r="AG86" s="91" t="s">
        <v>1071</v>
      </c>
      <c r="AH86" s="91" t="s">
        <v>1072</v>
      </c>
      <c r="AI86" s="48"/>
      <c r="AJ86" s="48"/>
      <c r="AK86" s="48"/>
      <c r="AL86" s="48" t="s">
        <v>378</v>
      </c>
      <c r="AM86">
        <f>VLOOKUP(D86,Production!$A:$B,2,FALSE)</f>
        <v>31</v>
      </c>
      <c r="AN86">
        <v>20</v>
      </c>
    </row>
    <row r="87" spans="1:40" ht="15" customHeight="1" x14ac:dyDescent="0.35">
      <c r="A87" s="48">
        <v>143</v>
      </c>
      <c r="B87" s="45"/>
      <c r="C87" s="45" t="s">
        <v>152</v>
      </c>
      <c r="D87" s="71">
        <v>5892417</v>
      </c>
      <c r="E87" s="45" t="s">
        <v>365</v>
      </c>
      <c r="F87" s="71" t="s">
        <v>1073</v>
      </c>
      <c r="G87" s="45" t="s">
        <v>361</v>
      </c>
      <c r="H87" s="45" t="s">
        <v>362</v>
      </c>
      <c r="I87" s="76" t="s">
        <v>554</v>
      </c>
      <c r="J87" s="48">
        <v>3</v>
      </c>
      <c r="K87" s="48">
        <v>9.1</v>
      </c>
      <c r="L87" s="45">
        <v>165758628</v>
      </c>
      <c r="M87" s="45" t="s">
        <v>1074</v>
      </c>
      <c r="N87" s="45" t="s">
        <v>1004</v>
      </c>
      <c r="O87" s="45" t="s">
        <v>84</v>
      </c>
      <c r="P87" s="45"/>
      <c r="Q87" s="48">
        <v>203</v>
      </c>
      <c r="R87" s="48">
        <v>203</v>
      </c>
      <c r="S87" s="48">
        <v>203</v>
      </c>
      <c r="T87" s="48">
        <v>360</v>
      </c>
      <c r="U87" s="60">
        <v>0.77339901477832518</v>
      </c>
      <c r="V87" s="45">
        <v>252</v>
      </c>
      <c r="W87" s="60">
        <v>0.2413793103448276</v>
      </c>
      <c r="X87" s="65" t="s">
        <v>556</v>
      </c>
      <c r="Y87" s="65"/>
      <c r="Z87" s="65"/>
      <c r="AA87" s="48" t="s">
        <v>496</v>
      </c>
      <c r="AB87" s="45"/>
      <c r="AC87" s="48" t="s">
        <v>504</v>
      </c>
      <c r="AD87" s="45"/>
      <c r="AE87" s="45" t="s">
        <v>1075</v>
      </c>
      <c r="AF87" s="46" t="s">
        <v>1076</v>
      </c>
      <c r="AG87" s="46" t="s">
        <v>1077</v>
      </c>
      <c r="AH87" s="46" t="s">
        <v>1078</v>
      </c>
      <c r="AI87" s="45"/>
      <c r="AJ87" s="45"/>
      <c r="AK87" s="48"/>
      <c r="AM87">
        <f>VLOOKUP(D87,Production!$A:$B,2,FALSE)</f>
        <v>27</v>
      </c>
      <c r="AN87">
        <v>21</v>
      </c>
    </row>
    <row r="88" spans="1:40" ht="15" customHeight="1" x14ac:dyDescent="0.35">
      <c r="A88" s="62">
        <v>140</v>
      </c>
      <c r="B88" s="48"/>
      <c r="C88" s="48" t="s">
        <v>152</v>
      </c>
      <c r="D88" s="43">
        <v>109043</v>
      </c>
      <c r="E88" s="48" t="s">
        <v>1079</v>
      </c>
      <c r="F88" s="43" t="s">
        <v>1080</v>
      </c>
      <c r="G88" s="45" t="s">
        <v>173</v>
      </c>
      <c r="H88" s="45" t="s">
        <v>174</v>
      </c>
      <c r="I88" s="76" t="s">
        <v>554</v>
      </c>
      <c r="J88" s="48">
        <v>4</v>
      </c>
      <c r="K88" s="53">
        <v>8</v>
      </c>
      <c r="L88" s="48"/>
      <c r="M88" s="48">
        <v>6202760</v>
      </c>
      <c r="N88" s="48" t="s">
        <v>1081</v>
      </c>
      <c r="O88" s="48" t="s">
        <v>84</v>
      </c>
      <c r="P88" s="48"/>
      <c r="Q88" s="62">
        <v>365</v>
      </c>
      <c r="R88" s="62">
        <v>278</v>
      </c>
      <c r="S88" s="62">
        <v>278</v>
      </c>
      <c r="T88" s="62">
        <v>401</v>
      </c>
      <c r="U88" s="60">
        <v>0.44244604316546765</v>
      </c>
      <c r="V88" s="62">
        <v>401</v>
      </c>
      <c r="W88" s="60">
        <v>0.44244604316546765</v>
      </c>
      <c r="X88" s="59" t="s">
        <v>556</v>
      </c>
      <c r="Y88" s="59" t="s">
        <v>1082</v>
      </c>
      <c r="Z88" s="59" t="s">
        <v>554</v>
      </c>
      <c r="AA88" s="48" t="s">
        <v>498</v>
      </c>
      <c r="AB88" s="48" t="s">
        <v>1083</v>
      </c>
      <c r="AC88" s="48" t="s">
        <v>496</v>
      </c>
      <c r="AD88" s="48"/>
      <c r="AE88" s="48" t="s">
        <v>1084</v>
      </c>
      <c r="AF88" s="48" t="s">
        <v>1085</v>
      </c>
      <c r="AG88" s="48" t="s">
        <v>1086</v>
      </c>
      <c r="AH88" s="48" t="s">
        <v>1087</v>
      </c>
      <c r="AI88" s="48"/>
      <c r="AJ88" s="48"/>
      <c r="AK88" s="48"/>
      <c r="AL88" s="48" t="s">
        <v>379</v>
      </c>
      <c r="AM88">
        <f>VLOOKUP(D88,Production!$A:$B,2,FALSE)</f>
        <v>25</v>
      </c>
      <c r="AN88">
        <v>22</v>
      </c>
    </row>
    <row r="89" spans="1:40" ht="15" customHeight="1" x14ac:dyDescent="0.35">
      <c r="A89" s="48">
        <v>99</v>
      </c>
      <c r="B89" s="48"/>
      <c r="C89" s="48" t="s">
        <v>152</v>
      </c>
      <c r="D89" s="43">
        <v>1191380</v>
      </c>
      <c r="E89" s="48" t="s">
        <v>1088</v>
      </c>
      <c r="F89" s="43" t="s">
        <v>1089</v>
      </c>
      <c r="G89" s="48" t="s">
        <v>155</v>
      </c>
      <c r="H89" s="48" t="s">
        <v>156</v>
      </c>
      <c r="I89" s="48" t="s">
        <v>554</v>
      </c>
      <c r="J89" s="48">
        <v>3</v>
      </c>
      <c r="K89" s="53">
        <v>7.8</v>
      </c>
      <c r="L89" s="48"/>
      <c r="M89" s="48">
        <v>6199802</v>
      </c>
      <c r="N89" s="48" t="s">
        <v>1090</v>
      </c>
      <c r="O89" s="48" t="s">
        <v>565</v>
      </c>
      <c r="P89" s="48"/>
      <c r="Q89" s="54">
        <v>160</v>
      </c>
      <c r="R89" s="48">
        <v>158</v>
      </c>
      <c r="S89" s="48">
        <v>158</v>
      </c>
      <c r="T89" s="48" t="s">
        <v>1091</v>
      </c>
      <c r="U89" s="60" t="e">
        <v>#VALUE!</v>
      </c>
      <c r="V89" s="48" t="s">
        <v>1091</v>
      </c>
      <c r="W89" s="60" t="e">
        <v>#VALUE!</v>
      </c>
      <c r="X89" s="59" t="s">
        <v>556</v>
      </c>
      <c r="Y89" s="59">
        <v>199</v>
      </c>
      <c r="Z89" s="59"/>
      <c r="AA89" s="62" t="s">
        <v>496</v>
      </c>
      <c r="AB89" s="48"/>
      <c r="AC89" s="48" t="s">
        <v>504</v>
      </c>
      <c r="AD89" s="48"/>
      <c r="AE89" s="48" t="s">
        <v>1092</v>
      </c>
      <c r="AF89" s="91" t="s">
        <v>1093</v>
      </c>
      <c r="AG89" s="91" t="s">
        <v>1094</v>
      </c>
      <c r="AH89" s="91" t="s">
        <v>1095</v>
      </c>
      <c r="AI89" s="48"/>
      <c r="AJ89" s="48"/>
      <c r="AK89" s="48"/>
      <c r="AL89" s="48"/>
      <c r="AM89">
        <f>VLOOKUP(D89,Production!$A:$B,2,FALSE)</f>
        <v>24</v>
      </c>
      <c r="AN89">
        <v>23</v>
      </c>
    </row>
    <row r="90" spans="1:40" ht="15" customHeight="1" x14ac:dyDescent="0.35">
      <c r="A90" s="48">
        <v>78</v>
      </c>
      <c r="B90" s="48"/>
      <c r="C90" s="48" t="s">
        <v>152</v>
      </c>
      <c r="D90" s="43">
        <v>108562</v>
      </c>
      <c r="E90" s="48" t="s">
        <v>1096</v>
      </c>
      <c r="F90" s="43" t="s">
        <v>1097</v>
      </c>
      <c r="G90" s="48" t="s">
        <v>331</v>
      </c>
      <c r="H90" s="48" t="s">
        <v>332</v>
      </c>
      <c r="I90" s="48" t="s">
        <v>583</v>
      </c>
      <c r="J90" s="48">
        <v>5</v>
      </c>
      <c r="K90" s="53">
        <v>7.8</v>
      </c>
      <c r="L90" s="48">
        <v>165756338</v>
      </c>
      <c r="M90" s="48" t="s">
        <v>1098</v>
      </c>
      <c r="N90" s="48" t="s">
        <v>1099</v>
      </c>
      <c r="O90" s="48" t="s">
        <v>141</v>
      </c>
      <c r="P90" s="48"/>
      <c r="Q90" s="54">
        <v>752</v>
      </c>
      <c r="R90" s="48">
        <v>678</v>
      </c>
      <c r="S90" s="48">
        <v>678</v>
      </c>
      <c r="T90" s="48">
        <v>810</v>
      </c>
      <c r="U90" s="60">
        <v>0.19469026548672566</v>
      </c>
      <c r="V90" s="48">
        <v>729</v>
      </c>
      <c r="W90" s="60">
        <v>7.5221238938053103E-2</v>
      </c>
      <c r="X90" s="59" t="s">
        <v>556</v>
      </c>
      <c r="Y90" s="59"/>
      <c r="Z90" s="59"/>
      <c r="AA90" s="48" t="s">
        <v>496</v>
      </c>
      <c r="AB90" s="48"/>
      <c r="AC90" s="48" t="s">
        <v>504</v>
      </c>
      <c r="AD90" s="48"/>
      <c r="AE90" s="48" t="s">
        <v>1100</v>
      </c>
      <c r="AF90" s="91" t="s">
        <v>1101</v>
      </c>
      <c r="AG90" s="91" t="s">
        <v>1102</v>
      </c>
      <c r="AH90" s="91" t="s">
        <v>1103</v>
      </c>
      <c r="AI90" s="91" t="s">
        <v>1002</v>
      </c>
      <c r="AJ90" s="48"/>
      <c r="AK90" s="48"/>
      <c r="AL90" s="48"/>
      <c r="AM90">
        <f>VLOOKUP(D90,Production!$A:$B,2,FALSE)</f>
        <v>22</v>
      </c>
      <c r="AN90">
        <v>24</v>
      </c>
    </row>
    <row r="91" spans="1:40" ht="15" customHeight="1" x14ac:dyDescent="0.35">
      <c r="A91" s="48">
        <v>80</v>
      </c>
      <c r="B91" s="48"/>
      <c r="C91" s="48" t="s">
        <v>152</v>
      </c>
      <c r="D91" s="43">
        <v>61697</v>
      </c>
      <c r="E91" s="48" t="s">
        <v>1104</v>
      </c>
      <c r="F91" s="43" t="s">
        <v>1105</v>
      </c>
      <c r="G91" s="48" t="s">
        <v>331</v>
      </c>
      <c r="H91" s="48" t="s">
        <v>332</v>
      </c>
      <c r="I91" s="48" t="s">
        <v>554</v>
      </c>
      <c r="J91" s="48">
        <v>5</v>
      </c>
      <c r="K91" s="53">
        <v>7</v>
      </c>
      <c r="L91" s="48">
        <v>165756621</v>
      </c>
      <c r="M91" s="48" t="s">
        <v>1106</v>
      </c>
      <c r="N91" s="59" t="s">
        <v>83</v>
      </c>
      <c r="O91" s="48" t="s">
        <v>141</v>
      </c>
      <c r="P91" s="48"/>
      <c r="Q91" s="54">
        <v>322</v>
      </c>
      <c r="R91" s="48">
        <v>276</v>
      </c>
      <c r="S91" s="48">
        <v>276</v>
      </c>
      <c r="T91" s="48" t="s">
        <v>996</v>
      </c>
      <c r="U91" s="60" t="e">
        <v>#VALUE!</v>
      </c>
      <c r="V91" s="48" t="s">
        <v>996</v>
      </c>
      <c r="W91" s="60" t="e">
        <v>#VALUE!</v>
      </c>
      <c r="X91" s="59" t="s">
        <v>556</v>
      </c>
      <c r="Y91" s="59"/>
      <c r="Z91" s="59"/>
      <c r="AA91" s="62" t="s">
        <v>496</v>
      </c>
      <c r="AB91" s="48"/>
      <c r="AC91" s="48" t="s">
        <v>504</v>
      </c>
      <c r="AD91" s="48"/>
      <c r="AE91" s="48" t="s">
        <v>1107</v>
      </c>
      <c r="AF91" s="91" t="s">
        <v>1108</v>
      </c>
      <c r="AG91" s="91" t="s">
        <v>1109</v>
      </c>
      <c r="AH91" s="48" t="s">
        <v>1110</v>
      </c>
      <c r="AI91" s="91" t="s">
        <v>969</v>
      </c>
      <c r="AJ91" s="48"/>
      <c r="AK91" s="48"/>
      <c r="AL91" s="48"/>
      <c r="AM91">
        <f>VLOOKUP(D91,Production!$A:$B,2,FALSE)</f>
        <v>22</v>
      </c>
      <c r="AN91">
        <v>25</v>
      </c>
    </row>
    <row r="92" spans="1:40" ht="15" customHeight="1" x14ac:dyDescent="0.35">
      <c r="A92" s="48">
        <v>86</v>
      </c>
      <c r="B92" s="48"/>
      <c r="C92" s="48" t="s">
        <v>152</v>
      </c>
      <c r="D92" s="43">
        <v>705881</v>
      </c>
      <c r="E92" s="48" t="s">
        <v>1111</v>
      </c>
      <c r="F92" s="43" t="s">
        <v>1112</v>
      </c>
      <c r="G92" s="48" t="s">
        <v>1113</v>
      </c>
      <c r="H92" s="48" t="s">
        <v>1114</v>
      </c>
      <c r="I92" s="48" t="s">
        <v>554</v>
      </c>
      <c r="J92" s="48">
        <v>4</v>
      </c>
      <c r="K92" s="53">
        <v>8.8000000000000007</v>
      </c>
      <c r="L92" s="48">
        <v>165643119</v>
      </c>
      <c r="M92" s="48">
        <v>531112</v>
      </c>
      <c r="N92" s="59" t="s">
        <v>83</v>
      </c>
      <c r="O92" s="48" t="s">
        <v>100</v>
      </c>
      <c r="P92" s="48"/>
      <c r="Q92" s="54">
        <v>225</v>
      </c>
      <c r="R92" s="48">
        <v>225</v>
      </c>
      <c r="S92" s="48">
        <v>225</v>
      </c>
      <c r="T92" s="48">
        <v>357</v>
      </c>
      <c r="U92" s="60">
        <v>0.58666666666666667</v>
      </c>
      <c r="V92" s="48">
        <v>263</v>
      </c>
      <c r="W92" s="60">
        <v>0.16888888888888889</v>
      </c>
      <c r="X92" s="59" t="s">
        <v>556</v>
      </c>
      <c r="Y92" s="59"/>
      <c r="Z92" s="59"/>
      <c r="AA92" s="48" t="s">
        <v>496</v>
      </c>
      <c r="AB92" s="48"/>
      <c r="AC92" s="48" t="s">
        <v>504</v>
      </c>
      <c r="AD92" s="48"/>
      <c r="AE92" s="48" t="s">
        <v>1115</v>
      </c>
      <c r="AF92" s="91" t="s">
        <v>1116</v>
      </c>
      <c r="AG92" s="91" t="s">
        <v>1117</v>
      </c>
      <c r="AH92" s="48" t="s">
        <v>1118</v>
      </c>
      <c r="AI92" s="91" t="s">
        <v>969</v>
      </c>
      <c r="AJ92" s="48"/>
      <c r="AK92" s="48"/>
      <c r="AL92" s="48"/>
      <c r="AM92">
        <f>VLOOKUP(D92,Production!$A:$B,2,FALSE)</f>
        <v>20</v>
      </c>
      <c r="AN92">
        <v>26</v>
      </c>
    </row>
    <row r="93" spans="1:40" ht="15" customHeight="1" x14ac:dyDescent="0.35">
      <c r="A93" s="48">
        <v>125</v>
      </c>
      <c r="B93" s="48"/>
      <c r="C93" s="48" t="s">
        <v>152</v>
      </c>
      <c r="D93" s="43">
        <v>544814</v>
      </c>
      <c r="E93" s="48" t="s">
        <v>1119</v>
      </c>
      <c r="F93" s="43" t="s">
        <v>1120</v>
      </c>
      <c r="G93" s="48" t="s">
        <v>248</v>
      </c>
      <c r="H93" s="48" t="s">
        <v>249</v>
      </c>
      <c r="I93" s="48" t="s">
        <v>554</v>
      </c>
      <c r="J93" s="48">
        <v>4</v>
      </c>
      <c r="K93" s="53">
        <v>7.9</v>
      </c>
      <c r="L93" s="48">
        <v>165757933</v>
      </c>
      <c r="M93" s="48">
        <v>493518</v>
      </c>
      <c r="N93" s="48" t="s">
        <v>83</v>
      </c>
      <c r="O93" s="48" t="s">
        <v>100</v>
      </c>
      <c r="P93" s="48"/>
      <c r="Q93" s="62">
        <v>197</v>
      </c>
      <c r="R93" s="48">
        <v>197</v>
      </c>
      <c r="S93" s="48">
        <v>178</v>
      </c>
      <c r="T93" s="48">
        <v>249</v>
      </c>
      <c r="U93" s="60">
        <v>0.26395939086294418</v>
      </c>
      <c r="V93" s="48">
        <v>208</v>
      </c>
      <c r="W93" s="60">
        <v>0.16853932584269662</v>
      </c>
      <c r="X93" s="59" t="s">
        <v>556</v>
      </c>
      <c r="Y93" s="59"/>
      <c r="Z93" s="59"/>
      <c r="AA93" s="48" t="s">
        <v>496</v>
      </c>
      <c r="AB93" s="48"/>
      <c r="AC93" s="48" t="s">
        <v>504</v>
      </c>
      <c r="AD93" s="48"/>
      <c r="AE93" s="48" t="s">
        <v>1121</v>
      </c>
      <c r="AF93" s="91" t="s">
        <v>1122</v>
      </c>
      <c r="AG93" s="91" t="s">
        <v>1123</v>
      </c>
      <c r="AH93" s="91" t="s">
        <v>1124</v>
      </c>
      <c r="AI93" s="48"/>
      <c r="AJ93" s="48"/>
      <c r="AK93" s="48"/>
      <c r="AM93">
        <f>VLOOKUP(D93,Production!$A:$B,2,FALSE)</f>
        <v>18</v>
      </c>
      <c r="AN93">
        <v>27</v>
      </c>
    </row>
    <row r="94" spans="1:40" ht="15" customHeight="1" x14ac:dyDescent="0.35">
      <c r="A94" s="48">
        <v>87</v>
      </c>
      <c r="B94" s="48"/>
      <c r="C94" s="48" t="s">
        <v>152</v>
      </c>
      <c r="D94" s="43">
        <v>477923</v>
      </c>
      <c r="E94" s="48" t="s">
        <v>1125</v>
      </c>
      <c r="F94" s="43" t="s">
        <v>1126</v>
      </c>
      <c r="G94" s="48" t="s">
        <v>1113</v>
      </c>
      <c r="H94" s="48" t="s">
        <v>1114</v>
      </c>
      <c r="I94" s="48" t="s">
        <v>554</v>
      </c>
      <c r="J94" s="48">
        <v>3</v>
      </c>
      <c r="K94" s="53">
        <v>9.1999999999999993</v>
      </c>
      <c r="L94" s="48">
        <v>165757952</v>
      </c>
      <c r="M94" s="48">
        <v>143969</v>
      </c>
      <c r="N94" s="59" t="s">
        <v>83</v>
      </c>
      <c r="O94" s="48" t="s">
        <v>141</v>
      </c>
      <c r="P94" s="48"/>
      <c r="Q94" s="54">
        <v>1016</v>
      </c>
      <c r="R94" s="48">
        <v>1016</v>
      </c>
      <c r="S94" s="48">
        <v>1016</v>
      </c>
      <c r="T94" s="48">
        <v>1087</v>
      </c>
      <c r="U94" s="60">
        <v>6.9881889763779528E-2</v>
      </c>
      <c r="V94" s="48">
        <v>1087</v>
      </c>
      <c r="W94" s="60">
        <v>6.9881889763779528E-2</v>
      </c>
      <c r="X94" s="59" t="s">
        <v>556</v>
      </c>
      <c r="Y94" s="59" t="s">
        <v>1127</v>
      </c>
      <c r="Z94" s="59" t="s">
        <v>554</v>
      </c>
      <c r="AA94" s="48" t="s">
        <v>502</v>
      </c>
      <c r="AB94" s="48"/>
      <c r="AC94" s="48" t="s">
        <v>496</v>
      </c>
      <c r="AD94" s="48"/>
      <c r="AE94" s="48" t="s">
        <v>1128</v>
      </c>
      <c r="AF94" s="48" t="s">
        <v>1129</v>
      </c>
      <c r="AG94" s="48" t="s">
        <v>1130</v>
      </c>
      <c r="AH94" s="48" t="s">
        <v>1131</v>
      </c>
      <c r="AI94" s="91" t="s">
        <v>969</v>
      </c>
      <c r="AJ94" s="48"/>
      <c r="AK94" s="48"/>
      <c r="AL94" s="48"/>
      <c r="AM94">
        <f>VLOOKUP(D94,Production!$A:$B,2,FALSE)</f>
        <v>17</v>
      </c>
      <c r="AN94">
        <v>28</v>
      </c>
    </row>
    <row r="95" spans="1:40" ht="15" customHeight="1" x14ac:dyDescent="0.35">
      <c r="A95" s="48">
        <v>132</v>
      </c>
      <c r="B95" s="48"/>
      <c r="C95" s="48" t="s">
        <v>152</v>
      </c>
      <c r="D95" s="43">
        <v>7479582</v>
      </c>
      <c r="E95" s="48" t="s">
        <v>229</v>
      </c>
      <c r="F95" s="43" t="s">
        <v>230</v>
      </c>
      <c r="G95" s="48" t="s">
        <v>173</v>
      </c>
      <c r="H95" s="48" t="s">
        <v>174</v>
      </c>
      <c r="I95" s="48" t="s">
        <v>554</v>
      </c>
      <c r="J95" s="48">
        <v>5</v>
      </c>
      <c r="K95" s="53">
        <v>8.6</v>
      </c>
      <c r="L95" s="48">
        <v>165757491</v>
      </c>
      <c r="M95" s="48">
        <v>2797696</v>
      </c>
      <c r="N95" s="48" t="s">
        <v>83</v>
      </c>
      <c r="O95" s="48" t="s">
        <v>667</v>
      </c>
      <c r="P95" s="48"/>
      <c r="Q95" s="48">
        <v>232</v>
      </c>
      <c r="R95" s="48">
        <v>232</v>
      </c>
      <c r="S95" s="48">
        <v>232</v>
      </c>
      <c r="T95" s="48">
        <v>494</v>
      </c>
      <c r="U95" s="60">
        <v>1.1293103448275863</v>
      </c>
      <c r="V95" s="48">
        <v>343</v>
      </c>
      <c r="W95" s="60">
        <v>0.47844827586206895</v>
      </c>
      <c r="X95" s="59" t="s">
        <v>556</v>
      </c>
      <c r="Y95" s="59"/>
      <c r="Z95" s="59"/>
      <c r="AA95" s="48" t="s">
        <v>496</v>
      </c>
      <c r="AB95" s="48"/>
      <c r="AC95" s="48" t="s">
        <v>504</v>
      </c>
      <c r="AD95" s="48"/>
      <c r="AE95" s="48" t="s">
        <v>1132</v>
      </c>
      <c r="AF95" s="91" t="s">
        <v>1133</v>
      </c>
      <c r="AG95" s="91" t="s">
        <v>1134</v>
      </c>
      <c r="AH95" s="91" t="s">
        <v>1135</v>
      </c>
      <c r="AI95" s="48"/>
      <c r="AJ95" s="48"/>
      <c r="AK95" s="48"/>
      <c r="AM95">
        <f>VLOOKUP(D95,Production!$A:$B,2,FALSE)</f>
        <v>16</v>
      </c>
      <c r="AN95">
        <v>29</v>
      </c>
    </row>
    <row r="96" spans="1:40" ht="15" customHeight="1" x14ac:dyDescent="0.35">
      <c r="A96" s="48">
        <v>81</v>
      </c>
      <c r="B96" s="48"/>
      <c r="C96" s="48" t="s">
        <v>152</v>
      </c>
      <c r="D96" s="43">
        <v>61702</v>
      </c>
      <c r="E96" s="48" t="s">
        <v>1136</v>
      </c>
      <c r="F96" s="43" t="s">
        <v>1137</v>
      </c>
      <c r="G96" s="48" t="s">
        <v>331</v>
      </c>
      <c r="H96" s="48" t="s">
        <v>332</v>
      </c>
      <c r="I96" s="48" t="s">
        <v>554</v>
      </c>
      <c r="J96" s="48">
        <v>4</v>
      </c>
      <c r="K96" s="53">
        <v>7.6</v>
      </c>
      <c r="L96" s="48">
        <v>165737725</v>
      </c>
      <c r="M96" s="48" t="s">
        <v>1138</v>
      </c>
      <c r="N96" s="59" t="s">
        <v>83</v>
      </c>
      <c r="O96" s="48" t="s">
        <v>84</v>
      </c>
      <c r="P96" s="48"/>
      <c r="Q96" s="54">
        <v>319</v>
      </c>
      <c r="R96" s="48">
        <v>319</v>
      </c>
      <c r="S96" s="48">
        <v>319</v>
      </c>
      <c r="T96" s="48">
        <v>451</v>
      </c>
      <c r="U96" s="60">
        <v>0.41379310344827586</v>
      </c>
      <c r="V96" s="48">
        <v>337</v>
      </c>
      <c r="W96" s="60">
        <v>5.6426332288401257E-2</v>
      </c>
      <c r="X96" s="59" t="s">
        <v>556</v>
      </c>
      <c r="Y96" s="59"/>
      <c r="Z96" s="59"/>
      <c r="AA96" s="62" t="s">
        <v>496</v>
      </c>
      <c r="AB96" s="48"/>
      <c r="AC96" s="48" t="s">
        <v>504</v>
      </c>
      <c r="AD96" s="48"/>
      <c r="AE96" s="48" t="s">
        <v>1139</v>
      </c>
      <c r="AF96" s="48" t="s">
        <v>1140</v>
      </c>
      <c r="AG96" s="91" t="s">
        <v>1141</v>
      </c>
      <c r="AH96" s="91" t="s">
        <v>1142</v>
      </c>
      <c r="AI96" s="91" t="s">
        <v>969</v>
      </c>
      <c r="AJ96" s="48"/>
      <c r="AK96" s="48"/>
      <c r="AL96" s="48"/>
      <c r="AM96">
        <f>VLOOKUP(D96,Production!$A:$B,2,FALSE)</f>
        <v>15</v>
      </c>
      <c r="AN96">
        <v>30</v>
      </c>
    </row>
    <row r="97" spans="1:40" ht="15" customHeight="1" x14ac:dyDescent="0.35">
      <c r="A97" s="48">
        <v>103</v>
      </c>
      <c r="B97" s="48"/>
      <c r="C97" s="48" t="s">
        <v>152</v>
      </c>
      <c r="D97" s="43">
        <v>287603</v>
      </c>
      <c r="E97" s="48" t="s">
        <v>209</v>
      </c>
      <c r="F97" s="43" t="s">
        <v>210</v>
      </c>
      <c r="G97" s="48" t="s" vm="46">
        <v>155</v>
      </c>
      <c r="H97" s="48" t="s">
        <v>156</v>
      </c>
      <c r="I97" s="48" t="s">
        <v>554</v>
      </c>
      <c r="J97" s="48" vm="172">
        <v>4</v>
      </c>
      <c r="K97" s="53">
        <v>7.4</v>
      </c>
      <c r="L97" s="48">
        <v>165758030</v>
      </c>
      <c r="M97" s="48"/>
      <c r="N97" s="48" t="s">
        <v>211</v>
      </c>
      <c r="O97" s="48" t="s">
        <v>565</v>
      </c>
      <c r="P97" s="48"/>
      <c r="Q97" s="54">
        <v>227</v>
      </c>
      <c r="R97" s="48">
        <v>194</v>
      </c>
      <c r="S97" s="48">
        <v>194</v>
      </c>
      <c r="T97" s="48">
        <v>318</v>
      </c>
      <c r="U97" s="60">
        <v>0.63917525773195871</v>
      </c>
      <c r="V97" s="48">
        <v>286</v>
      </c>
      <c r="W97" s="60">
        <v>0.47422680412371132</v>
      </c>
      <c r="X97" s="48" t="s">
        <v>556</v>
      </c>
      <c r="Y97" s="48"/>
      <c r="Z97" s="48"/>
      <c r="AA97" s="48" t="s">
        <v>496</v>
      </c>
      <c r="AB97" s="48"/>
      <c r="AC97" s="48" t="s">
        <v>504</v>
      </c>
      <c r="AD97" s="48"/>
      <c r="AE97" s="48" t="s">
        <v>1143</v>
      </c>
      <c r="AF97" s="91" t="s">
        <v>1144</v>
      </c>
      <c r="AG97" s="91" t="s">
        <v>1145</v>
      </c>
      <c r="AH97" s="91" t="s">
        <v>1146</v>
      </c>
      <c r="AI97" s="48"/>
      <c r="AJ97" s="48"/>
      <c r="AK97" s="48"/>
      <c r="AL97" s="48"/>
      <c r="AM97">
        <f>VLOOKUP(D97,Production!$A:$B,2,FALSE)</f>
        <v>14</v>
      </c>
      <c r="AN97">
        <v>31</v>
      </c>
    </row>
    <row r="98" spans="1:40" ht="15" customHeight="1" x14ac:dyDescent="0.35">
      <c r="A98" s="48">
        <v>105</v>
      </c>
      <c r="B98" s="48"/>
      <c r="C98" s="48" t="s">
        <v>152</v>
      </c>
      <c r="D98" s="43">
        <v>400758</v>
      </c>
      <c r="E98" s="48" t="s">
        <v>1147</v>
      </c>
      <c r="F98" s="43" t="s">
        <v>1148</v>
      </c>
      <c r="G98" s="48" t="s">
        <v>155</v>
      </c>
      <c r="H98" s="48" t="s">
        <v>156</v>
      </c>
      <c r="I98" s="48" t="s">
        <v>554</v>
      </c>
      <c r="J98" s="48">
        <v>3</v>
      </c>
      <c r="K98" s="53">
        <v>7.2</v>
      </c>
      <c r="L98" s="48"/>
      <c r="M98" s="48">
        <v>5007152</v>
      </c>
      <c r="N98" s="48" t="s">
        <v>1018</v>
      </c>
      <c r="O98" s="48" t="s">
        <v>84</v>
      </c>
      <c r="P98" s="48" t="s">
        <v>1019</v>
      </c>
      <c r="Q98" s="62">
        <v>225</v>
      </c>
      <c r="R98" s="62">
        <v>184</v>
      </c>
      <c r="S98" s="62">
        <v>184</v>
      </c>
      <c r="T98" s="62">
        <v>279</v>
      </c>
      <c r="U98" s="60">
        <v>0.51630434782608692</v>
      </c>
      <c r="V98" s="62">
        <v>279</v>
      </c>
      <c r="W98" s="60">
        <v>0.51630434782608692</v>
      </c>
      <c r="X98" s="59" t="s">
        <v>556</v>
      </c>
      <c r="Y98" s="59" t="s">
        <v>1020</v>
      </c>
      <c r="Z98" s="59" t="s">
        <v>554</v>
      </c>
      <c r="AA98" s="48" t="s">
        <v>498</v>
      </c>
      <c r="AB98" s="48" t="s">
        <v>641</v>
      </c>
      <c r="AC98" s="48" t="s">
        <v>496</v>
      </c>
      <c r="AD98" s="48"/>
      <c r="AE98" s="48" t="s">
        <v>1149</v>
      </c>
      <c r="AF98" s="91" t="s">
        <v>1150</v>
      </c>
      <c r="AG98" s="91" t="s">
        <v>1151</v>
      </c>
      <c r="AH98" s="91" t="s">
        <v>1152</v>
      </c>
      <c r="AI98" s="48"/>
      <c r="AJ98" s="48"/>
      <c r="AK98" s="48"/>
      <c r="AL98" s="48"/>
      <c r="AM98">
        <f>VLOOKUP(D98,Production!$A:$B,2,FALSE)</f>
        <v>12</v>
      </c>
      <c r="AN98">
        <v>32</v>
      </c>
    </row>
    <row r="99" spans="1:40" ht="15" customHeight="1" x14ac:dyDescent="0.35">
      <c r="A99" s="48">
        <v>114</v>
      </c>
      <c r="B99" s="48"/>
      <c r="C99" s="48" t="s">
        <v>152</v>
      </c>
      <c r="D99" s="43">
        <v>1120269</v>
      </c>
      <c r="E99" s="48" t="s">
        <v>1153</v>
      </c>
      <c r="F99" s="43" t="s">
        <v>1154</v>
      </c>
      <c r="G99" s="48" t="s">
        <v>238</v>
      </c>
      <c r="H99" s="48" t="s">
        <v>239</v>
      </c>
      <c r="I99" s="48" t="s">
        <v>554</v>
      </c>
      <c r="J99" s="48">
        <v>3</v>
      </c>
      <c r="K99" s="53">
        <v>7.1</v>
      </c>
      <c r="L99" s="48"/>
      <c r="M99" s="48">
        <v>5008591</v>
      </c>
      <c r="N99" s="48" t="s">
        <v>1018</v>
      </c>
      <c r="O99" s="48" t="s">
        <v>84</v>
      </c>
      <c r="P99" s="48" t="s">
        <v>1019</v>
      </c>
      <c r="Q99" s="54">
        <v>386</v>
      </c>
      <c r="R99" s="48">
        <v>320</v>
      </c>
      <c r="S99" s="48">
        <v>320</v>
      </c>
      <c r="T99" s="48">
        <v>438</v>
      </c>
      <c r="U99" s="60">
        <v>0.36875000000000002</v>
      </c>
      <c r="V99" s="48">
        <v>376</v>
      </c>
      <c r="W99" s="60">
        <v>0.17499999999999999</v>
      </c>
      <c r="X99" s="59" t="s">
        <v>556</v>
      </c>
      <c r="Y99" s="59" t="s">
        <v>1020</v>
      </c>
      <c r="Z99" s="59" t="s">
        <v>554</v>
      </c>
      <c r="AA99" s="48" t="s">
        <v>498</v>
      </c>
      <c r="AB99" s="48" t="s">
        <v>602</v>
      </c>
      <c r="AC99" s="48" t="s">
        <v>496</v>
      </c>
      <c r="AD99" s="48"/>
      <c r="AE99" s="48"/>
      <c r="AF99" s="91" t="s">
        <v>1155</v>
      </c>
      <c r="AG99" s="91" t="s">
        <v>1156</v>
      </c>
      <c r="AH99" s="91" t="s">
        <v>1157</v>
      </c>
      <c r="AI99" s="48"/>
      <c r="AJ99" s="48"/>
      <c r="AK99" s="48"/>
      <c r="AL99" s="48"/>
      <c r="AM99">
        <f>VLOOKUP(D99,Production!$A:$B,2,FALSE)</f>
        <v>12</v>
      </c>
      <c r="AN99">
        <v>33</v>
      </c>
    </row>
    <row r="100" spans="1:40" ht="15" customHeight="1" x14ac:dyDescent="0.35">
      <c r="A100" s="48">
        <v>139</v>
      </c>
      <c r="B100" s="48"/>
      <c r="C100" s="48" t="s">
        <v>152</v>
      </c>
      <c r="D100" s="43">
        <v>285707</v>
      </c>
      <c r="E100" s="48" t="s">
        <v>1158</v>
      </c>
      <c r="F100" s="43" t="s">
        <v>1159</v>
      </c>
      <c r="G100" s="48" t="s">
        <v>173</v>
      </c>
      <c r="H100" s="48" t="s">
        <v>174</v>
      </c>
      <c r="I100" s="48" t="s">
        <v>554</v>
      </c>
      <c r="J100" s="48">
        <v>5</v>
      </c>
      <c r="K100" s="53">
        <v>8.1999999999999993</v>
      </c>
      <c r="L100" s="48"/>
      <c r="M100" s="48">
        <v>5231289</v>
      </c>
      <c r="N100" s="48" t="s">
        <v>978</v>
      </c>
      <c r="O100" s="48" t="s">
        <v>84</v>
      </c>
      <c r="P100" s="48" t="s">
        <v>1160</v>
      </c>
      <c r="Q100" s="48">
        <v>703</v>
      </c>
      <c r="R100" s="48">
        <v>518</v>
      </c>
      <c r="S100" s="48">
        <v>518</v>
      </c>
      <c r="T100" s="48">
        <v>650</v>
      </c>
      <c r="U100" s="60">
        <v>0.25482625482625482</v>
      </c>
      <c r="V100" s="48">
        <v>650</v>
      </c>
      <c r="W100" s="60">
        <v>0.25482625482625482</v>
      </c>
      <c r="X100" s="59" t="s">
        <v>556</v>
      </c>
      <c r="Y100" s="59"/>
      <c r="Z100" s="59"/>
      <c r="AA100" s="48" t="s">
        <v>496</v>
      </c>
      <c r="AB100" s="48"/>
      <c r="AC100" s="48" t="s">
        <v>504</v>
      </c>
      <c r="AD100" s="48"/>
      <c r="AE100" s="48" t="s">
        <v>1161</v>
      </c>
      <c r="AF100" s="48" t="s">
        <v>1162</v>
      </c>
      <c r="AG100" s="48" t="s">
        <v>1163</v>
      </c>
      <c r="AH100" s="48" t="s">
        <v>1164</v>
      </c>
      <c r="AI100" s="48"/>
      <c r="AJ100" s="48"/>
      <c r="AK100" s="48"/>
      <c r="AM100">
        <f>VLOOKUP(D100,Production!$A:$B,2,FALSE)</f>
        <v>9</v>
      </c>
      <c r="AN100">
        <v>34</v>
      </c>
    </row>
    <row r="101" spans="1:40" ht="15" customHeight="1" x14ac:dyDescent="0.35">
      <c r="A101" s="48">
        <v>102</v>
      </c>
      <c r="B101" s="48"/>
      <c r="C101" s="48" t="s">
        <v>152</v>
      </c>
      <c r="D101" s="43">
        <v>63256</v>
      </c>
      <c r="E101" s="48" t="s">
        <v>196</v>
      </c>
      <c r="F101" s="43" t="s">
        <v>197</v>
      </c>
      <c r="G101" s="48" t="s" vm="40">
        <v>155</v>
      </c>
      <c r="H101" s="48" t="s">
        <v>156</v>
      </c>
      <c r="I101" s="48" t="s">
        <v>554</v>
      </c>
      <c r="J101" s="48" vm="167">
        <v>5</v>
      </c>
      <c r="K101" s="53">
        <v>8</v>
      </c>
      <c r="L101" s="48"/>
      <c r="M101" s="48">
        <v>5601342</v>
      </c>
      <c r="N101" s="48" t="s">
        <v>198</v>
      </c>
      <c r="O101" s="48" t="s">
        <v>108</v>
      </c>
      <c r="P101" s="48"/>
      <c r="Q101" s="54">
        <v>542</v>
      </c>
      <c r="R101" s="48">
        <v>347</v>
      </c>
      <c r="S101" s="48">
        <v>347</v>
      </c>
      <c r="T101" s="48">
        <v>627</v>
      </c>
      <c r="U101" s="60">
        <v>0.80691642651296835</v>
      </c>
      <c r="V101" s="48">
        <v>560</v>
      </c>
      <c r="W101" s="60">
        <v>0.6138328530259366</v>
      </c>
      <c r="X101" s="48" t="s">
        <v>556</v>
      </c>
      <c r="Y101" s="48" t="s">
        <v>1165</v>
      </c>
      <c r="Z101" s="48" t="s">
        <v>554</v>
      </c>
      <c r="AA101" s="48" t="s">
        <v>500</v>
      </c>
      <c r="AB101" s="48"/>
      <c r="AC101" s="48" t="s">
        <v>496</v>
      </c>
      <c r="AD101" s="48"/>
      <c r="AE101" s="48" t="s">
        <v>1166</v>
      </c>
      <c r="AF101" s="48" t="s">
        <v>1167</v>
      </c>
      <c r="AG101" s="91" t="s">
        <v>1168</v>
      </c>
      <c r="AH101" s="91" t="s">
        <v>1169</v>
      </c>
      <c r="AI101" s="48"/>
      <c r="AJ101" s="48"/>
      <c r="AK101" s="48"/>
      <c r="AL101" s="48"/>
      <c r="AM101">
        <f>VLOOKUP(D101,Production!$A:$B,2,FALSE)</f>
        <v>8</v>
      </c>
      <c r="AN101">
        <v>35</v>
      </c>
    </row>
    <row r="102" spans="1:40" ht="15" customHeight="1" x14ac:dyDescent="0.35">
      <c r="A102" s="48">
        <v>91</v>
      </c>
      <c r="B102" s="48"/>
      <c r="C102" s="48" t="s">
        <v>152</v>
      </c>
      <c r="D102" s="43">
        <v>4992132</v>
      </c>
      <c r="E102" s="48" t="s">
        <v>1170</v>
      </c>
      <c r="F102" s="43" t="s">
        <v>1171</v>
      </c>
      <c r="G102" s="48" t="s">
        <v>155</v>
      </c>
      <c r="H102" s="48" t="s">
        <v>156</v>
      </c>
      <c r="I102" s="48" t="s">
        <v>554</v>
      </c>
      <c r="J102" s="48">
        <v>4</v>
      </c>
      <c r="K102" s="53">
        <v>7.8</v>
      </c>
      <c r="L102" s="48">
        <v>165754888</v>
      </c>
      <c r="M102" s="48">
        <v>1679962</v>
      </c>
      <c r="N102" s="59" t="s">
        <v>1172</v>
      </c>
      <c r="O102" s="48" t="s">
        <v>141</v>
      </c>
      <c r="P102" s="48"/>
      <c r="Q102" s="54">
        <v>549</v>
      </c>
      <c r="R102" s="48">
        <v>461</v>
      </c>
      <c r="S102" s="48">
        <v>461</v>
      </c>
      <c r="T102" s="48" t="s">
        <v>1091</v>
      </c>
      <c r="U102" s="60" t="e">
        <v>#VALUE!</v>
      </c>
      <c r="V102" s="48" t="s">
        <v>1091</v>
      </c>
      <c r="W102" s="60" t="e">
        <v>#VALUE!</v>
      </c>
      <c r="X102" s="59" t="s">
        <v>940</v>
      </c>
      <c r="Y102" s="59"/>
      <c r="Z102" s="59"/>
      <c r="AA102" s="62" t="s">
        <v>496</v>
      </c>
      <c r="AB102" s="48"/>
      <c r="AC102" s="48" t="s">
        <v>504</v>
      </c>
      <c r="AD102" s="48"/>
      <c r="AE102" s="48" t="s">
        <v>1173</v>
      </c>
      <c r="AF102" s="91" t="s">
        <v>1174</v>
      </c>
      <c r="AG102" s="91" t="s">
        <v>1175</v>
      </c>
      <c r="AH102" s="91" t="s">
        <v>1176</v>
      </c>
      <c r="AI102" s="48"/>
      <c r="AJ102" s="48"/>
      <c r="AK102" s="48"/>
      <c r="AL102" s="48"/>
      <c r="AM102">
        <f>VLOOKUP(D102,Production!$A:$B,2,FALSE)</f>
        <v>8</v>
      </c>
      <c r="AN102">
        <v>36</v>
      </c>
    </row>
    <row r="103" spans="1:40" ht="15" customHeight="1" x14ac:dyDescent="0.35">
      <c r="A103" s="48">
        <v>128</v>
      </c>
      <c r="B103" s="48"/>
      <c r="C103" s="48" t="s">
        <v>152</v>
      </c>
      <c r="D103" s="43">
        <v>72772</v>
      </c>
      <c r="E103" s="48" t="s">
        <v>1177</v>
      </c>
      <c r="F103" s="43" t="s">
        <v>1178</v>
      </c>
      <c r="G103" s="48" t="s">
        <v>173</v>
      </c>
      <c r="H103" s="48" t="s">
        <v>174</v>
      </c>
      <c r="I103" s="48" t="s">
        <v>554</v>
      </c>
      <c r="J103" s="48">
        <v>3</v>
      </c>
      <c r="K103" s="53">
        <v>7.7</v>
      </c>
      <c r="L103" s="48">
        <v>165755124</v>
      </c>
      <c r="M103" s="48">
        <v>558898</v>
      </c>
      <c r="N103" s="48" t="s">
        <v>1179</v>
      </c>
      <c r="O103" s="48" t="s">
        <v>108</v>
      </c>
      <c r="P103" s="48"/>
      <c r="Q103" s="48">
        <v>318</v>
      </c>
      <c r="R103" s="48">
        <v>226</v>
      </c>
      <c r="S103" s="48">
        <v>226</v>
      </c>
      <c r="T103" s="48">
        <v>378</v>
      </c>
      <c r="U103" s="60">
        <v>0.67256637168141598</v>
      </c>
      <c r="V103" s="48">
        <v>335</v>
      </c>
      <c r="W103" s="60">
        <v>0.48230088495575218</v>
      </c>
      <c r="X103" s="59" t="s">
        <v>556</v>
      </c>
      <c r="Y103" s="59"/>
      <c r="Z103" s="59"/>
      <c r="AA103" s="48" t="s">
        <v>496</v>
      </c>
      <c r="AB103" s="48"/>
      <c r="AC103" s="48" t="s">
        <v>504</v>
      </c>
      <c r="AD103" s="48"/>
      <c r="AE103" s="48" t="s">
        <v>1180</v>
      </c>
      <c r="AF103" s="91" t="s">
        <v>1181</v>
      </c>
      <c r="AG103" s="48" t="s">
        <v>1182</v>
      </c>
      <c r="AH103" s="91" t="s">
        <v>1183</v>
      </c>
      <c r="AI103" s="48"/>
      <c r="AJ103" s="48"/>
      <c r="AK103" s="48"/>
      <c r="AM103">
        <f>VLOOKUP(D103,Production!$A:$B,2,FALSE)</f>
        <v>7</v>
      </c>
      <c r="AN103">
        <v>37</v>
      </c>
    </row>
    <row r="104" spans="1:40" ht="15" customHeight="1" x14ac:dyDescent="0.35">
      <c r="A104" s="48">
        <v>131</v>
      </c>
      <c r="B104" s="48"/>
      <c r="C104" s="48" t="s">
        <v>152</v>
      </c>
      <c r="D104" s="43">
        <v>561821</v>
      </c>
      <c r="E104" s="48" t="s">
        <v>1184</v>
      </c>
      <c r="F104" s="43" t="s">
        <v>1185</v>
      </c>
      <c r="G104" s="48" t="s">
        <v>1186</v>
      </c>
      <c r="H104" s="48" t="s">
        <v>1187</v>
      </c>
      <c r="I104" s="48" t="s">
        <v>554</v>
      </c>
      <c r="J104" s="48">
        <v>5</v>
      </c>
      <c r="K104" s="53">
        <v>8.8000000000000007</v>
      </c>
      <c r="L104" s="48"/>
      <c r="M104" s="48">
        <v>1110635</v>
      </c>
      <c r="N104" s="48" t="s">
        <v>1188</v>
      </c>
      <c r="O104" s="59" t="s">
        <v>84</v>
      </c>
      <c r="P104" s="48"/>
      <c r="Q104" s="48">
        <v>668</v>
      </c>
      <c r="R104" s="48">
        <v>668</v>
      </c>
      <c r="S104" s="48">
        <v>668</v>
      </c>
      <c r="T104" s="48">
        <v>784</v>
      </c>
      <c r="U104" s="60">
        <v>0.17365269461077845</v>
      </c>
      <c r="V104" s="48">
        <v>735</v>
      </c>
      <c r="W104" s="60">
        <v>0.10029940119760479</v>
      </c>
      <c r="X104" s="59" t="s">
        <v>556</v>
      </c>
      <c r="Y104" s="59"/>
      <c r="Z104" s="59"/>
      <c r="AA104" s="48" t="s">
        <v>496</v>
      </c>
      <c r="AB104" s="48"/>
      <c r="AC104" s="48" t="s">
        <v>504</v>
      </c>
      <c r="AD104" s="48"/>
      <c r="AE104" s="48" t="s">
        <v>1189</v>
      </c>
      <c r="AF104" s="48" t="s">
        <v>1190</v>
      </c>
      <c r="AG104" s="48" t="s">
        <v>1191</v>
      </c>
      <c r="AH104" s="48" t="s">
        <v>1192</v>
      </c>
      <c r="AI104" s="48"/>
      <c r="AJ104" s="48"/>
      <c r="AK104" s="48"/>
      <c r="AM104">
        <f>VLOOKUP(D104,Production!$A:$B,2,FALSE)</f>
        <v>7</v>
      </c>
      <c r="AN104">
        <v>38</v>
      </c>
    </row>
    <row r="105" spans="1:40" ht="15" customHeight="1" x14ac:dyDescent="0.35">
      <c r="A105" s="48">
        <v>88</v>
      </c>
      <c r="B105" s="48"/>
      <c r="C105" s="48" t="s">
        <v>152</v>
      </c>
      <c r="D105" s="43">
        <v>923885</v>
      </c>
      <c r="E105" s="48" t="s">
        <v>1193</v>
      </c>
      <c r="F105" s="43" t="s">
        <v>1194</v>
      </c>
      <c r="G105" s="48" t="s">
        <v>1113</v>
      </c>
      <c r="H105" s="48" t="s">
        <v>1114</v>
      </c>
      <c r="I105" s="48" t="s">
        <v>554</v>
      </c>
      <c r="J105" s="48">
        <v>2</v>
      </c>
      <c r="K105" s="53">
        <v>9</v>
      </c>
      <c r="L105" s="48">
        <v>165764383</v>
      </c>
      <c r="M105" s="48">
        <v>274670</v>
      </c>
      <c r="N105" s="59" t="s">
        <v>83</v>
      </c>
      <c r="O105" s="48" t="s">
        <v>84</v>
      </c>
      <c r="P105" s="48"/>
      <c r="Q105" s="54">
        <v>75</v>
      </c>
      <c r="R105" s="48">
        <v>75</v>
      </c>
      <c r="S105" s="48">
        <v>75</v>
      </c>
      <c r="T105" s="48">
        <v>96</v>
      </c>
      <c r="U105" s="60">
        <v>0.28000000000000003</v>
      </c>
      <c r="V105" s="48">
        <v>96</v>
      </c>
      <c r="W105" s="60">
        <v>0.28000000000000003</v>
      </c>
      <c r="X105" s="59" t="s">
        <v>556</v>
      </c>
      <c r="Y105" s="59" t="s">
        <v>1195</v>
      </c>
      <c r="Z105" s="59" t="s">
        <v>554</v>
      </c>
      <c r="AA105" s="48" t="s">
        <v>498</v>
      </c>
      <c r="AB105" s="48" t="s">
        <v>641</v>
      </c>
      <c r="AC105" s="48" t="s">
        <v>496</v>
      </c>
      <c r="AD105" s="48"/>
      <c r="AE105" s="48" t="s">
        <v>1196</v>
      </c>
      <c r="AF105" s="91" t="s">
        <v>1197</v>
      </c>
      <c r="AG105" s="48" t="s">
        <v>1198</v>
      </c>
      <c r="AH105" s="91" t="s">
        <v>1199</v>
      </c>
      <c r="AI105" s="91" t="s">
        <v>969</v>
      </c>
      <c r="AJ105" s="48"/>
      <c r="AK105" s="48"/>
      <c r="AL105" s="48"/>
      <c r="AM105">
        <f>VLOOKUP(D105,Production!$A:$B,2,FALSE)</f>
        <v>4</v>
      </c>
      <c r="AN105">
        <v>39</v>
      </c>
    </row>
    <row r="106" spans="1:40" ht="15" customHeight="1" x14ac:dyDescent="0.35">
      <c r="A106" s="48">
        <v>106</v>
      </c>
      <c r="B106" s="48"/>
      <c r="C106" s="48" t="s">
        <v>152</v>
      </c>
      <c r="D106" s="43">
        <v>545159</v>
      </c>
      <c r="E106" s="48" t="s">
        <v>1200</v>
      </c>
      <c r="F106" s="43" t="s">
        <v>1201</v>
      </c>
      <c r="G106" s="48" t="s">
        <v>155</v>
      </c>
      <c r="H106" s="48" t="s">
        <v>156</v>
      </c>
      <c r="I106" s="48" t="s">
        <v>554</v>
      </c>
      <c r="J106" s="48">
        <v>3</v>
      </c>
      <c r="K106" s="53">
        <v>7</v>
      </c>
      <c r="L106" s="48"/>
      <c r="M106" s="48">
        <v>5007159</v>
      </c>
      <c r="N106" s="48" t="s">
        <v>1018</v>
      </c>
      <c r="O106" s="48" t="s">
        <v>84</v>
      </c>
      <c r="P106" s="48" t="s">
        <v>1019</v>
      </c>
      <c r="Q106" s="54">
        <v>160</v>
      </c>
      <c r="R106" s="48">
        <v>139</v>
      </c>
      <c r="S106" s="48">
        <v>139</v>
      </c>
      <c r="T106" s="48">
        <v>191</v>
      </c>
      <c r="U106" s="60">
        <v>0.37410071942446044</v>
      </c>
      <c r="V106" s="48">
        <v>191</v>
      </c>
      <c r="W106" s="60">
        <v>0.37410071942446044</v>
      </c>
      <c r="X106" s="59" t="s">
        <v>556</v>
      </c>
      <c r="Y106" s="59" t="s">
        <v>1020</v>
      </c>
      <c r="Z106" s="59" t="s">
        <v>554</v>
      </c>
      <c r="AA106" s="48" t="s">
        <v>498</v>
      </c>
      <c r="AB106" s="48" t="s">
        <v>602</v>
      </c>
      <c r="AC106" s="48" t="s">
        <v>496</v>
      </c>
      <c r="AD106" s="95" t="s">
        <v>641</v>
      </c>
      <c r="AE106" s="48" t="s">
        <v>1149</v>
      </c>
      <c r="AF106" s="91" t="s">
        <v>1202</v>
      </c>
      <c r="AG106" s="91" t="s">
        <v>1203</v>
      </c>
      <c r="AH106" s="91" t="s">
        <v>1204</v>
      </c>
      <c r="AI106" s="48"/>
      <c r="AJ106" s="48"/>
      <c r="AK106" s="48"/>
      <c r="AL106" s="48"/>
      <c r="AM106">
        <f>VLOOKUP(D106,Production!$A:$B,2,FALSE)</f>
        <v>4</v>
      </c>
      <c r="AN106">
        <v>40</v>
      </c>
    </row>
    <row r="107" spans="1:40" ht="15" customHeight="1" x14ac:dyDescent="0.35">
      <c r="A107" s="48">
        <v>134</v>
      </c>
      <c r="B107" s="48"/>
      <c r="C107" s="48" t="s">
        <v>152</v>
      </c>
      <c r="D107" s="43">
        <v>7483226</v>
      </c>
      <c r="E107" s="48" t="s">
        <v>1205</v>
      </c>
      <c r="F107" s="43" t="s">
        <v>1206</v>
      </c>
      <c r="G107" s="48" t="s">
        <v>173</v>
      </c>
      <c r="H107" s="48" t="s">
        <v>174</v>
      </c>
      <c r="I107" s="48" t="s">
        <v>554</v>
      </c>
      <c r="J107" s="48">
        <v>5</v>
      </c>
      <c r="K107" s="53">
        <v>8.6</v>
      </c>
      <c r="L107" s="48">
        <v>165757888</v>
      </c>
      <c r="M107" s="48">
        <v>2813739</v>
      </c>
      <c r="N107" s="48" t="s">
        <v>83</v>
      </c>
      <c r="O107" s="48" t="s">
        <v>141</v>
      </c>
      <c r="P107" s="48" t="s">
        <v>945</v>
      </c>
      <c r="Q107" s="48">
        <v>852</v>
      </c>
      <c r="R107" s="48">
        <v>767</v>
      </c>
      <c r="S107" s="48">
        <v>767</v>
      </c>
      <c r="T107" s="48">
        <v>988</v>
      </c>
      <c r="U107" s="60">
        <v>0.28813559322033899</v>
      </c>
      <c r="V107" s="48">
        <v>839</v>
      </c>
      <c r="W107" s="60">
        <v>9.3872229465449805E-2</v>
      </c>
      <c r="X107" s="59" t="s">
        <v>556</v>
      </c>
      <c r="Y107" s="59"/>
      <c r="Z107" s="59"/>
      <c r="AA107" s="48" t="s">
        <v>496</v>
      </c>
      <c r="AB107" s="48"/>
      <c r="AC107" s="48" t="s">
        <v>504</v>
      </c>
      <c r="AD107" s="48"/>
      <c r="AE107" s="48" t="s">
        <v>1207</v>
      </c>
      <c r="AF107" s="91" t="s">
        <v>1208</v>
      </c>
      <c r="AG107" s="91" t="s">
        <v>1209</v>
      </c>
      <c r="AH107" s="91" t="s">
        <v>1210</v>
      </c>
      <c r="AI107" s="48"/>
      <c r="AJ107" s="48"/>
      <c r="AK107" s="48"/>
      <c r="AM107">
        <f>VLOOKUP(D107,Production!$A:$B,2,FALSE)</f>
        <v>3</v>
      </c>
      <c r="AN107">
        <v>41</v>
      </c>
    </row>
    <row r="108" spans="1:40" ht="15" customHeight="1" x14ac:dyDescent="0.35">
      <c r="A108" s="48">
        <v>111</v>
      </c>
      <c r="B108" s="48"/>
      <c r="C108" s="48" t="s">
        <v>152</v>
      </c>
      <c r="D108" s="43">
        <v>1076915</v>
      </c>
      <c r="E108" s="48" t="s">
        <v>1211</v>
      </c>
      <c r="F108" s="43" t="s">
        <v>1212</v>
      </c>
      <c r="G108" s="48" t="s">
        <v>155</v>
      </c>
      <c r="H108" s="48" t="s">
        <v>156</v>
      </c>
      <c r="I108" s="48" t="s">
        <v>554</v>
      </c>
      <c r="J108" s="48">
        <v>3</v>
      </c>
      <c r="K108" s="53">
        <v>6.9</v>
      </c>
      <c r="L108" s="48"/>
      <c r="M108" s="48">
        <v>5007185</v>
      </c>
      <c r="N108" s="48" t="s">
        <v>1018</v>
      </c>
      <c r="O108" s="48" t="s">
        <v>84</v>
      </c>
      <c r="P108" s="48" t="s">
        <v>1019</v>
      </c>
      <c r="Q108" s="48">
        <v>156</v>
      </c>
      <c r="R108" s="48">
        <v>155</v>
      </c>
      <c r="S108" s="48">
        <v>155</v>
      </c>
      <c r="T108" s="62">
        <v>238</v>
      </c>
      <c r="U108" s="60">
        <v>0.53548387096774197</v>
      </c>
      <c r="V108" s="48">
        <v>238</v>
      </c>
      <c r="W108" s="60">
        <v>0.53548387096774197</v>
      </c>
      <c r="X108" s="59" t="s">
        <v>556</v>
      </c>
      <c r="Y108" s="59" t="s">
        <v>1020</v>
      </c>
      <c r="Z108" s="59" t="s">
        <v>554</v>
      </c>
      <c r="AA108" s="48" t="s">
        <v>498</v>
      </c>
      <c r="AB108" s="48" t="s">
        <v>602</v>
      </c>
      <c r="AC108" s="48" t="s">
        <v>496</v>
      </c>
      <c r="AD108" s="48"/>
      <c r="AE108" s="48" t="s">
        <v>1149</v>
      </c>
      <c r="AF108" s="91" t="s">
        <v>1213</v>
      </c>
      <c r="AG108" s="91" t="s">
        <v>1214</v>
      </c>
      <c r="AH108" s="91" t="s">
        <v>1215</v>
      </c>
      <c r="AI108" s="48"/>
      <c r="AJ108" s="48"/>
      <c r="AK108" s="48"/>
      <c r="AL108" s="48"/>
      <c r="AM108">
        <f>VLOOKUP(D108,Production!$A:$B,2,FALSE)</f>
        <v>2</v>
      </c>
      <c r="AN108">
        <v>42</v>
      </c>
    </row>
    <row r="109" spans="1:40" ht="15" customHeight="1" x14ac:dyDescent="0.35">
      <c r="A109" s="62">
        <v>117</v>
      </c>
      <c r="B109" s="48"/>
      <c r="C109" s="48" t="s">
        <v>152</v>
      </c>
      <c r="D109" s="43">
        <v>8110357</v>
      </c>
      <c r="E109" s="48" t="s">
        <v>1216</v>
      </c>
      <c r="F109" s="43" t="s">
        <v>1217</v>
      </c>
      <c r="G109" s="48" t="s">
        <v>155</v>
      </c>
      <c r="H109" s="48" t="s">
        <v>156</v>
      </c>
      <c r="I109" s="48" t="s">
        <v>554</v>
      </c>
      <c r="J109" s="48">
        <v>3</v>
      </c>
      <c r="K109" s="53">
        <v>7.5</v>
      </c>
      <c r="L109" s="48"/>
      <c r="M109" s="48">
        <v>5007171</v>
      </c>
      <c r="N109" s="48" t="s">
        <v>1218</v>
      </c>
      <c r="O109" s="48" t="s">
        <v>84</v>
      </c>
      <c r="P109" s="48" t="s">
        <v>1019</v>
      </c>
      <c r="Q109" s="62">
        <v>362</v>
      </c>
      <c r="R109" s="48">
        <v>194</v>
      </c>
      <c r="S109" s="48">
        <v>194</v>
      </c>
      <c r="T109" s="48">
        <v>355</v>
      </c>
      <c r="U109" s="60">
        <v>0.82989690721649489</v>
      </c>
      <c r="V109" s="48">
        <v>304</v>
      </c>
      <c r="W109" s="60">
        <v>0.5670103092783505</v>
      </c>
      <c r="X109" s="59" t="s">
        <v>556</v>
      </c>
      <c r="Y109" s="59" t="s">
        <v>1020</v>
      </c>
      <c r="Z109" s="59" t="s">
        <v>554</v>
      </c>
      <c r="AA109" s="48" t="s">
        <v>498</v>
      </c>
      <c r="AB109" s="48" t="s">
        <v>602</v>
      </c>
      <c r="AC109" s="48" t="s">
        <v>496</v>
      </c>
      <c r="AD109" s="48"/>
      <c r="AE109" s="48" t="s">
        <v>1149</v>
      </c>
      <c r="AF109" s="91" t="s">
        <v>1219</v>
      </c>
      <c r="AG109" s="91" t="s">
        <v>1220</v>
      </c>
      <c r="AH109" s="91" t="s">
        <v>1221</v>
      </c>
      <c r="AI109" s="48"/>
      <c r="AJ109" s="48"/>
      <c r="AK109" s="48"/>
      <c r="AL109" s="48"/>
      <c r="AM109">
        <f>VLOOKUP(D109,Production!$A:$B,2,FALSE)</f>
        <v>2</v>
      </c>
      <c r="AN109">
        <v>43</v>
      </c>
    </row>
    <row r="110" spans="1:40" ht="15" customHeight="1" x14ac:dyDescent="0.35">
      <c r="A110" s="48">
        <v>108</v>
      </c>
      <c r="B110" s="48"/>
      <c r="C110" s="48" t="s">
        <v>152</v>
      </c>
      <c r="D110" s="43">
        <v>6905944</v>
      </c>
      <c r="E110" s="48" t="s">
        <v>1222</v>
      </c>
      <c r="F110" s="43" t="s">
        <v>1223</v>
      </c>
      <c r="G110" s="48" t="s">
        <v>155</v>
      </c>
      <c r="H110" s="48" t="s">
        <v>156</v>
      </c>
      <c r="I110" s="48" t="s">
        <v>554</v>
      </c>
      <c r="J110" s="48">
        <v>3</v>
      </c>
      <c r="K110" s="53">
        <v>7.8</v>
      </c>
      <c r="L110" s="48"/>
      <c r="M110" s="48">
        <v>5007191</v>
      </c>
      <c r="N110" s="48" t="s">
        <v>1018</v>
      </c>
      <c r="O110" s="48" t="s">
        <v>84</v>
      </c>
      <c r="P110" s="48" t="s">
        <v>1019</v>
      </c>
      <c r="Q110" s="62">
        <v>252</v>
      </c>
      <c r="R110" s="48">
        <v>148</v>
      </c>
      <c r="S110" s="48">
        <v>148</v>
      </c>
      <c r="T110" s="48">
        <v>258</v>
      </c>
      <c r="U110" s="60">
        <v>0.7432432432432432</v>
      </c>
      <c r="V110" s="48">
        <v>175</v>
      </c>
      <c r="W110" s="60">
        <v>0.18243243243243243</v>
      </c>
      <c r="X110" s="59" t="s">
        <v>556</v>
      </c>
      <c r="Y110" s="59" t="s">
        <v>1020</v>
      </c>
      <c r="Z110" s="59" t="s">
        <v>554</v>
      </c>
      <c r="AA110" s="48" t="s">
        <v>498</v>
      </c>
      <c r="AB110" s="48" t="s">
        <v>602</v>
      </c>
      <c r="AC110" s="48" t="s">
        <v>496</v>
      </c>
      <c r="AD110" s="48"/>
      <c r="AE110" s="48" t="s">
        <v>1149</v>
      </c>
      <c r="AF110" s="91" t="s">
        <v>1224</v>
      </c>
      <c r="AG110" s="91" t="s">
        <v>1225</v>
      </c>
      <c r="AH110" s="91" t="s">
        <v>1226</v>
      </c>
      <c r="AI110" s="48"/>
      <c r="AJ110" s="48"/>
      <c r="AK110" s="48"/>
      <c r="AL110" s="48"/>
      <c r="AM110">
        <f>VLOOKUP(D110,Production!$A:$B,2,FALSE)</f>
        <v>1</v>
      </c>
      <c r="AN110">
        <v>44</v>
      </c>
    </row>
    <row r="111" spans="1:40" ht="15" customHeight="1" x14ac:dyDescent="0.35">
      <c r="A111" s="48">
        <v>109</v>
      </c>
      <c r="B111" s="48"/>
      <c r="C111" s="48" t="s">
        <v>152</v>
      </c>
      <c r="D111" s="43">
        <v>3590233</v>
      </c>
      <c r="E111" s="48" t="s">
        <v>1227</v>
      </c>
      <c r="F111" s="43" t="s">
        <v>1228</v>
      </c>
      <c r="G111" s="48" t="s">
        <v>173</v>
      </c>
      <c r="H111" s="48" t="s">
        <v>174</v>
      </c>
      <c r="I111" s="48" t="s">
        <v>554</v>
      </c>
      <c r="J111" s="48">
        <v>3</v>
      </c>
      <c r="K111" s="53">
        <v>8</v>
      </c>
      <c r="L111" s="48"/>
      <c r="M111" s="48">
        <v>5195323</v>
      </c>
      <c r="N111" s="48" t="s">
        <v>1018</v>
      </c>
      <c r="O111" s="48" t="s">
        <v>84</v>
      </c>
      <c r="P111" s="48" t="s">
        <v>1019</v>
      </c>
      <c r="Q111" s="62">
        <v>162</v>
      </c>
      <c r="R111" s="48">
        <v>162</v>
      </c>
      <c r="S111" s="48">
        <v>162</v>
      </c>
      <c r="T111" s="62">
        <v>179</v>
      </c>
      <c r="U111" s="60">
        <v>0.10493827160493827</v>
      </c>
      <c r="V111" s="48">
        <v>179</v>
      </c>
      <c r="W111" s="60">
        <v>0.10493827160493827</v>
      </c>
      <c r="X111" s="59" t="s">
        <v>556</v>
      </c>
      <c r="Y111" s="59" t="s">
        <v>1020</v>
      </c>
      <c r="Z111" s="59" t="s">
        <v>554</v>
      </c>
      <c r="AA111" s="48" t="s">
        <v>498</v>
      </c>
      <c r="AB111" s="48" t="s">
        <v>602</v>
      </c>
      <c r="AC111" s="48" t="s">
        <v>496</v>
      </c>
      <c r="AD111" s="48" t="s">
        <v>1021</v>
      </c>
      <c r="AE111" s="48"/>
      <c r="AF111" s="91" t="s">
        <v>1229</v>
      </c>
      <c r="AG111" s="91" t="s">
        <v>1230</v>
      </c>
      <c r="AH111" s="91" t="s">
        <v>1231</v>
      </c>
      <c r="AI111" s="48"/>
      <c r="AJ111" s="48"/>
      <c r="AK111" s="48"/>
      <c r="AL111" s="48"/>
      <c r="AM111">
        <f>VLOOKUP(D111,Production!$A:$B,2,FALSE)</f>
        <v>1</v>
      </c>
      <c r="AN111">
        <v>45</v>
      </c>
    </row>
    <row r="112" spans="1:40" ht="15" customHeight="1" x14ac:dyDescent="0.35">
      <c r="A112" s="62">
        <v>115</v>
      </c>
      <c r="B112" s="48"/>
      <c r="C112" s="48" t="s">
        <v>152</v>
      </c>
      <c r="D112" s="43">
        <v>280345</v>
      </c>
      <c r="E112" s="48" t="s">
        <v>1232</v>
      </c>
      <c r="F112" s="43" t="s">
        <v>1233</v>
      </c>
      <c r="G112" s="48" t="s">
        <v>155</v>
      </c>
      <c r="H112" s="48" t="s">
        <v>156</v>
      </c>
      <c r="I112" s="48" t="s">
        <v>554</v>
      </c>
      <c r="J112" s="48">
        <v>3</v>
      </c>
      <c r="K112" s="53">
        <v>7.5</v>
      </c>
      <c r="L112" s="48"/>
      <c r="M112" s="48">
        <v>5007156</v>
      </c>
      <c r="N112" s="48" t="s">
        <v>1018</v>
      </c>
      <c r="O112" s="48" t="s">
        <v>84</v>
      </c>
      <c r="P112" s="48" t="s">
        <v>1019</v>
      </c>
      <c r="Q112" s="62">
        <v>404</v>
      </c>
      <c r="R112" s="48">
        <v>270</v>
      </c>
      <c r="S112" s="48">
        <v>270</v>
      </c>
      <c r="T112" s="48">
        <v>628</v>
      </c>
      <c r="U112" s="60">
        <v>1.325925925925926</v>
      </c>
      <c r="V112" s="48">
        <v>442</v>
      </c>
      <c r="W112" s="60">
        <v>0.63703703703703707</v>
      </c>
      <c r="X112" s="59" t="s">
        <v>556</v>
      </c>
      <c r="Y112" s="59" t="s">
        <v>1020</v>
      </c>
      <c r="Z112" s="59" t="s">
        <v>554</v>
      </c>
      <c r="AA112" s="48" t="s">
        <v>498</v>
      </c>
      <c r="AB112" s="48" t="s">
        <v>602</v>
      </c>
      <c r="AC112" s="48" t="s">
        <v>496</v>
      </c>
      <c r="AD112" s="48"/>
      <c r="AE112" s="48" t="s">
        <v>1149</v>
      </c>
      <c r="AF112" s="91" t="s">
        <v>1234</v>
      </c>
      <c r="AG112" s="91" t="s">
        <v>1235</v>
      </c>
      <c r="AH112" s="91" t="s">
        <v>1236</v>
      </c>
      <c r="AI112" s="48"/>
      <c r="AJ112" s="48"/>
      <c r="AK112" s="48"/>
      <c r="AL112" s="48"/>
      <c r="AM112">
        <f>VLOOKUP(D112,Production!$A:$B,2,FALSE)</f>
        <v>1</v>
      </c>
      <c r="AN112">
        <v>46</v>
      </c>
    </row>
    <row r="113" spans="1:40" ht="15" customHeight="1" x14ac:dyDescent="0.35">
      <c r="A113" s="62">
        <v>118</v>
      </c>
      <c r="B113" s="48"/>
      <c r="C113" s="48" t="s">
        <v>152</v>
      </c>
      <c r="D113" s="43">
        <v>9085728</v>
      </c>
      <c r="E113" s="48" t="s">
        <v>1237</v>
      </c>
      <c r="F113" s="43" t="s">
        <v>1238</v>
      </c>
      <c r="G113" s="48" t="s">
        <v>155</v>
      </c>
      <c r="H113" s="48" t="s">
        <v>156</v>
      </c>
      <c r="I113" s="48" t="s">
        <v>554</v>
      </c>
      <c r="J113" s="48">
        <v>4</v>
      </c>
      <c r="K113" s="53">
        <v>8.4</v>
      </c>
      <c r="L113" s="48"/>
      <c r="M113" s="48">
        <v>5007197</v>
      </c>
      <c r="N113" s="48" t="s">
        <v>1239</v>
      </c>
      <c r="O113" s="48" t="s">
        <v>84</v>
      </c>
      <c r="P113" s="48" t="s">
        <v>1019</v>
      </c>
      <c r="Q113" s="62">
        <v>389</v>
      </c>
      <c r="R113" s="48">
        <v>389</v>
      </c>
      <c r="S113" s="48">
        <v>389</v>
      </c>
      <c r="T113" s="48">
        <v>553</v>
      </c>
      <c r="U113" s="60">
        <v>0.42159383033419023</v>
      </c>
      <c r="V113" s="48">
        <v>414</v>
      </c>
      <c r="W113" s="60">
        <v>6.4267352185089971E-2</v>
      </c>
      <c r="X113" s="59" t="s">
        <v>556</v>
      </c>
      <c r="Y113" s="59" t="s">
        <v>1020</v>
      </c>
      <c r="Z113" s="59" t="s">
        <v>554</v>
      </c>
      <c r="AA113" s="48" t="s">
        <v>498</v>
      </c>
      <c r="AB113" s="48" t="s">
        <v>602</v>
      </c>
      <c r="AC113" s="48" t="s">
        <v>496</v>
      </c>
      <c r="AD113" s="48" t="s">
        <v>1021</v>
      </c>
      <c r="AE113" s="48" t="s">
        <v>1240</v>
      </c>
      <c r="AF113" s="91" t="s">
        <v>1241</v>
      </c>
      <c r="AG113" s="91" t="s">
        <v>1242</v>
      </c>
      <c r="AH113" s="91" t="s">
        <v>1243</v>
      </c>
      <c r="AI113" s="48"/>
      <c r="AJ113" s="48"/>
      <c r="AK113" s="48"/>
      <c r="AL113" s="48" t="s">
        <v>378</v>
      </c>
      <c r="AM113">
        <f>VLOOKUP(D113,Production!$A:$B,2,FALSE)</f>
        <v>1</v>
      </c>
      <c r="AN113">
        <v>47</v>
      </c>
    </row>
    <row r="114" spans="1:40" ht="15" customHeight="1" x14ac:dyDescent="0.35">
      <c r="A114" s="62">
        <v>130</v>
      </c>
      <c r="B114" s="48"/>
      <c r="C114" s="48" t="s">
        <v>152</v>
      </c>
      <c r="D114" s="43">
        <v>47640</v>
      </c>
      <c r="E114" s="48" t="s">
        <v>1244</v>
      </c>
      <c r="F114" s="43" t="s">
        <v>1245</v>
      </c>
      <c r="G114" s="48" t="s">
        <v>1186</v>
      </c>
      <c r="H114" s="48" t="s">
        <v>1187</v>
      </c>
      <c r="I114" s="48" t="s">
        <v>554</v>
      </c>
      <c r="J114" s="48">
        <v>5</v>
      </c>
      <c r="K114" s="53">
        <v>7.6</v>
      </c>
      <c r="L114" s="48">
        <v>165757924</v>
      </c>
      <c r="M114" s="48">
        <v>5974695</v>
      </c>
      <c r="N114" s="48" t="s">
        <v>1172</v>
      </c>
      <c r="O114" s="59" t="s">
        <v>84</v>
      </c>
      <c r="P114" s="48"/>
      <c r="Q114" s="48">
        <v>208</v>
      </c>
      <c r="R114" s="48">
        <v>182</v>
      </c>
      <c r="S114" s="48">
        <v>182</v>
      </c>
      <c r="T114" s="48">
        <v>242</v>
      </c>
      <c r="U114" s="60">
        <v>0.32967032967032966</v>
      </c>
      <c r="V114" s="48">
        <v>191</v>
      </c>
      <c r="W114" s="60">
        <v>4.9450549450549448E-2</v>
      </c>
      <c r="X114" s="59" t="s">
        <v>556</v>
      </c>
      <c r="Y114" s="59" t="s">
        <v>1246</v>
      </c>
      <c r="Z114" s="59" t="s">
        <v>554</v>
      </c>
      <c r="AA114" s="48" t="s">
        <v>500</v>
      </c>
      <c r="AB114" s="48"/>
      <c r="AC114" s="48" t="s">
        <v>496</v>
      </c>
      <c r="AD114" s="48"/>
      <c r="AE114" s="48" t="s">
        <v>1247</v>
      </c>
      <c r="AF114" s="91" t="s">
        <v>1248</v>
      </c>
      <c r="AG114" s="91" t="s">
        <v>1249</v>
      </c>
      <c r="AH114" s="91" t="s">
        <v>1250</v>
      </c>
      <c r="AI114" s="48"/>
      <c r="AJ114" s="48"/>
      <c r="AK114" s="48"/>
      <c r="AL114" s="48" t="s">
        <v>379</v>
      </c>
      <c r="AM114">
        <f>VLOOKUP(D114,Production!$A:$B,2,FALSE)</f>
        <v>1</v>
      </c>
      <c r="AN114">
        <v>48</v>
      </c>
    </row>
    <row r="115" spans="1:40" ht="15" customHeight="1" x14ac:dyDescent="0.35">
      <c r="A115" s="48">
        <v>95</v>
      </c>
      <c r="B115" s="48"/>
      <c r="C115" s="48" t="s">
        <v>152</v>
      </c>
      <c r="D115" s="43">
        <v>255541</v>
      </c>
      <c r="E115" s="48" t="s">
        <v>1251</v>
      </c>
      <c r="F115" s="43" t="s">
        <v>1252</v>
      </c>
      <c r="G115" s="48" t="s">
        <v>155</v>
      </c>
      <c r="H115" s="48" t="s">
        <v>156</v>
      </c>
      <c r="I115" s="48" t="s">
        <v>554</v>
      </c>
      <c r="J115" s="48">
        <v>3</v>
      </c>
      <c r="K115" s="53">
        <v>6.9</v>
      </c>
      <c r="L115" s="62">
        <v>165755258</v>
      </c>
      <c r="M115" s="48" t="s">
        <v>938</v>
      </c>
      <c r="N115" s="59" t="s">
        <v>1253</v>
      </c>
      <c r="O115" s="48" t="s">
        <v>141</v>
      </c>
      <c r="P115" s="48"/>
      <c r="Q115" s="54">
        <v>147</v>
      </c>
      <c r="R115" s="48">
        <v>134</v>
      </c>
      <c r="S115" s="48">
        <v>134</v>
      </c>
      <c r="T115" s="48">
        <v>196</v>
      </c>
      <c r="U115" s="60">
        <v>0.46268656716417911</v>
      </c>
      <c r="V115" s="48">
        <v>195</v>
      </c>
      <c r="W115" s="60">
        <v>0.45522388059701491</v>
      </c>
      <c r="X115" s="59" t="s">
        <v>556</v>
      </c>
      <c r="Y115" s="59"/>
      <c r="Z115" s="59"/>
      <c r="AA115" s="48" t="s">
        <v>496</v>
      </c>
      <c r="AB115" s="48"/>
      <c r="AC115" s="48" t="s">
        <v>504</v>
      </c>
      <c r="AD115" s="48"/>
      <c r="AE115" s="48" t="s">
        <v>1254</v>
      </c>
      <c r="AF115" s="91" t="s">
        <v>1255</v>
      </c>
      <c r="AG115" s="91" t="s">
        <v>1256</v>
      </c>
      <c r="AH115" s="91" t="s">
        <v>1257</v>
      </c>
      <c r="AI115" s="48"/>
      <c r="AJ115" s="48"/>
      <c r="AK115" s="48"/>
      <c r="AL115" s="48"/>
      <c r="AM115">
        <f>VLOOKUP(D115,Production!$A:$B,2,FALSE)</f>
        <v>1</v>
      </c>
      <c r="AN115">
        <v>49</v>
      </c>
    </row>
    <row r="116" spans="1:40" ht="15" customHeight="1" x14ac:dyDescent="0.35">
      <c r="A116" s="125">
        <v>146</v>
      </c>
      <c r="B116" s="45"/>
      <c r="C116" s="129" t="s">
        <v>152</v>
      </c>
      <c r="D116" s="130">
        <v>1255547</v>
      </c>
      <c r="E116" s="129" t="s">
        <v>1258</v>
      </c>
      <c r="F116" s="130" t="s">
        <v>1259</v>
      </c>
      <c r="G116" s="45" t="s">
        <v>173</v>
      </c>
      <c r="H116" s="45" t="s">
        <v>174</v>
      </c>
      <c r="I116" s="45"/>
      <c r="J116" s="45">
        <v>4.5</v>
      </c>
      <c r="K116" s="86">
        <v>8.1</v>
      </c>
      <c r="L116" s="45">
        <v>165759367</v>
      </c>
      <c r="M116" s="45">
        <v>6004575</v>
      </c>
      <c r="N116" s="45" t="s">
        <v>1260</v>
      </c>
      <c r="O116" s="45" t="s">
        <v>141</v>
      </c>
      <c r="P116" s="45" t="s">
        <v>1160</v>
      </c>
      <c r="Q116" s="45">
        <v>688</v>
      </c>
      <c r="R116" s="45">
        <v>620</v>
      </c>
      <c r="S116" s="45">
        <v>620</v>
      </c>
      <c r="T116" s="45">
        <v>741</v>
      </c>
      <c r="U116" s="87">
        <f>(T116-R116)/R116</f>
        <v>0.19516129032258064</v>
      </c>
      <c r="V116" s="45">
        <v>666</v>
      </c>
      <c r="W116" s="87">
        <f>(V116-S116)/S116</f>
        <v>7.4193548387096769E-2</v>
      </c>
      <c r="X116" s="65" t="s">
        <v>556</v>
      </c>
      <c r="Y116" s="45" t="s">
        <v>608</v>
      </c>
      <c r="Z116" s="45"/>
      <c r="AA116" s="45" t="s">
        <v>496</v>
      </c>
      <c r="AB116" s="45"/>
      <c r="AC116" s="62" t="s">
        <v>504</v>
      </c>
      <c r="AD116" s="45" t="s">
        <v>608</v>
      </c>
      <c r="AE116" s="45" t="s">
        <v>1261</v>
      </c>
      <c r="AF116" s="88" t="s">
        <v>1262</v>
      </c>
      <c r="AG116" s="88" t="s">
        <v>1263</v>
      </c>
      <c r="AH116" s="88" t="s">
        <v>1264</v>
      </c>
      <c r="AI116" s="45"/>
      <c r="AJ116" s="45"/>
      <c r="AK116" s="45"/>
      <c r="AM116">
        <f>VLOOKUP(D116,Production!$A:$B,2,FALSE)</f>
        <v>1</v>
      </c>
      <c r="AN116">
        <v>50</v>
      </c>
    </row>
    <row r="117" spans="1:40" ht="15" customHeight="1" x14ac:dyDescent="0.35">
      <c r="A117" s="48">
        <v>107</v>
      </c>
      <c r="B117" s="48"/>
      <c r="C117" s="48" t="s">
        <v>152</v>
      </c>
      <c r="D117" s="43">
        <v>251539</v>
      </c>
      <c r="E117" s="48" t="s">
        <v>1265</v>
      </c>
      <c r="F117" s="43" t="s">
        <v>1266</v>
      </c>
      <c r="G117" s="48" t="s">
        <v>155</v>
      </c>
      <c r="H117" s="48" t="s">
        <v>156</v>
      </c>
      <c r="I117" s="48" t="s">
        <v>554</v>
      </c>
      <c r="J117" s="48">
        <v>3</v>
      </c>
      <c r="K117" s="53">
        <v>7.2</v>
      </c>
      <c r="L117" s="48"/>
      <c r="M117" s="48">
        <v>5007177</v>
      </c>
      <c r="N117" s="48" t="s">
        <v>1018</v>
      </c>
      <c r="O117" s="48" t="s">
        <v>84</v>
      </c>
      <c r="P117" s="48" t="s">
        <v>1019</v>
      </c>
      <c r="Q117" s="48">
        <v>199</v>
      </c>
      <c r="R117" s="48">
        <v>140</v>
      </c>
      <c r="S117" s="48">
        <v>140</v>
      </c>
      <c r="T117" s="48">
        <v>258</v>
      </c>
      <c r="U117" s="60">
        <v>0.84285714285714286</v>
      </c>
      <c r="V117" s="48">
        <v>258</v>
      </c>
      <c r="W117" s="60">
        <v>0.84285714285714286</v>
      </c>
      <c r="X117" s="59" t="s">
        <v>556</v>
      </c>
      <c r="Y117" s="59" t="s">
        <v>1020</v>
      </c>
      <c r="Z117" s="59" t="s">
        <v>554</v>
      </c>
      <c r="AA117" s="48" t="s">
        <v>498</v>
      </c>
      <c r="AB117" s="48" t="s">
        <v>1011</v>
      </c>
      <c r="AC117" s="48" t="s">
        <v>496</v>
      </c>
      <c r="AD117" s="48"/>
      <c r="AE117" s="48" t="s">
        <v>1149</v>
      </c>
      <c r="AF117" s="91" t="s">
        <v>1267</v>
      </c>
      <c r="AG117" s="91" t="s">
        <v>1268</v>
      </c>
      <c r="AH117" s="91" t="s">
        <v>1269</v>
      </c>
      <c r="AI117" s="48"/>
      <c r="AJ117" s="48"/>
      <c r="AK117" s="48"/>
      <c r="AL117" s="48"/>
      <c r="AM117" t="e">
        <f>VLOOKUP(D117,Production!$A:$B,2,FALSE)</f>
        <v>#N/A</v>
      </c>
      <c r="AN117">
        <v>51</v>
      </c>
    </row>
    <row r="118" spans="1:40" ht="15" customHeight="1" x14ac:dyDescent="0.35">
      <c r="A118" s="48">
        <v>110</v>
      </c>
      <c r="B118" s="48"/>
      <c r="C118" s="48" t="s">
        <v>152</v>
      </c>
      <c r="D118" s="43">
        <v>302389</v>
      </c>
      <c r="E118" s="48" t="s">
        <v>1270</v>
      </c>
      <c r="F118" s="43" t="s">
        <v>1271</v>
      </c>
      <c r="G118" s="48" t="s">
        <v>155</v>
      </c>
      <c r="H118" s="48" t="s">
        <v>156</v>
      </c>
      <c r="I118" s="48" t="s">
        <v>554</v>
      </c>
      <c r="J118" s="48">
        <v>3</v>
      </c>
      <c r="K118" s="53">
        <v>7.2</v>
      </c>
      <c r="L118" s="48"/>
      <c r="M118" s="48">
        <v>5007151</v>
      </c>
      <c r="N118" s="48" t="s">
        <v>1018</v>
      </c>
      <c r="O118" s="48" t="s">
        <v>84</v>
      </c>
      <c r="P118" s="48" t="s">
        <v>1019</v>
      </c>
      <c r="Q118" s="54">
        <v>293</v>
      </c>
      <c r="R118" s="48">
        <v>178</v>
      </c>
      <c r="S118" s="48">
        <v>178</v>
      </c>
      <c r="T118" s="48">
        <v>189</v>
      </c>
      <c r="U118" s="60">
        <v>6.1797752808988762E-2</v>
      </c>
      <c r="V118" s="48">
        <v>189</v>
      </c>
      <c r="W118" s="60">
        <v>6.1797752808988762E-2</v>
      </c>
      <c r="X118" s="59" t="s">
        <v>556</v>
      </c>
      <c r="Y118" s="59" t="s">
        <v>1020</v>
      </c>
      <c r="Z118" s="59" t="s">
        <v>554</v>
      </c>
      <c r="AA118" s="48" t="s">
        <v>498</v>
      </c>
      <c r="AB118" s="48" t="s">
        <v>602</v>
      </c>
      <c r="AC118" s="48" t="s">
        <v>496</v>
      </c>
      <c r="AD118" s="48"/>
      <c r="AE118" s="48" t="s">
        <v>1149</v>
      </c>
      <c r="AF118" s="91" t="s">
        <v>1272</v>
      </c>
      <c r="AG118" s="91" t="s">
        <v>1273</v>
      </c>
      <c r="AH118" s="91" t="s">
        <v>1274</v>
      </c>
      <c r="AI118" s="48"/>
      <c r="AJ118" s="48"/>
      <c r="AK118" s="48"/>
      <c r="AL118" s="48"/>
      <c r="AM118" t="e">
        <f>VLOOKUP(D118,Production!$A:$B,2,FALSE)</f>
        <v>#N/A</v>
      </c>
      <c r="AN118">
        <v>52</v>
      </c>
    </row>
    <row r="119" spans="1:40" ht="15" customHeight="1" x14ac:dyDescent="0.35">
      <c r="A119" s="62">
        <v>119</v>
      </c>
      <c r="B119" s="48"/>
      <c r="C119" s="48" t="s">
        <v>152</v>
      </c>
      <c r="D119" s="43">
        <v>9084583</v>
      </c>
      <c r="E119" s="48" t="s">
        <v>1275</v>
      </c>
      <c r="F119" s="43" t="s">
        <v>1276</v>
      </c>
      <c r="G119" s="48" t="s">
        <v>155</v>
      </c>
      <c r="H119" s="48" t="s">
        <v>156</v>
      </c>
      <c r="I119" s="48" t="s">
        <v>554</v>
      </c>
      <c r="J119" s="48">
        <v>4</v>
      </c>
      <c r="K119" s="53">
        <v>8.1999999999999993</v>
      </c>
      <c r="L119" s="48"/>
      <c r="M119" s="48">
        <v>5007201</v>
      </c>
      <c r="N119" s="48" t="s">
        <v>1239</v>
      </c>
      <c r="O119" s="48" t="s">
        <v>84</v>
      </c>
      <c r="P119" s="48" t="s">
        <v>1019</v>
      </c>
      <c r="Q119" s="62">
        <v>288</v>
      </c>
      <c r="R119" s="48">
        <v>288</v>
      </c>
      <c r="S119" s="48">
        <v>288</v>
      </c>
      <c r="T119" s="48">
        <v>399</v>
      </c>
      <c r="U119" s="60">
        <v>0.38541666666666669</v>
      </c>
      <c r="V119" s="48">
        <v>398</v>
      </c>
      <c r="W119" s="60">
        <v>0.38194444444444442</v>
      </c>
      <c r="X119" s="59" t="s">
        <v>556</v>
      </c>
      <c r="Y119" s="59" t="s">
        <v>1020</v>
      </c>
      <c r="Z119" s="59" t="s">
        <v>554</v>
      </c>
      <c r="AA119" s="48" t="s">
        <v>498</v>
      </c>
      <c r="AB119" s="48" t="s">
        <v>602</v>
      </c>
      <c r="AC119" s="48" t="s">
        <v>496</v>
      </c>
      <c r="AD119" s="48"/>
      <c r="AE119" s="48" t="s">
        <v>1240</v>
      </c>
      <c r="AF119" s="91" t="s">
        <v>1277</v>
      </c>
      <c r="AG119" s="91" t="s">
        <v>1278</v>
      </c>
      <c r="AH119" s="91" t="s">
        <v>1279</v>
      </c>
      <c r="AI119" s="48"/>
      <c r="AJ119" s="48"/>
      <c r="AK119" s="48"/>
      <c r="AL119" s="48" t="s">
        <v>379</v>
      </c>
      <c r="AM119" t="e">
        <f>VLOOKUP(D119,Production!$A:$B,2,FALSE)</f>
        <v>#N/A</v>
      </c>
      <c r="AN119">
        <v>53</v>
      </c>
    </row>
    <row r="120" spans="1:40" ht="15" customHeight="1" x14ac:dyDescent="0.35">
      <c r="A120" s="48">
        <v>89</v>
      </c>
      <c r="B120" s="48"/>
      <c r="C120" s="48" t="s">
        <v>152</v>
      </c>
      <c r="D120" s="43">
        <v>186025</v>
      </c>
      <c r="E120" s="48" t="s">
        <v>1280</v>
      </c>
      <c r="F120" s="43" t="s">
        <v>1281</v>
      </c>
      <c r="G120" s="48" t="s">
        <v>155</v>
      </c>
      <c r="H120" s="48" t="s">
        <v>156</v>
      </c>
      <c r="I120" s="48" t="s">
        <v>554</v>
      </c>
      <c r="J120" s="48">
        <v>4</v>
      </c>
      <c r="K120" s="53">
        <v>6.2</v>
      </c>
      <c r="L120" s="48">
        <v>165754283</v>
      </c>
      <c r="M120" s="48">
        <v>77860</v>
      </c>
      <c r="N120" s="59" t="s">
        <v>1282</v>
      </c>
      <c r="O120" s="48" t="s">
        <v>1283</v>
      </c>
      <c r="P120" s="48"/>
      <c r="Q120" s="54">
        <v>206</v>
      </c>
      <c r="R120" s="48">
        <v>196</v>
      </c>
      <c r="S120" s="48">
        <v>196</v>
      </c>
      <c r="T120" s="48">
        <v>245</v>
      </c>
      <c r="U120" s="60">
        <v>0.25</v>
      </c>
      <c r="V120" s="48">
        <v>237</v>
      </c>
      <c r="W120" s="60">
        <v>0.20918367346938777</v>
      </c>
      <c r="X120" s="59" t="s">
        <v>556</v>
      </c>
      <c r="Y120" s="59"/>
      <c r="Z120" s="59"/>
      <c r="AA120" s="48" t="s">
        <v>496</v>
      </c>
      <c r="AB120" s="48"/>
      <c r="AC120" s="48" t="s">
        <v>504</v>
      </c>
      <c r="AD120" s="48"/>
      <c r="AE120" s="48" t="s">
        <v>1284</v>
      </c>
      <c r="AF120" s="91" t="s">
        <v>1285</v>
      </c>
      <c r="AG120" s="91" t="s">
        <v>1286</v>
      </c>
      <c r="AH120" s="91" t="s">
        <v>1287</v>
      </c>
      <c r="AI120" s="48"/>
      <c r="AJ120" s="48"/>
      <c r="AK120" s="48"/>
      <c r="AL120" s="48"/>
      <c r="AM120" t="e">
        <f>VLOOKUP(D120,Production!$A:$B,2,FALSE)</f>
        <v>#N/A</v>
      </c>
      <c r="AN120">
        <v>54</v>
      </c>
    </row>
    <row r="121" spans="1:40" ht="15" customHeight="1" x14ac:dyDescent="0.35">
      <c r="A121" s="48">
        <v>63</v>
      </c>
      <c r="B121" s="48"/>
      <c r="C121" s="48" t="s">
        <v>65</v>
      </c>
      <c r="D121" s="43">
        <v>761627</v>
      </c>
      <c r="E121" s="48" t="s">
        <v>1288</v>
      </c>
      <c r="F121" s="43" t="s">
        <v>1289</v>
      </c>
      <c r="G121" s="48" t="s">
        <v>320</v>
      </c>
      <c r="H121" s="48" t="s">
        <v>321</v>
      </c>
      <c r="I121" s="48" t="s">
        <v>554</v>
      </c>
      <c r="J121" s="48">
        <v>5</v>
      </c>
      <c r="K121" s="53">
        <v>9.3000000000000007</v>
      </c>
      <c r="L121" s="48">
        <v>165757998</v>
      </c>
      <c r="M121" s="48" t="s">
        <v>574</v>
      </c>
      <c r="N121" s="48" t="s">
        <v>564</v>
      </c>
      <c r="O121" s="48" t="s">
        <v>807</v>
      </c>
      <c r="P121" s="48"/>
      <c r="Q121" s="54">
        <v>460</v>
      </c>
      <c r="R121" s="48">
        <v>437</v>
      </c>
      <c r="S121" s="48">
        <v>437</v>
      </c>
      <c r="T121" s="48" t="s">
        <v>1091</v>
      </c>
      <c r="U121" s="60" t="e">
        <v>#VALUE!</v>
      </c>
      <c r="V121" s="48" t="s">
        <v>1091</v>
      </c>
      <c r="W121" s="60" t="e">
        <v>#VALUE!</v>
      </c>
      <c r="X121" s="48" t="s">
        <v>556</v>
      </c>
      <c r="Y121" s="48"/>
      <c r="Z121" s="48"/>
      <c r="AA121" s="48" t="s">
        <v>496</v>
      </c>
      <c r="AB121" s="48"/>
      <c r="AC121" s="48" t="s">
        <v>504</v>
      </c>
      <c r="AD121" s="48"/>
      <c r="AE121" s="48"/>
      <c r="AF121" s="48"/>
      <c r="AG121" s="48"/>
      <c r="AH121" s="48"/>
      <c r="AI121" s="63" t="s">
        <v>575</v>
      </c>
      <c r="AJ121" s="48"/>
      <c r="AK121" s="48"/>
      <c r="AL121" s="48"/>
      <c r="AM121">
        <f>VLOOKUP(D121,Production!$A:$B,2,FALSE)</f>
        <v>275</v>
      </c>
      <c r="AN121">
        <v>1</v>
      </c>
    </row>
    <row r="122" spans="1:40" ht="15" customHeight="1" x14ac:dyDescent="0.35">
      <c r="A122" s="62">
        <v>61</v>
      </c>
      <c r="B122" s="48"/>
      <c r="C122" s="48" t="s">
        <v>65</v>
      </c>
      <c r="D122" s="43">
        <v>2172355</v>
      </c>
      <c r="E122" s="48" t="s">
        <v>318</v>
      </c>
      <c r="F122" s="43" t="s">
        <v>319</v>
      </c>
      <c r="G122" s="48" t="s">
        <v>320</v>
      </c>
      <c r="H122" s="48" t="s">
        <v>321</v>
      </c>
      <c r="I122" s="48" t="s">
        <v>554</v>
      </c>
      <c r="J122" s="48">
        <v>3</v>
      </c>
      <c r="K122" s="53">
        <v>9.6</v>
      </c>
      <c r="L122" s="48">
        <v>165758024</v>
      </c>
      <c r="M122" s="48" t="s">
        <v>574</v>
      </c>
      <c r="N122" s="48" t="s">
        <v>564</v>
      </c>
      <c r="O122" s="48" t="s">
        <v>565</v>
      </c>
      <c r="P122" s="48"/>
      <c r="Q122" s="62">
        <v>353</v>
      </c>
      <c r="R122" s="48">
        <v>288</v>
      </c>
      <c r="S122" s="62">
        <v>288</v>
      </c>
      <c r="T122" s="48" t="s">
        <v>1290</v>
      </c>
      <c r="U122" s="60" t="e">
        <v>#VALUE!</v>
      </c>
      <c r="V122" s="48" t="s">
        <v>1091</v>
      </c>
      <c r="W122" s="60" t="e">
        <v>#VALUE!</v>
      </c>
      <c r="X122" s="48" t="s">
        <v>556</v>
      </c>
      <c r="Y122" s="48" t="s">
        <v>905</v>
      </c>
      <c r="Z122" s="48"/>
      <c r="AA122" s="48" t="s">
        <v>498</v>
      </c>
      <c r="AB122" s="48" t="s">
        <v>906</v>
      </c>
      <c r="AC122" s="48" t="s">
        <v>496</v>
      </c>
      <c r="AD122" s="48"/>
      <c r="AE122" s="48"/>
      <c r="AF122" s="48"/>
      <c r="AG122" s="48"/>
      <c r="AH122" s="48"/>
      <c r="AI122" s="63" t="s">
        <v>575</v>
      </c>
      <c r="AJ122" s="48"/>
      <c r="AK122" s="48"/>
      <c r="AL122" s="48"/>
      <c r="AM122">
        <f>VLOOKUP(D122,Production!$A:$B,2,FALSE)</f>
        <v>108</v>
      </c>
      <c r="AN122">
        <v>2</v>
      </c>
    </row>
    <row r="123" spans="1:40" ht="15" customHeight="1" x14ac:dyDescent="0.35">
      <c r="A123" s="48">
        <v>67</v>
      </c>
      <c r="B123" s="48"/>
      <c r="C123" s="48" t="s">
        <v>65</v>
      </c>
      <c r="D123" s="43">
        <v>1162428</v>
      </c>
      <c r="E123" s="48" t="s">
        <v>1291</v>
      </c>
      <c r="F123" s="43" t="s">
        <v>1292</v>
      </c>
      <c r="G123" s="48" t="s">
        <v>320</v>
      </c>
      <c r="H123" s="48" t="s">
        <v>321</v>
      </c>
      <c r="I123" s="48" t="s">
        <v>554</v>
      </c>
      <c r="J123" s="48">
        <v>4</v>
      </c>
      <c r="K123" s="53">
        <v>9.1999999999999993</v>
      </c>
      <c r="L123" s="48">
        <v>165757922</v>
      </c>
      <c r="M123" s="48" t="s">
        <v>574</v>
      </c>
      <c r="N123" s="48" t="s">
        <v>564</v>
      </c>
      <c r="O123" s="48" t="s">
        <v>565</v>
      </c>
      <c r="P123" s="48"/>
      <c r="Q123" s="54">
        <v>234</v>
      </c>
      <c r="R123" s="48">
        <v>200</v>
      </c>
      <c r="S123" s="48">
        <v>200</v>
      </c>
      <c r="T123" s="48">
        <v>288</v>
      </c>
      <c r="U123" s="60">
        <v>0.44</v>
      </c>
      <c r="V123" s="48">
        <v>260</v>
      </c>
      <c r="W123" s="60">
        <v>0.3</v>
      </c>
      <c r="X123" s="48" t="s">
        <v>556</v>
      </c>
      <c r="Y123" s="48"/>
      <c r="Z123" s="48"/>
      <c r="AA123" s="48" t="s">
        <v>496</v>
      </c>
      <c r="AB123" s="48"/>
      <c r="AC123" s="48" t="s">
        <v>504</v>
      </c>
      <c r="AD123" s="48"/>
      <c r="AE123" s="48"/>
      <c r="AF123" s="48"/>
      <c r="AG123" s="48"/>
      <c r="AH123" s="48"/>
      <c r="AI123" s="63" t="s">
        <v>575</v>
      </c>
      <c r="AJ123" s="48"/>
      <c r="AK123" s="48"/>
      <c r="AL123" s="48"/>
      <c r="AM123">
        <f>VLOOKUP(D123,Production!$A:$B,2,FALSE)</f>
        <v>86</v>
      </c>
      <c r="AN123">
        <v>3</v>
      </c>
    </row>
    <row r="124" spans="1:40" ht="15" customHeight="1" x14ac:dyDescent="0.35">
      <c r="A124" s="48">
        <v>64</v>
      </c>
      <c r="B124" s="48"/>
      <c r="C124" s="48" t="s">
        <v>65</v>
      </c>
      <c r="D124" s="43">
        <v>7176647</v>
      </c>
      <c r="E124" s="48" t="s">
        <v>1293</v>
      </c>
      <c r="F124" s="43" t="s">
        <v>1294</v>
      </c>
      <c r="G124" s="48" t="s">
        <v>320</v>
      </c>
      <c r="H124" s="48" t="s">
        <v>321</v>
      </c>
      <c r="I124" s="48" t="s">
        <v>554</v>
      </c>
      <c r="J124" s="48">
        <v>5</v>
      </c>
      <c r="K124" s="53">
        <v>9.4</v>
      </c>
      <c r="L124" s="48">
        <v>165757986</v>
      </c>
      <c r="M124" s="48" t="s">
        <v>574</v>
      </c>
      <c r="N124" s="48" t="s">
        <v>564</v>
      </c>
      <c r="O124" s="48" t="s">
        <v>807</v>
      </c>
      <c r="P124" s="48"/>
      <c r="Q124" s="54">
        <v>268</v>
      </c>
      <c r="R124" s="48">
        <v>268</v>
      </c>
      <c r="S124" s="48">
        <v>268</v>
      </c>
      <c r="T124" s="54">
        <v>598</v>
      </c>
      <c r="U124" s="60">
        <v>1.2313432835820894</v>
      </c>
      <c r="V124" s="48">
        <v>428</v>
      </c>
      <c r="W124" s="60">
        <v>0.59701492537313428</v>
      </c>
      <c r="X124" s="48" t="s">
        <v>556</v>
      </c>
      <c r="Y124" s="48"/>
      <c r="Z124" s="48"/>
      <c r="AA124" s="48" t="s">
        <v>496</v>
      </c>
      <c r="AB124" s="48"/>
      <c r="AC124" s="48" t="s">
        <v>504</v>
      </c>
      <c r="AD124" s="48"/>
      <c r="AE124" s="48"/>
      <c r="AF124" s="48"/>
      <c r="AG124" s="48"/>
      <c r="AH124" s="48"/>
      <c r="AI124" s="63" t="s">
        <v>575</v>
      </c>
      <c r="AJ124" s="48"/>
      <c r="AK124" s="48"/>
      <c r="AL124" s="48"/>
      <c r="AM124">
        <f>VLOOKUP(D124,Production!$A:$B,2,FALSE)</f>
        <v>68</v>
      </c>
      <c r="AN124">
        <v>4</v>
      </c>
    </row>
    <row r="125" spans="1:40" ht="15" customHeight="1" x14ac:dyDescent="0.35">
      <c r="A125" s="48">
        <v>66</v>
      </c>
      <c r="B125" s="48"/>
      <c r="C125" s="48" t="s">
        <v>65</v>
      </c>
      <c r="D125" s="43">
        <v>788068</v>
      </c>
      <c r="E125" s="48" t="s">
        <v>1295</v>
      </c>
      <c r="F125" s="43" t="s">
        <v>1296</v>
      </c>
      <c r="G125" s="48" t="s">
        <v>320</v>
      </c>
      <c r="H125" s="48" t="s">
        <v>321</v>
      </c>
      <c r="I125" s="48" t="s">
        <v>554</v>
      </c>
      <c r="J125" s="48">
        <v>3</v>
      </c>
      <c r="K125" s="53">
        <v>8.8000000000000007</v>
      </c>
      <c r="L125" s="48">
        <v>165757972</v>
      </c>
      <c r="M125" s="48">
        <v>497220</v>
      </c>
      <c r="N125" s="48" t="s">
        <v>564</v>
      </c>
      <c r="O125" s="48" t="s">
        <v>108</v>
      </c>
      <c r="P125" s="48"/>
      <c r="Q125" s="54">
        <v>189</v>
      </c>
      <c r="R125" s="48">
        <v>189</v>
      </c>
      <c r="S125" s="48">
        <v>189</v>
      </c>
      <c r="T125" s="48">
        <v>468</v>
      </c>
      <c r="U125" s="60">
        <v>1.4761904761904763</v>
      </c>
      <c r="V125" s="48">
        <v>468</v>
      </c>
      <c r="W125" s="60">
        <v>1.4761904761904763</v>
      </c>
      <c r="X125" s="48" t="s">
        <v>556</v>
      </c>
      <c r="Y125" s="48"/>
      <c r="Z125" s="48"/>
      <c r="AA125" s="48" t="s">
        <v>496</v>
      </c>
      <c r="AB125" s="48"/>
      <c r="AC125" s="48" t="s">
        <v>504</v>
      </c>
      <c r="AD125" s="48"/>
      <c r="AE125" s="48"/>
      <c r="AF125" s="48"/>
      <c r="AG125" s="48"/>
      <c r="AH125" s="48"/>
      <c r="AI125" s="63" t="s">
        <v>575</v>
      </c>
      <c r="AJ125" s="48"/>
      <c r="AK125" s="48"/>
      <c r="AL125" s="48"/>
      <c r="AM125">
        <f>VLOOKUP(D125,Production!$A:$B,2,FALSE)</f>
        <v>52</v>
      </c>
      <c r="AN125">
        <v>5</v>
      </c>
    </row>
    <row r="126" spans="1:40" ht="15" customHeight="1" x14ac:dyDescent="0.35">
      <c r="A126" s="48">
        <v>58</v>
      </c>
      <c r="B126" s="48"/>
      <c r="C126" s="48" t="s">
        <v>65</v>
      </c>
      <c r="D126" s="43">
        <v>6428424</v>
      </c>
      <c r="E126" s="48" t="s">
        <v>1297</v>
      </c>
      <c r="F126" s="43" t="s">
        <v>1298</v>
      </c>
      <c r="G126" s="48" t="s">
        <v>1299</v>
      </c>
      <c r="H126" s="48" t="s">
        <v>1300</v>
      </c>
      <c r="I126" s="48" t="s">
        <v>554</v>
      </c>
      <c r="J126" s="48">
        <v>3</v>
      </c>
      <c r="K126" s="53">
        <v>9.1</v>
      </c>
      <c r="L126" s="48">
        <v>165757914</v>
      </c>
      <c r="M126" s="48" t="s">
        <v>574</v>
      </c>
      <c r="N126" s="62" t="s">
        <v>564</v>
      </c>
      <c r="O126" s="48" t="s">
        <v>685</v>
      </c>
      <c r="P126" s="48"/>
      <c r="Q126" s="54">
        <v>230</v>
      </c>
      <c r="R126" s="48">
        <v>197</v>
      </c>
      <c r="S126" s="62">
        <v>197</v>
      </c>
      <c r="T126" s="54">
        <v>310</v>
      </c>
      <c r="U126" s="60">
        <v>0.57360406091370564</v>
      </c>
      <c r="V126" s="48">
        <v>215</v>
      </c>
      <c r="W126" s="60">
        <v>9.1370558375634514E-2</v>
      </c>
      <c r="X126" s="48" t="s">
        <v>556</v>
      </c>
      <c r="Y126" s="48" t="s">
        <v>905</v>
      </c>
      <c r="Z126" s="48"/>
      <c r="AA126" s="48" t="s">
        <v>500</v>
      </c>
      <c r="AB126" s="48"/>
      <c r="AC126" s="48" t="s">
        <v>496</v>
      </c>
      <c r="AD126" s="48"/>
      <c r="AE126" s="48"/>
      <c r="AF126" s="48"/>
      <c r="AG126" s="48"/>
      <c r="AH126" s="48"/>
      <c r="AI126" s="63" t="s">
        <v>575</v>
      </c>
      <c r="AJ126" s="48"/>
      <c r="AK126" s="48"/>
      <c r="AL126" s="48"/>
      <c r="AM126">
        <f>VLOOKUP(D126,Production!$A:$B,2,FALSE)</f>
        <v>30</v>
      </c>
      <c r="AN126">
        <v>6</v>
      </c>
    </row>
    <row r="127" spans="1:40" ht="15" customHeight="1" x14ac:dyDescent="0.35">
      <c r="A127" s="48">
        <v>51</v>
      </c>
      <c r="B127" s="48"/>
      <c r="C127" s="48" t="s">
        <v>65</v>
      </c>
      <c r="D127" s="43">
        <v>479414</v>
      </c>
      <c r="E127" s="48" t="s">
        <v>1301</v>
      </c>
      <c r="F127" s="43" t="s">
        <v>1302</v>
      </c>
      <c r="G127" s="48" t="s">
        <v>326</v>
      </c>
      <c r="H127" s="48" t="s">
        <v>327</v>
      </c>
      <c r="I127" s="48" t="s">
        <v>554</v>
      </c>
      <c r="J127" s="48">
        <v>4</v>
      </c>
      <c r="K127" s="53">
        <v>8.4</v>
      </c>
      <c r="L127" s="48">
        <v>165757890</v>
      </c>
      <c r="M127" s="48" t="s">
        <v>574</v>
      </c>
      <c r="N127" s="48" t="s">
        <v>564</v>
      </c>
      <c r="O127" s="48" t="s">
        <v>565</v>
      </c>
      <c r="P127" s="48"/>
      <c r="Q127" s="54">
        <v>160</v>
      </c>
      <c r="R127" s="48">
        <v>151</v>
      </c>
      <c r="S127" s="48">
        <v>151</v>
      </c>
      <c r="T127" s="54">
        <v>515</v>
      </c>
      <c r="U127" s="60">
        <v>2.4105960264900661</v>
      </c>
      <c r="V127" s="48">
        <v>205</v>
      </c>
      <c r="W127" s="60">
        <v>0.35761589403973509</v>
      </c>
      <c r="X127" s="48" t="s">
        <v>556</v>
      </c>
      <c r="Y127" s="48"/>
      <c r="Z127" s="48"/>
      <c r="AA127" s="48" t="s">
        <v>496</v>
      </c>
      <c r="AB127" s="48"/>
      <c r="AC127" s="48" t="s">
        <v>504</v>
      </c>
      <c r="AD127" s="48"/>
      <c r="AE127" s="48"/>
      <c r="AF127" s="48"/>
      <c r="AG127" s="48"/>
      <c r="AH127" s="48"/>
      <c r="AI127" s="63" t="s">
        <v>575</v>
      </c>
      <c r="AJ127" s="48"/>
      <c r="AK127" s="48"/>
      <c r="AL127" s="48"/>
      <c r="AM127">
        <f>VLOOKUP(D127,Production!$A:$B,2,FALSE)</f>
        <v>30</v>
      </c>
      <c r="AN127">
        <v>7</v>
      </c>
    </row>
    <row r="128" spans="1:40" ht="15" customHeight="1" x14ac:dyDescent="0.35">
      <c r="A128" s="48">
        <v>54</v>
      </c>
      <c r="B128" s="48"/>
      <c r="C128" s="48" t="s">
        <v>65</v>
      </c>
      <c r="D128" s="43">
        <v>648797</v>
      </c>
      <c r="E128" s="48" t="s">
        <v>1303</v>
      </c>
      <c r="F128" s="43" t="s">
        <v>1304</v>
      </c>
      <c r="G128" s="48" t="s">
        <v>373</v>
      </c>
      <c r="H128" s="48" t="s">
        <v>374</v>
      </c>
      <c r="I128" s="48" t="s">
        <v>554</v>
      </c>
      <c r="J128" s="48">
        <v>3.5</v>
      </c>
      <c r="K128" s="53">
        <v>9.1999999999999993</v>
      </c>
      <c r="L128" s="48">
        <v>165757918</v>
      </c>
      <c r="M128" s="48" t="s">
        <v>574</v>
      </c>
      <c r="N128" s="48" t="s">
        <v>564</v>
      </c>
      <c r="O128" s="48" t="s">
        <v>565</v>
      </c>
      <c r="P128" s="48"/>
      <c r="Q128" s="54">
        <v>119</v>
      </c>
      <c r="R128" s="48">
        <v>102</v>
      </c>
      <c r="S128" s="48">
        <v>104</v>
      </c>
      <c r="T128" s="54">
        <v>168</v>
      </c>
      <c r="U128" s="60">
        <v>0.6470588235294118</v>
      </c>
      <c r="V128" s="48">
        <v>134</v>
      </c>
      <c r="W128" s="60">
        <v>0.28846153846153844</v>
      </c>
      <c r="X128" s="48" t="s">
        <v>556</v>
      </c>
      <c r="Y128" s="48"/>
      <c r="Z128" s="48"/>
      <c r="AA128" s="48" t="s">
        <v>496</v>
      </c>
      <c r="AB128" s="48"/>
      <c r="AC128" s="48" t="s">
        <v>504</v>
      </c>
      <c r="AD128" s="48"/>
      <c r="AE128" s="48"/>
      <c r="AF128" s="48"/>
      <c r="AG128" s="48"/>
      <c r="AH128" s="48"/>
      <c r="AI128" s="63" t="s">
        <v>575</v>
      </c>
      <c r="AJ128" s="48"/>
      <c r="AK128" s="48"/>
      <c r="AL128" s="48"/>
      <c r="AM128">
        <f>VLOOKUP(D128,Production!$A:$B,2,FALSE)</f>
        <v>21</v>
      </c>
      <c r="AN128">
        <v>8</v>
      </c>
    </row>
    <row r="129" spans="1:40" ht="15" customHeight="1" x14ac:dyDescent="0.35">
      <c r="A129" s="48">
        <v>59</v>
      </c>
      <c r="B129" s="48"/>
      <c r="C129" s="48" t="s">
        <v>65</v>
      </c>
      <c r="D129" s="43">
        <v>860816</v>
      </c>
      <c r="E129" s="48" t="s">
        <v>1305</v>
      </c>
      <c r="F129" s="43" t="s">
        <v>1306</v>
      </c>
      <c r="G129" s="48" t="s">
        <v>1299</v>
      </c>
      <c r="H129" s="48" t="s">
        <v>1300</v>
      </c>
      <c r="I129" s="48" t="s">
        <v>554</v>
      </c>
      <c r="J129" s="48">
        <v>3</v>
      </c>
      <c r="K129" s="53">
        <v>9</v>
      </c>
      <c r="L129" s="48">
        <v>165757897</v>
      </c>
      <c r="M129" s="48" t="s">
        <v>574</v>
      </c>
      <c r="N129" s="48" t="s">
        <v>564</v>
      </c>
      <c r="O129" s="48" t="s">
        <v>565</v>
      </c>
      <c r="P129" s="48"/>
      <c r="Q129" s="54">
        <v>174</v>
      </c>
      <c r="R129" s="48">
        <v>133</v>
      </c>
      <c r="S129" s="48">
        <v>135</v>
      </c>
      <c r="T129" s="48" t="s">
        <v>1091</v>
      </c>
      <c r="U129" s="60" t="e">
        <v>#VALUE!</v>
      </c>
      <c r="V129" s="48" t="s">
        <v>1091</v>
      </c>
      <c r="W129" s="60" t="e">
        <v>#VALUE!</v>
      </c>
      <c r="X129" s="48" t="s">
        <v>556</v>
      </c>
      <c r="Y129" s="48"/>
      <c r="Z129" s="48"/>
      <c r="AA129" s="48" t="s">
        <v>496</v>
      </c>
      <c r="AB129" s="48"/>
      <c r="AC129" s="48" t="s">
        <v>504</v>
      </c>
      <c r="AD129" s="48"/>
      <c r="AE129" s="48"/>
      <c r="AF129" s="48"/>
      <c r="AG129" s="48"/>
      <c r="AH129" s="48"/>
      <c r="AI129" s="63" t="s">
        <v>575</v>
      </c>
      <c r="AJ129" s="48"/>
      <c r="AK129" s="48"/>
      <c r="AL129" s="48"/>
      <c r="AM129">
        <f>VLOOKUP(D129,Production!$A:$B,2,FALSE)</f>
        <v>17</v>
      </c>
      <c r="AN129">
        <v>9</v>
      </c>
    </row>
    <row r="130" spans="1:40" ht="15" customHeight="1" x14ac:dyDescent="0.35">
      <c r="A130" s="125">
        <v>160</v>
      </c>
      <c r="B130" s="45"/>
      <c r="C130" s="129" t="s">
        <v>65</v>
      </c>
      <c r="D130" s="132">
        <v>241347</v>
      </c>
      <c r="E130" s="129" t="s">
        <v>1307</v>
      </c>
      <c r="F130" s="132" t="s">
        <v>1308</v>
      </c>
      <c r="G130" s="45" t="s">
        <v>253</v>
      </c>
      <c r="H130" s="45" t="s">
        <v>254</v>
      </c>
      <c r="I130" s="45" t="str">
        <f>IFERROR(VLOOKUP(D130,'Price Check -Hotel List(Wave 1)'!E:G,3,0),"")</f>
        <v/>
      </c>
      <c r="J130" s="45">
        <v>5</v>
      </c>
      <c r="K130" s="86">
        <v>9.1999999999999993</v>
      </c>
      <c r="L130" s="45"/>
      <c r="M130" s="45"/>
      <c r="N130" s="45" t="s">
        <v>1309</v>
      </c>
      <c r="O130" s="45"/>
      <c r="P130" s="45" t="s">
        <v>1310</v>
      </c>
      <c r="Q130" s="45">
        <v>996</v>
      </c>
      <c r="R130" s="45" t="s">
        <v>1311</v>
      </c>
      <c r="S130" s="45" t="s">
        <v>1312</v>
      </c>
      <c r="T130" s="45">
        <v>997</v>
      </c>
      <c r="U130" s="87" t="e">
        <f>(T130-R130)/R130</f>
        <v>#VALUE!</v>
      </c>
      <c r="V130" s="45">
        <v>997</v>
      </c>
      <c r="W130" s="87" t="e">
        <f>(V130-S130)/S130</f>
        <v>#VALUE!</v>
      </c>
      <c r="X130" s="45" t="s">
        <v>1313</v>
      </c>
      <c r="Y130" s="45"/>
      <c r="Z130" s="45"/>
      <c r="AA130" s="45" t="s">
        <v>496</v>
      </c>
      <c r="AB130" s="45"/>
      <c r="AC130" s="62" t="s">
        <v>504</v>
      </c>
      <c r="AD130" s="45" t="s">
        <v>608</v>
      </c>
      <c r="AE130" s="45" t="s">
        <v>1314</v>
      </c>
      <c r="AF130" s="45" t="s">
        <v>1315</v>
      </c>
      <c r="AG130" s="45" t="s">
        <v>1316</v>
      </c>
      <c r="AH130" s="45" t="s">
        <v>1317</v>
      </c>
      <c r="AI130" s="88" t="s">
        <v>1318</v>
      </c>
      <c r="AJ130" s="45"/>
      <c r="AK130" s="45"/>
      <c r="AM130">
        <f>VLOOKUP(D130,Production!$A:$B,2,FALSE)</f>
        <v>12</v>
      </c>
      <c r="AN130">
        <v>10</v>
      </c>
    </row>
    <row r="131" spans="1:40" ht="15" customHeight="1" x14ac:dyDescent="0.35">
      <c r="A131" s="62">
        <v>62</v>
      </c>
      <c r="B131" s="48"/>
      <c r="C131" s="48" t="s">
        <v>65</v>
      </c>
      <c r="D131" s="43">
        <v>5702736</v>
      </c>
      <c r="E131" s="48" t="s">
        <v>1319</v>
      </c>
      <c r="F131" s="43" t="s">
        <v>1320</v>
      </c>
      <c r="G131" s="48" t="s">
        <v>320</v>
      </c>
      <c r="H131" s="48" t="s">
        <v>321</v>
      </c>
      <c r="I131" s="48" t="s">
        <v>554</v>
      </c>
      <c r="J131" s="48">
        <v>3</v>
      </c>
      <c r="K131" s="53">
        <v>8.8000000000000007</v>
      </c>
      <c r="L131" s="48">
        <v>165758019</v>
      </c>
      <c r="M131" s="48" t="s">
        <v>574</v>
      </c>
      <c r="N131" s="48" t="s">
        <v>564</v>
      </c>
      <c r="O131" s="48" t="s">
        <v>565</v>
      </c>
      <c r="P131" s="48"/>
      <c r="Q131" s="48">
        <v>201</v>
      </c>
      <c r="R131" s="48">
        <v>198</v>
      </c>
      <c r="S131" s="62">
        <v>198</v>
      </c>
      <c r="T131" s="48" t="s">
        <v>1091</v>
      </c>
      <c r="U131" s="60" t="e">
        <v>#VALUE!</v>
      </c>
      <c r="V131" s="48" t="s">
        <v>1091</v>
      </c>
      <c r="W131" s="60" t="e">
        <v>#VALUE!</v>
      </c>
      <c r="X131" s="48" t="s">
        <v>556</v>
      </c>
      <c r="Y131" s="48" t="s">
        <v>905</v>
      </c>
      <c r="Z131" s="48"/>
      <c r="AA131" s="48" t="s">
        <v>498</v>
      </c>
      <c r="AB131" s="48" t="s">
        <v>906</v>
      </c>
      <c r="AC131" s="48" t="s">
        <v>496</v>
      </c>
      <c r="AD131" s="48"/>
      <c r="AE131" s="48"/>
      <c r="AF131" s="48"/>
      <c r="AG131" s="48"/>
      <c r="AH131" s="48"/>
      <c r="AI131" s="63" t="s">
        <v>575</v>
      </c>
      <c r="AJ131" s="48"/>
      <c r="AK131" s="48"/>
      <c r="AL131" s="48"/>
      <c r="AM131">
        <f>VLOOKUP(D131,Production!$A:$B,2,FALSE)</f>
        <v>6</v>
      </c>
      <c r="AN131">
        <v>11</v>
      </c>
    </row>
    <row r="132" spans="1:40" ht="15" customHeight="1" x14ac:dyDescent="0.35">
      <c r="A132" s="48">
        <v>75</v>
      </c>
      <c r="B132" s="48"/>
      <c r="C132" s="48" t="s">
        <v>65</v>
      </c>
      <c r="D132" s="43">
        <v>290994</v>
      </c>
      <c r="E132" s="48" t="s">
        <v>1321</v>
      </c>
      <c r="F132" s="43" t="s">
        <v>1322</v>
      </c>
      <c r="G132" s="48" t="s">
        <v>253</v>
      </c>
      <c r="H132" s="48" t="s">
        <v>254</v>
      </c>
      <c r="I132" s="48" t="s">
        <v>583</v>
      </c>
      <c r="J132" s="48">
        <v>5</v>
      </c>
      <c r="K132" s="53">
        <v>9</v>
      </c>
      <c r="L132" s="48"/>
      <c r="M132" s="48"/>
      <c r="N132" s="48" t="s">
        <v>1309</v>
      </c>
      <c r="O132" s="48"/>
      <c r="P132" s="48" t="s">
        <v>1310</v>
      </c>
      <c r="Q132" s="48">
        <v>592</v>
      </c>
      <c r="R132" s="48" t="s">
        <v>1323</v>
      </c>
      <c r="S132" s="48" t="s">
        <v>1323</v>
      </c>
      <c r="T132" s="48">
        <v>592</v>
      </c>
      <c r="U132" s="60" t="e">
        <v>#VALUE!</v>
      </c>
      <c r="V132" s="48">
        <v>592</v>
      </c>
      <c r="W132" s="60" t="e">
        <v>#VALUE!</v>
      </c>
      <c r="X132" s="48" t="s">
        <v>1313</v>
      </c>
      <c r="Y132" s="48"/>
      <c r="Z132" s="48"/>
      <c r="AA132" s="48" t="s">
        <v>496</v>
      </c>
      <c r="AB132" s="48"/>
      <c r="AC132" s="101" t="s">
        <v>504</v>
      </c>
      <c r="AD132" s="48"/>
      <c r="AE132" s="48" t="s">
        <v>1324</v>
      </c>
      <c r="AF132" s="48" t="s">
        <v>1325</v>
      </c>
      <c r="AG132" s="48" t="s">
        <v>1326</v>
      </c>
      <c r="AH132" s="48" t="s">
        <v>1327</v>
      </c>
      <c r="AI132" s="91" t="s">
        <v>1318</v>
      </c>
      <c r="AJ132" s="48"/>
      <c r="AK132" s="48"/>
      <c r="AL132" s="48"/>
      <c r="AM132">
        <f>VLOOKUP(D132,Production!$A:$B,2,FALSE)</f>
        <v>3</v>
      </c>
      <c r="AN132">
        <v>12</v>
      </c>
    </row>
    <row r="133" spans="1:40" ht="15" customHeight="1" x14ac:dyDescent="0.35">
      <c r="A133" s="48">
        <v>52</v>
      </c>
      <c r="B133" s="48"/>
      <c r="C133" s="48" t="s">
        <v>65</v>
      </c>
      <c r="D133" s="43">
        <v>401086</v>
      </c>
      <c r="E133" s="48" t="s">
        <v>1328</v>
      </c>
      <c r="F133" s="43" t="s">
        <v>1329</v>
      </c>
      <c r="G133" s="48" t="s">
        <v>326</v>
      </c>
      <c r="H133" s="48" t="s">
        <v>327</v>
      </c>
      <c r="I133" s="48" t="s">
        <v>554</v>
      </c>
      <c r="J133" s="48">
        <v>3</v>
      </c>
      <c r="K133" s="53">
        <v>8.3000000000000007</v>
      </c>
      <c r="L133" s="48">
        <v>165757771</v>
      </c>
      <c r="M133" s="48" t="s">
        <v>574</v>
      </c>
      <c r="N133" s="48" t="s">
        <v>564</v>
      </c>
      <c r="O133" s="48" t="s">
        <v>565</v>
      </c>
      <c r="P133" s="48"/>
      <c r="Q133" s="54">
        <v>95</v>
      </c>
      <c r="R133" s="48">
        <v>92</v>
      </c>
      <c r="S133" s="48">
        <v>92</v>
      </c>
      <c r="T133" s="54">
        <v>222</v>
      </c>
      <c r="U133" s="60">
        <v>1.4130434782608696</v>
      </c>
      <c r="V133" s="48">
        <v>135</v>
      </c>
      <c r="W133" s="60">
        <v>0.46739130434782611</v>
      </c>
      <c r="X133" s="48" t="s">
        <v>556</v>
      </c>
      <c r="Y133" s="48"/>
      <c r="Z133" s="48"/>
      <c r="AA133" s="48" t="s">
        <v>496</v>
      </c>
      <c r="AB133" s="48"/>
      <c r="AC133" s="48" t="s">
        <v>504</v>
      </c>
      <c r="AD133" s="48"/>
      <c r="AE133" s="48"/>
      <c r="AF133" s="48"/>
      <c r="AG133" s="48"/>
      <c r="AH133" s="48"/>
      <c r="AI133" s="63" t="s">
        <v>575</v>
      </c>
      <c r="AJ133" s="48"/>
      <c r="AK133" s="48"/>
      <c r="AL133" s="48"/>
      <c r="AM133">
        <f>VLOOKUP(D133,Production!$A:$B,2,FALSE)</f>
        <v>2</v>
      </c>
      <c r="AN133">
        <v>13</v>
      </c>
    </row>
    <row r="134" spans="1:40" ht="15" customHeight="1" x14ac:dyDescent="0.35">
      <c r="A134" s="48">
        <v>65</v>
      </c>
      <c r="B134" s="48"/>
      <c r="C134" s="48" t="s">
        <v>65</v>
      </c>
      <c r="D134" s="43">
        <v>6998074</v>
      </c>
      <c r="E134" s="48" t="s">
        <v>1330</v>
      </c>
      <c r="F134" s="43" t="s">
        <v>1331</v>
      </c>
      <c r="G134" s="48" t="s">
        <v>320</v>
      </c>
      <c r="H134" s="48" t="s">
        <v>321</v>
      </c>
      <c r="I134" s="48" t="s">
        <v>554</v>
      </c>
      <c r="J134" s="48">
        <v>5</v>
      </c>
      <c r="K134" s="53">
        <v>10</v>
      </c>
      <c r="L134" s="48">
        <v>165757931</v>
      </c>
      <c r="M134" s="48" t="s">
        <v>574</v>
      </c>
      <c r="N134" s="48" t="s">
        <v>564</v>
      </c>
      <c r="O134" s="48" t="s">
        <v>685</v>
      </c>
      <c r="P134" s="48"/>
      <c r="Q134" s="54">
        <v>668</v>
      </c>
      <c r="R134" s="48">
        <v>570</v>
      </c>
      <c r="S134" s="48">
        <v>570</v>
      </c>
      <c r="T134" s="48">
        <v>888</v>
      </c>
      <c r="U134" s="60">
        <v>0.55789473684210522</v>
      </c>
      <c r="V134" s="48">
        <v>696</v>
      </c>
      <c r="W134" s="60">
        <v>0.22105263157894736</v>
      </c>
      <c r="X134" s="48" t="s">
        <v>556</v>
      </c>
      <c r="Y134" s="48"/>
      <c r="Z134" s="48"/>
      <c r="AA134" s="48" t="s">
        <v>496</v>
      </c>
      <c r="AB134" s="48"/>
      <c r="AC134" s="48" t="s">
        <v>504</v>
      </c>
      <c r="AD134" s="48"/>
      <c r="AE134" s="48"/>
      <c r="AF134" s="48"/>
      <c r="AG134" s="48"/>
      <c r="AH134" s="48"/>
      <c r="AI134" s="63" t="s">
        <v>575</v>
      </c>
      <c r="AJ134" s="48"/>
      <c r="AK134" s="48"/>
      <c r="AL134" s="48"/>
      <c r="AM134">
        <f>VLOOKUP(D134,Production!$A:$B,2,FALSE)</f>
        <v>2</v>
      </c>
      <c r="AN134">
        <v>14</v>
      </c>
    </row>
  </sheetData>
  <autoFilter ref="A1:AN135" xr:uid="{F71A1F7C-990F-4845-A3DE-69E7B877DCEC}">
    <sortState xmlns:xlrd2="http://schemas.microsoft.com/office/spreadsheetml/2017/richdata2" ref="A2:AN135">
      <sortCondition ref="C1:C135"/>
    </sortState>
  </autoFilter>
  <conditionalFormatting sqref="J2:J6">
    <cfRule type="iconSet" priority="35">
      <iconSet iconSet="3Symbols2">
        <cfvo type="percent" val="0"/>
        <cfvo type="num" val="2.5"/>
        <cfvo type="num" val="3"/>
      </iconSet>
    </cfRule>
  </conditionalFormatting>
  <conditionalFormatting sqref="K2:K4">
    <cfRule type="iconSet" priority="36">
      <iconSet iconSet="3Symbols2">
        <cfvo type="percent" val="0"/>
        <cfvo type="num" val="7.5"/>
        <cfvo type="num" val="8"/>
      </iconSet>
    </cfRule>
  </conditionalFormatting>
  <conditionalFormatting sqref="I65:I121 H11:H16 I4:I62 H2:I3">
    <cfRule type="iconSet" priority="37">
      <iconSet iconSet="3Symbols2">
        <cfvo type="percent" val="0"/>
        <cfvo type="num" val="2.5"/>
        <cfvo type="num" val="3"/>
      </iconSet>
    </cfRule>
  </conditionalFormatting>
  <conditionalFormatting sqref="K5:K6">
    <cfRule type="iconSet" priority="34">
      <iconSet iconSet="3Symbols2">
        <cfvo type="percent" val="0"/>
        <cfvo type="num" val="7.5"/>
        <cfvo type="num" val="8"/>
      </iconSet>
    </cfRule>
  </conditionalFormatting>
  <conditionalFormatting sqref="J7:K7">
    <cfRule type="iconSet" priority="33">
      <iconSet iconSet="3Symbols2">
        <cfvo type="percent" val="0"/>
        <cfvo type="num" val="2.5"/>
        <cfvo type="num" val="3"/>
      </iconSet>
    </cfRule>
  </conditionalFormatting>
  <conditionalFormatting sqref="J8">
    <cfRule type="iconSet" priority="29">
      <iconSet iconSet="3Symbols2">
        <cfvo type="percent" val="0"/>
        <cfvo type="num" val="2.5"/>
        <cfvo type="num" val="3"/>
      </iconSet>
    </cfRule>
  </conditionalFormatting>
  <conditionalFormatting sqref="K8">
    <cfRule type="iconSet" priority="28">
      <iconSet iconSet="3Symbols2">
        <cfvo type="percent" val="0"/>
        <cfvo type="num" val="7.5"/>
        <cfvo type="num" val="8"/>
      </iconSet>
    </cfRule>
  </conditionalFormatting>
  <conditionalFormatting sqref="J9">
    <cfRule type="iconSet" priority="26">
      <iconSet iconSet="3Symbols2">
        <cfvo type="percent" val="0"/>
        <cfvo type="num" val="2.5"/>
        <cfvo type="num" val="3"/>
      </iconSet>
    </cfRule>
  </conditionalFormatting>
  <conditionalFormatting sqref="K9">
    <cfRule type="iconSet" priority="27">
      <iconSet iconSet="3Symbols2">
        <cfvo type="percent" val="0"/>
        <cfvo type="num" val="7.5"/>
        <cfvo type="num" val="8"/>
      </iconSet>
    </cfRule>
  </conditionalFormatting>
  <conditionalFormatting sqref="J10">
    <cfRule type="iconSet" priority="24">
      <iconSet iconSet="3Symbols2">
        <cfvo type="percent" val="0"/>
        <cfvo type="num" val="2.5"/>
        <cfvo type="num" val="3"/>
      </iconSet>
    </cfRule>
  </conditionalFormatting>
  <conditionalFormatting sqref="K10">
    <cfRule type="iconSet" priority="25">
      <iconSet iconSet="3Symbols2">
        <cfvo type="percent" val="0"/>
        <cfvo type="num" val="7.5"/>
        <cfvo type="num" val="8"/>
      </iconSet>
    </cfRule>
  </conditionalFormatting>
  <conditionalFormatting sqref="K11:K16">
    <cfRule type="iconSet" priority="23">
      <iconSet iconSet="3Symbols2">
        <cfvo type="percent" val="0"/>
        <cfvo type="num" val="7.5"/>
        <cfvo type="num" val="8"/>
      </iconSet>
    </cfRule>
  </conditionalFormatting>
  <conditionalFormatting sqref="J11:J16">
    <cfRule type="iconSet" priority="22">
      <iconSet iconSet="3Symbols2">
        <cfvo type="percent" val="0"/>
        <cfvo type="num" val="2.5"/>
        <cfvo type="num" val="3"/>
      </iconSet>
    </cfRule>
  </conditionalFormatting>
  <conditionalFormatting sqref="H8">
    <cfRule type="iconSet" priority="30">
      <iconSet iconSet="3Symbols2">
        <cfvo type="percent" val="0"/>
        <cfvo type="num" val="2.5"/>
        <cfvo type="num" val="3"/>
      </iconSet>
    </cfRule>
  </conditionalFormatting>
  <conditionalFormatting sqref="H9">
    <cfRule type="iconSet" priority="31">
      <iconSet iconSet="3Symbols2">
        <cfvo type="percent" val="0"/>
        <cfvo type="num" val="2.5"/>
        <cfvo type="num" val="3"/>
      </iconSet>
    </cfRule>
  </conditionalFormatting>
  <conditionalFormatting sqref="H10">
    <cfRule type="iconSet" priority="32">
      <iconSet iconSet="3Symbols2">
        <cfvo type="percent" val="0"/>
        <cfvo type="num" val="2.5"/>
        <cfvo type="num" val="3"/>
      </iconSet>
    </cfRule>
  </conditionalFormatting>
  <conditionalFormatting sqref="K17:K59">
    <cfRule type="iconSet" priority="19">
      <iconSet iconSet="3Symbols2">
        <cfvo type="percent" val="0"/>
        <cfvo type="num" val="7.5"/>
        <cfvo type="num" val="8"/>
      </iconSet>
    </cfRule>
  </conditionalFormatting>
  <conditionalFormatting sqref="J17:J59">
    <cfRule type="iconSet" priority="18">
      <iconSet iconSet="3Symbols2">
        <cfvo type="percent" val="0"/>
        <cfvo type="num" val="2.5"/>
        <cfvo type="num" val="3"/>
      </iconSet>
    </cfRule>
  </conditionalFormatting>
  <conditionalFormatting sqref="K60:K62 K65:K120">
    <cfRule type="iconSet" priority="17">
      <iconSet iconSet="3Symbols2">
        <cfvo type="percent" val="0"/>
        <cfvo type="num" val="7.5"/>
        <cfvo type="num" val="8"/>
      </iconSet>
    </cfRule>
  </conditionalFormatting>
  <conditionalFormatting sqref="J60:J62 J65:J120">
    <cfRule type="iconSet" priority="16">
      <iconSet iconSet="3Symbols2">
        <cfvo type="percent" val="0"/>
        <cfvo type="num" val="2.5"/>
        <cfvo type="num" val="3"/>
      </iconSet>
    </cfRule>
  </conditionalFormatting>
  <conditionalFormatting sqref="H17:H59">
    <cfRule type="iconSet" priority="20">
      <iconSet iconSet="3Symbols2">
        <cfvo type="percent" val="0"/>
        <cfvo type="num" val="2.5"/>
        <cfvo type="num" val="3"/>
      </iconSet>
    </cfRule>
  </conditionalFormatting>
  <conditionalFormatting sqref="H60:H62 H65:H120">
    <cfRule type="iconSet" priority="21">
      <iconSet iconSet="3Symbols2">
        <cfvo type="percent" val="0"/>
        <cfvo type="num" val="2.5"/>
        <cfvo type="num" val="3"/>
      </iconSet>
    </cfRule>
  </conditionalFormatting>
  <conditionalFormatting sqref="J63">
    <cfRule type="iconSet" priority="12">
      <iconSet iconSet="3Symbols2">
        <cfvo type="percent" val="0"/>
        <cfvo type="num" val="7.5"/>
        <cfvo type="num" val="8"/>
      </iconSet>
    </cfRule>
  </conditionalFormatting>
  <conditionalFormatting sqref="K63">
    <cfRule type="iconSet" priority="13">
      <iconSet iconSet="3Symbols2">
        <cfvo type="percent" val="0"/>
        <cfvo type="num" val="7.5"/>
        <cfvo type="num" val="8"/>
      </iconSet>
    </cfRule>
  </conditionalFormatting>
  <conditionalFormatting sqref="J63">
    <cfRule type="iconSet" priority="14">
      <iconSet iconSet="3Symbols2">
        <cfvo type="percent" val="0"/>
        <cfvo type="num" val="2.5"/>
        <cfvo type="num" val="3"/>
      </iconSet>
    </cfRule>
  </conditionalFormatting>
  <conditionalFormatting sqref="H63:I63">
    <cfRule type="iconSet" priority="15">
      <iconSet iconSet="3Symbols2">
        <cfvo type="percent" val="0"/>
        <cfvo type="num" val="2.5"/>
        <cfvo type="num" val="3"/>
      </iconSet>
    </cfRule>
  </conditionalFormatting>
  <conditionalFormatting sqref="J64">
    <cfRule type="iconSet" priority="8">
      <iconSet iconSet="3Symbols2">
        <cfvo type="percent" val="0"/>
        <cfvo type="num" val="7.5"/>
        <cfvo type="num" val="8"/>
      </iconSet>
    </cfRule>
  </conditionalFormatting>
  <conditionalFormatting sqref="K64">
    <cfRule type="iconSet" priority="9">
      <iconSet iconSet="3Symbols2">
        <cfvo type="percent" val="0"/>
        <cfvo type="num" val="7.5"/>
        <cfvo type="num" val="8"/>
      </iconSet>
    </cfRule>
  </conditionalFormatting>
  <conditionalFormatting sqref="J64">
    <cfRule type="iconSet" priority="10">
      <iconSet iconSet="3Symbols2">
        <cfvo type="percent" val="0"/>
        <cfvo type="num" val="2.5"/>
        <cfvo type="num" val="3"/>
      </iconSet>
    </cfRule>
  </conditionalFormatting>
  <conditionalFormatting sqref="H64:I64">
    <cfRule type="iconSet" priority="11">
      <iconSet iconSet="3Symbols2">
        <cfvo type="percent" val="0"/>
        <cfvo type="num" val="2.5"/>
        <cfvo type="num" val="3"/>
      </iconSet>
    </cfRule>
  </conditionalFormatting>
  <conditionalFormatting sqref="I121">
    <cfRule type="iconSet" priority="7">
      <iconSet iconSet="3Symbols2">
        <cfvo type="percent" val="0"/>
        <cfvo type="num" val="2.5"/>
        <cfvo type="num" val="3"/>
      </iconSet>
    </cfRule>
  </conditionalFormatting>
  <conditionalFormatting sqref="J121">
    <cfRule type="iconSet" priority="6">
      <iconSet iconSet="3Symbols2">
        <cfvo type="percent" val="0"/>
        <cfvo type="num" val="2.5"/>
        <cfvo type="num" val="3"/>
      </iconSet>
    </cfRule>
  </conditionalFormatting>
  <conditionalFormatting sqref="K121">
    <cfRule type="iconSet" priority="5">
      <iconSet iconSet="3Symbols2">
        <cfvo type="percent" val="0"/>
        <cfvo type="num" val="7.5"/>
        <cfvo type="num" val="8"/>
      </iconSet>
    </cfRule>
  </conditionalFormatting>
  <conditionalFormatting sqref="I122:I134">
    <cfRule type="iconSet" priority="4">
      <iconSet iconSet="3Symbols2">
        <cfvo type="percent" val="0"/>
        <cfvo type="num" val="2.5"/>
        <cfvo type="num" val="3"/>
      </iconSet>
    </cfRule>
  </conditionalFormatting>
  <conditionalFormatting sqref="J122:J130">
    <cfRule type="iconSet" priority="2">
      <iconSet iconSet="3Symbols2">
        <cfvo type="percent" val="0"/>
        <cfvo type="num" val="2.5"/>
        <cfvo type="num" val="3"/>
      </iconSet>
    </cfRule>
  </conditionalFormatting>
  <conditionalFormatting sqref="K122:K134">
    <cfRule type="iconSet" priority="3">
      <iconSet iconSet="3Symbols2">
        <cfvo type="percent" val="0"/>
        <cfvo type="num" val="7.5"/>
        <cfvo type="num" val="8"/>
      </iconSet>
    </cfRule>
  </conditionalFormatting>
  <conditionalFormatting sqref="J131:J134">
    <cfRule type="iconSet" priority="1">
      <iconSet iconSet="3Symbols2">
        <cfvo type="percent" val="0"/>
        <cfvo type="num" val="2.5"/>
        <cfvo type="num" val="3"/>
      </iconSet>
    </cfRule>
  </conditionalFormatting>
  <hyperlinks>
    <hyperlink ref="AF40" r:id="rId1" xr:uid="{6E58A797-B8A1-4FC2-B956-1D475A058037}"/>
    <hyperlink ref="AG40" r:id="rId2" xr:uid="{CC542FD2-3EA9-423A-AB86-62171CD4AE5B}"/>
    <hyperlink ref="AH40" r:id="rId3" xr:uid="{287BBEAD-EC0B-4F98-BA1B-7134A6633CCE}"/>
    <hyperlink ref="AF9" r:id="rId4" xr:uid="{F3F6028A-5EEC-45D4-96A3-60B2E1152B2D}"/>
    <hyperlink ref="AG9" r:id="rId5" xr:uid="{497FAB52-E7E5-47CB-945C-CE51BF0E33DC}"/>
    <hyperlink ref="AF27" r:id="rId6" xr:uid="{B84D8A06-33F2-4532-B3CD-42A4827594A2}"/>
    <hyperlink ref="AG27" r:id="rId7" xr:uid="{CFEDC7E7-CA77-46C9-9B65-BE538ABFA02C}"/>
    <hyperlink ref="AH27" r:id="rId8" xr:uid="{9A999577-D63B-49E6-809F-5F77ADB51E07}"/>
    <hyperlink ref="AF8" r:id="rId9" xr:uid="{FE1F7A45-A932-42A3-983B-AC8DDBF5FBCB}"/>
    <hyperlink ref="AG8" r:id="rId10" xr:uid="{D48DEA8B-43C3-4BB5-A373-5B20978A9653}"/>
    <hyperlink ref="AF13" r:id="rId11" xr:uid="{34923B66-509D-43D0-B3DB-B3180BDB5CE4}"/>
    <hyperlink ref="AG13" r:id="rId12" xr:uid="{648C97B9-44F9-4AB9-87EF-30959612679C}"/>
    <hyperlink ref="AH13" r:id="rId13" xr:uid="{E30BBF4A-2BFF-46BE-8AEB-92776323D0DE}"/>
    <hyperlink ref="AF42" r:id="rId14" xr:uid="{90612E35-F8AF-45D0-9BCC-012600902F54}"/>
    <hyperlink ref="AG42" r:id="rId15" xr:uid="{E2706F17-E5EA-40D1-A031-15A4E9A67E55}"/>
    <hyperlink ref="AH42" r:id="rId16" xr:uid="{33981E32-7D72-45B2-A420-E42AC0E42A50}"/>
    <hyperlink ref="AH8" r:id="rId17" xr:uid="{B05218EE-E420-49C3-86C9-B2EF47EC7E61}"/>
    <hyperlink ref="AF16" r:id="rId18" xr:uid="{355D5C0F-32E6-4EA7-A13C-BD05EB965E78}"/>
    <hyperlink ref="AG16" r:id="rId19" xr:uid="{9A94CBED-4289-4B9D-8DC1-175884829776}"/>
    <hyperlink ref="AH16" r:id="rId20" xr:uid="{4EDE6D33-E62E-4134-B8EA-5AF700553D73}"/>
    <hyperlink ref="AF57" r:id="rId21" xr:uid="{F273182E-5EDA-46C4-A209-ECE5CCB3892A}"/>
    <hyperlink ref="AG57" r:id="rId22" xr:uid="{FF64ED5A-36FD-4487-B684-4EA58D132665}"/>
    <hyperlink ref="AH57" r:id="rId23" xr:uid="{75ABA237-AEA9-4CCD-B0BA-32980AE5D1DB}"/>
    <hyperlink ref="AF59" r:id="rId24" xr:uid="{806A55B5-B3DC-46EC-8FDA-317D652EA5CD}"/>
    <hyperlink ref="AG59" r:id="rId25" xr:uid="{A560E165-D619-4B35-97BC-A0DE03961226}"/>
    <hyperlink ref="AH59" r:id="rId26" xr:uid="{8BF5D96C-FFDA-4BA0-BE25-AE8714255137}"/>
    <hyperlink ref="AF65" r:id="rId27" xr:uid="{F26F26A8-98A2-4258-A97A-CA394DEF645F}"/>
    <hyperlink ref="AG65" r:id="rId28" xr:uid="{1430910B-80B8-4A5F-80AA-B44A73877B5C}"/>
    <hyperlink ref="AI57" r:id="rId29" xr:uid="{210A70A6-33CB-4DCD-939E-18236CA062C1}"/>
    <hyperlink ref="AI65" r:id="rId30" xr:uid="{0ADDBEB3-1951-4788-ACF5-3CCF163726D6}"/>
    <hyperlink ref="AF21" r:id="rId31" xr:uid="{D3148854-605B-4446-BBBC-86B3C71F7940}"/>
    <hyperlink ref="AF18" r:id="rId32" xr:uid="{388BA237-9CCE-4ECB-AA98-77871ECE5CD2}"/>
    <hyperlink ref="AG18" r:id="rId33" xr:uid="{3E73A8ED-842F-490B-822A-BEEA284939AD}"/>
    <hyperlink ref="AH18" r:id="rId34" xr:uid="{3C07841B-2E8D-49B6-8B11-705415A64018}"/>
    <hyperlink ref="AF12" r:id="rId35" xr:uid="{36B17F22-CB98-43F5-A815-355B821EEF41}"/>
    <hyperlink ref="AG12" r:id="rId36" xr:uid="{D6F602F5-7C4A-43F7-88EA-3A7128508E68}"/>
    <hyperlink ref="AH12" r:id="rId37" xr:uid="{397437E3-3D7C-4E2D-9372-09A49AB0FA68}"/>
    <hyperlink ref="AG20" r:id="rId38" xr:uid="{E34A273C-EA29-440E-B8CF-133DA4BFC9B4}"/>
    <hyperlink ref="AH20" r:id="rId39" xr:uid="{B70CC16E-220E-4386-8DF6-AB2EA4F44C94}"/>
    <hyperlink ref="AF44" r:id="rId40" xr:uid="{F53D928A-1181-42CC-8A54-75B16C280482}"/>
    <hyperlink ref="AG44" r:id="rId41" xr:uid="{437626A7-1AB2-480D-A10E-04F60CFA6D41}"/>
    <hyperlink ref="AH44" r:id="rId42" xr:uid="{ADB584F8-6E0C-4873-B28D-357BFAFDE479}"/>
    <hyperlink ref="AF34" r:id="rId43" xr:uid="{881ADF09-A7F0-487C-AAD6-F7DB0490DC3C}"/>
    <hyperlink ref="AG34" r:id="rId44" xr:uid="{CE3F7E19-FF1B-4F32-BF50-7A6CCC2FC80C}"/>
    <hyperlink ref="AH34" r:id="rId45" xr:uid="{B4E60165-006A-4FC1-8F99-265FE850A3BB}"/>
    <hyperlink ref="AF17" r:id="rId46" xr:uid="{A84C146A-E665-4650-8EB3-A767137CCDBF}"/>
    <hyperlink ref="AG17" r:id="rId47" xr:uid="{111B6587-818D-471D-A6D7-DAB8290E5C6F}"/>
    <hyperlink ref="AH17" r:id="rId48" xr:uid="{57F01DB7-6362-40D0-8CDD-9F8B4981D28D}"/>
    <hyperlink ref="AF28" r:id="rId49" xr:uid="{E2EFB90F-F990-4CD7-8579-A6291CDFD4E2}"/>
    <hyperlink ref="AG28" r:id="rId50" xr:uid="{EAA8D1F0-2C1D-4D6D-A960-91627FB6D30C}"/>
    <hyperlink ref="AH28" r:id="rId51" xr:uid="{6A5C8B7A-2F01-4CF2-AF87-40C9DA2A78F7}"/>
    <hyperlink ref="AF35" r:id="rId52" xr:uid="{A95F37B0-0093-47CB-8D55-97513014704C}"/>
    <hyperlink ref="AG35" r:id="rId53" xr:uid="{A179CCEA-FE36-4B66-BD65-B2040FF49AB7}"/>
    <hyperlink ref="AG30" r:id="rId54" xr:uid="{908BEC86-2117-4247-BA45-964E37C68345}"/>
    <hyperlink ref="AH30" r:id="rId55" xr:uid="{D1F3765E-2FE4-4E41-887A-8F9EABD87572}"/>
    <hyperlink ref="AH35" r:id="rId56" xr:uid="{852EEAF3-8B5D-447B-BED1-107AAE71DED9}"/>
    <hyperlink ref="AF11" r:id="rId57" xr:uid="{78CD2C5D-1A45-415C-B93A-FB578AAF78B6}"/>
    <hyperlink ref="AF38" r:id="rId58" xr:uid="{BC1C77E8-0F96-440F-9C49-28E187C74A37}"/>
    <hyperlink ref="AG38" r:id="rId59" xr:uid="{F9547186-19C2-4A32-BFA7-2B63F2001FDA}"/>
    <hyperlink ref="AH38" r:id="rId60" xr:uid="{D9630B9A-BEA2-431F-8B12-E71190CCC654}"/>
    <hyperlink ref="AF29" r:id="rId61" xr:uid="{7D2A205B-ECB1-4A51-8F36-E7FAC15DBDA3}"/>
    <hyperlink ref="AG29" r:id="rId62" xr:uid="{D1998E56-B7CA-4DC1-AB84-1F9232F2CC91}"/>
    <hyperlink ref="AH29" r:id="rId63" xr:uid="{FF74D32F-1710-4F20-A9F5-D9D396A05517}"/>
    <hyperlink ref="AF55" r:id="rId64" xr:uid="{E7A8B7FA-8764-4877-95C9-B1EB10C99D04}"/>
    <hyperlink ref="AG55" r:id="rId65" xr:uid="{4ADFD639-409C-4A09-9943-6626FBC0EDFF}"/>
    <hyperlink ref="AH55" r:id="rId66" xr:uid="{227ECC9D-7BAE-4484-B71E-0FF6380B9FB3}"/>
    <hyperlink ref="AF51" r:id="rId67" xr:uid="{710B1ED1-CDD2-408E-BFB3-EBF825D447EB}"/>
    <hyperlink ref="AG51" r:id="rId68" xr:uid="{1143E757-08BF-4E9D-832B-B7B832393F12}"/>
    <hyperlink ref="AH51" r:id="rId69" xr:uid="{44B24547-1E20-4FB7-BDD4-28FD8E1C2F0B}"/>
    <hyperlink ref="AF52" r:id="rId70" xr:uid="{2916BDBF-248A-4BA4-BAF1-0E5092BF19C9}"/>
    <hyperlink ref="AG52" r:id="rId71" xr:uid="{4F62FD11-8CF5-4A96-8F37-C22F7E6F3C7E}"/>
    <hyperlink ref="AH52" r:id="rId72" xr:uid="{EAC7F1EE-B653-4ADA-AB81-FBF3F9025900}"/>
    <hyperlink ref="AF64" r:id="rId73" xr:uid="{20F334F9-35A4-4328-8618-187859F54758}"/>
    <hyperlink ref="AG64" r:id="rId74" xr:uid="{E3057680-8A1E-421A-91AC-BFA838D05C17}"/>
    <hyperlink ref="AH64" r:id="rId75" xr:uid="{AB373E86-9274-4906-A12C-0819364671FB}"/>
    <hyperlink ref="AF61" r:id="rId76" xr:uid="{B2579B38-E4C4-4C45-B91A-2CE8723FA668}"/>
    <hyperlink ref="AG61" r:id="rId77" xr:uid="{0E934BDF-21E1-4DF7-AAA7-E3864C0727A6}"/>
    <hyperlink ref="AH61" r:id="rId78" xr:uid="{E84A7685-99CB-40AA-A43C-031473030D02}"/>
    <hyperlink ref="AF63" r:id="rId79" xr:uid="{3E9923B6-F312-4328-8763-347EB644BFD2}"/>
    <hyperlink ref="AG63" r:id="rId80" xr:uid="{17ACEF0D-13B1-4C39-BEC5-B9EDE6EE41A7}"/>
    <hyperlink ref="AH63" r:id="rId81" xr:uid="{8A2A26F6-962F-49E9-9B7F-11B4EC64F240}"/>
    <hyperlink ref="AF54" r:id="rId82" xr:uid="{ECE3648A-80A9-4589-86E9-CC4EE33D5B14}"/>
    <hyperlink ref="AG54" r:id="rId83" xr:uid="{AFA20916-2AB8-4C6B-AEB4-11121894447E}"/>
    <hyperlink ref="AH54" r:id="rId84" xr:uid="{FBB5B217-456C-4041-A7F1-0CA23F8E65E2}"/>
    <hyperlink ref="AF3" r:id="rId85" xr:uid="{F379572F-F007-4040-82A8-A21518AD2C1B}"/>
    <hyperlink ref="AG3" r:id="rId86" xr:uid="{6C23BB86-C7F1-4753-B4D5-840F0F1DEA2C}"/>
    <hyperlink ref="AH3" r:id="rId87" xr:uid="{59AE9A84-6121-47CB-94C7-EBA1535E500E}"/>
    <hyperlink ref="AF56" r:id="rId88" xr:uid="{3D7A24C3-C49D-4A11-9E63-2EE9FBC04BB8}"/>
    <hyperlink ref="AG56" r:id="rId89" xr:uid="{090F57BD-2603-4BBA-B54E-1919E98DE6D4}"/>
    <hyperlink ref="AH56" r:id="rId90" xr:uid="{54B29E19-C4A6-448C-9302-94319AB646B4}"/>
    <hyperlink ref="AF2" r:id="rId91" xr:uid="{1481A147-EA59-45BC-903C-108B1E97102D}"/>
    <hyperlink ref="AG2" r:id="rId92" xr:uid="{8A1B6E05-963E-449E-8546-D80D842A3EE1}"/>
    <hyperlink ref="AH2" r:id="rId93" xr:uid="{E52D259A-4A7E-4A0E-BFC1-9A300F9C71BB}"/>
    <hyperlink ref="AF66" r:id="rId94" xr:uid="{AB80B986-EA7A-4926-B615-3EE87D94C4BC}"/>
    <hyperlink ref="AG66" r:id="rId95" xr:uid="{9AC6D64A-4F42-4145-BDCA-5FBD380D1D24}"/>
    <hyperlink ref="AH66" r:id="rId96" xr:uid="{A5340624-CADC-4969-B4FF-FC73A747745C}"/>
    <hyperlink ref="AI55" r:id="rId97" xr:uid="{735FE541-B84F-47BC-8C68-B753DB306DB4}"/>
    <hyperlink ref="AI19:AI22" r:id="rId98" display="ivy.shi@agoda.com" xr:uid="{ED057AE9-FD45-4C89-9A9D-349D0EADCE91}"/>
    <hyperlink ref="AI24:AI27" r:id="rId99" display="Sophia.han@agoda.com" xr:uid="{8D3ACA2F-2F42-4E8B-A6FD-926605D0D5CF}"/>
    <hyperlink ref="AI3" r:id="rId100" xr:uid="{5CD40924-C971-401A-9A10-A98F615A4277}"/>
    <hyperlink ref="AI2" r:id="rId101" xr:uid="{335CE16B-B42A-4F08-A48A-D15D0291945D}"/>
    <hyperlink ref="AI58" r:id="rId102" xr:uid="{C0DAAD17-036D-4C51-83F1-614A7F74A18F}"/>
    <hyperlink ref="AI132" r:id="rId103" xr:uid="{4733E8FB-9A98-44C9-A433-B54771938C33}"/>
    <hyperlink ref="AI6" r:id="rId104" xr:uid="{8F3CF975-7A55-4023-9001-974856E61A20}"/>
    <hyperlink ref="AF93" r:id="rId105" xr:uid="{A8F26338-A067-48A2-ADB7-D4A4BD57E10D}"/>
    <hyperlink ref="AG93" r:id="rId106" xr:uid="{FA493E06-EC38-4662-A44F-1E83B07D1C58}"/>
    <hyperlink ref="AH93" r:id="rId107" xr:uid="{6E878C51-2F8B-4F49-BC3D-62A0FF472254}"/>
    <hyperlink ref="AF71" r:id="rId108" xr:uid="{025AD76A-2EEC-483F-BF7D-2098610F4032}"/>
    <hyperlink ref="AG71" r:id="rId109" xr:uid="{25B8B2E3-3165-466E-A908-DC0563FFB7C9}"/>
    <hyperlink ref="AH71" r:id="rId110" xr:uid="{BE369A4C-5825-4705-8AFE-4565AAB29653}"/>
    <hyperlink ref="AF103" r:id="rId111" xr:uid="{0ADA565F-47BF-4605-B98C-3CF2820B32E0}"/>
    <hyperlink ref="AH103" r:id="rId112" xr:uid="{6460F228-53AF-46D1-A8AB-59D7A12511B0}"/>
    <hyperlink ref="AF114" r:id="rId113" xr:uid="{22B5A8E2-8F42-4CCF-B889-359EA03A49B8}"/>
    <hyperlink ref="AG114" r:id="rId114" xr:uid="{D2F9BA42-E870-44B2-8B43-11304BF6377D}"/>
    <hyperlink ref="AH114" r:id="rId115" xr:uid="{00DB12B5-655B-4077-BE53-083138D7CDE2}"/>
    <hyperlink ref="AG73" r:id="rId116" xr:uid="{05B6F4E3-C90A-4A33-9E44-0DC373502BC4}"/>
    <hyperlink ref="AH73" r:id="rId117" xr:uid="{DE7205E4-7EC0-45ED-83BA-C37B4BC58B91}"/>
    <hyperlink ref="AG95" r:id="rId118" xr:uid="{E641A4DC-C7E2-48C4-A9C2-7754EF2CE28B}"/>
    <hyperlink ref="AF95" r:id="rId119" xr:uid="{666F1014-C116-45B8-AC20-AEC49BBD9F85}"/>
    <hyperlink ref="AH95" r:id="rId120" xr:uid="{83E4BAFA-203F-4E99-9CAF-EA45387A46FD}"/>
    <hyperlink ref="AF107" r:id="rId121" xr:uid="{8C90C24A-080F-4CD3-9D88-8CDA0D719554}"/>
    <hyperlink ref="AG107" r:id="rId122" xr:uid="{199588B5-BF30-4345-9E8C-36373878EFAD}"/>
    <hyperlink ref="AH107" r:id="rId123" xr:uid="{4E975798-4508-460D-94E5-16B15BB12283}"/>
    <hyperlink ref="AF68" r:id="rId124" xr:uid="{76D75067-30E1-4ECD-AF0A-FFBD12FB6724}"/>
    <hyperlink ref="AG68" r:id="rId125" xr:uid="{18DB9ABC-9D63-4AB6-BD04-D91A4C232621}"/>
    <hyperlink ref="AH68" r:id="rId126" xr:uid="{02A8AC55-9887-4EE4-B79A-3E1C08A8D249}"/>
    <hyperlink ref="AF86" r:id="rId127" xr:uid="{5DB6B4C0-CB4A-475D-8BC1-891B64DCEF28}"/>
    <hyperlink ref="AG86" r:id="rId128" xr:uid="{759398B4-7E0F-4DD1-8E4F-895EDBC33498}"/>
    <hyperlink ref="AH86" r:id="rId129" xr:uid="{1C067D96-8CA7-4C67-9682-C2E597D4DD18}"/>
    <hyperlink ref="AF90" r:id="rId130" xr:uid="{48A75A76-F331-4E7E-84D2-193169CCF1E4}"/>
    <hyperlink ref="AG90" r:id="rId131" xr:uid="{59BE3720-A8B8-407E-929D-AF1DC560D081}"/>
    <hyperlink ref="AH90" r:id="rId132" xr:uid="{29C3DDC2-AD0A-4E80-A989-6C871EF5165F}"/>
    <hyperlink ref="AF76" r:id="rId133" xr:uid="{D33900AF-D17F-4619-AEB0-3AEA791B3342}"/>
    <hyperlink ref="AG76" r:id="rId134" xr:uid="{6943BF5A-1321-4A81-83DA-FEF645E5AE29}"/>
    <hyperlink ref="AH76" r:id="rId135" xr:uid="{746F5DF3-AE39-4122-BD5B-56015ECDBCF9}"/>
    <hyperlink ref="AF72" r:id="rId136" xr:uid="{17727245-24DA-45D5-85E8-B7078D15192D}"/>
    <hyperlink ref="AF105" r:id="rId137" xr:uid="{E625F891-A30A-4757-A78D-704971596B3C}"/>
    <hyperlink ref="AH105" r:id="rId138" xr:uid="{11FAB3CF-82C6-4413-BEBD-82FDA526060F}"/>
    <hyperlink ref="AF92" r:id="rId139" xr:uid="{81AB57AB-4EB7-4369-8522-D3444DC0DF9C}"/>
    <hyperlink ref="AG92" r:id="rId140" xr:uid="{F7E7AD5A-5F00-4856-929C-0F66A46EFED0}"/>
    <hyperlink ref="AF91" r:id="rId141" xr:uid="{D1DCEB3A-D357-436B-A1DE-3B6712395C06}"/>
    <hyperlink ref="AG91" r:id="rId142" xr:uid="{41CAF8CB-F369-4BD8-956F-3534D1D3D3F5}"/>
    <hyperlink ref="AF85" r:id="rId143" xr:uid="{7E8EEA4A-13B6-4BB5-BC5F-E275B3118495}"/>
    <hyperlink ref="AG85" r:id="rId144" xr:uid="{858FEAA0-E302-40FC-85FF-7BB8842B0F32}"/>
    <hyperlink ref="AH85" r:id="rId145" xr:uid="{56344B18-CE57-439D-9BB5-78F77316C642}"/>
    <hyperlink ref="AG96" r:id="rId146" xr:uid="{C50DDB3F-CFAB-4A09-8873-AD5DACDB35E8}"/>
    <hyperlink ref="AH96" r:id="rId147" xr:uid="{EC29AA87-B6D2-487D-87E1-0FC1A8A02AEE}"/>
    <hyperlink ref="AF84" r:id="rId148" xr:uid="{D180C43B-D4CF-4F90-BAD4-F7D48F52AB16}"/>
    <hyperlink ref="AG84" r:id="rId149" xr:uid="{776AE975-B0C9-43C9-9D60-B6B70BA31ED8}"/>
    <hyperlink ref="AH84" r:id="rId150" xr:uid="{F03BE269-9348-42A8-A24D-42D207F6E0C7}"/>
    <hyperlink ref="AG67" r:id="rId151" xr:uid="{592331F2-90F9-4947-9FC1-1CB85177A438}"/>
    <hyperlink ref="AF67" r:id="rId152" xr:uid="{ADE61A89-CFE7-4817-A41F-BF24C48CBB94}"/>
    <hyperlink ref="AH67" r:id="rId153" xr:uid="{16E973D3-31BC-4F35-8823-ADD85BD63A39}"/>
    <hyperlink ref="AF102" r:id="rId154" xr:uid="{CC0B7301-41D4-4E1B-9F9E-8666D5FD92E3}"/>
    <hyperlink ref="AG102" r:id="rId155" xr:uid="{DA0D8271-7AF1-4DAE-9F65-24D002726F3A}"/>
    <hyperlink ref="AH102" r:id="rId156" xr:uid="{EB2ECD2D-CCD3-4B2C-AC6F-6B74BC67CEAA}"/>
    <hyperlink ref="AF120" r:id="rId157" xr:uid="{053EABE7-B0B9-48C5-A195-6D35CA1EF319}"/>
    <hyperlink ref="AH120" r:id="rId158" xr:uid="{692B85B7-3CD9-4481-ABFA-65881CA351D4}"/>
    <hyperlink ref="AG120" r:id="rId159" xr:uid="{2BAE0244-58E9-4219-8423-3D632882A38E}"/>
    <hyperlink ref="AF81" r:id="rId160" xr:uid="{4DC8ACE5-DFC6-45FF-8DE9-5627E7F3950F}"/>
    <hyperlink ref="AG81" r:id="rId161" xr:uid="{CA86B891-D2C5-4117-8DBC-49E9197E0BB5}"/>
    <hyperlink ref="AH81" r:id="rId162" xr:uid="{70CF425D-5DDE-44C0-8FD7-A7D91D497204}"/>
    <hyperlink ref="AF82" r:id="rId163" xr:uid="{158083E8-96BF-4F2B-BD0C-883DA908A3AD}"/>
    <hyperlink ref="AG82" r:id="rId164" xr:uid="{855CA396-3F58-4625-8125-34D8A3149CAE}"/>
    <hyperlink ref="AH82" r:id="rId165" xr:uid="{36A2FFEF-9E05-4CE3-BBF4-74C28DEA3DDC}"/>
    <hyperlink ref="AF70" r:id="rId166" xr:uid="{FA54F00D-531C-45D7-83D8-2EA48CD8212A}"/>
    <hyperlink ref="AG70" r:id="rId167" xr:uid="{12B8350A-9C6C-4B41-9C65-EAAFFB3D3DCF}"/>
    <hyperlink ref="AH70" r:id="rId168" xr:uid="{E4A3975F-EEF1-4B70-86FB-CC0F96BED0CF}"/>
    <hyperlink ref="AG89" r:id="rId169" xr:uid="{A26BC9E6-CDEE-4EEE-B1FE-DA5750B543DF}"/>
    <hyperlink ref="AF89" r:id="rId170" xr:uid="{75D469A4-99E9-4230-B81F-A7C0112DC4FD}"/>
    <hyperlink ref="AH89" r:id="rId171" xr:uid="{76B84FFD-AF1B-496E-97DC-C1244819640A}"/>
    <hyperlink ref="AF75" r:id="rId172" xr:uid="{C1F74AC2-BBD8-40DC-B8D7-8D392513BDFC}"/>
    <hyperlink ref="AH75" r:id="rId173" xr:uid="{F0FEE8CE-90DD-4F31-BF12-85D658DE18E7}"/>
    <hyperlink ref="AF106" r:id="rId174" xr:uid="{AB1ADF3D-21A4-4776-8F4C-0A894C929ED4}"/>
    <hyperlink ref="AG106" r:id="rId175" xr:uid="{983C69AE-EFE3-46DA-8BA4-AC71D20132CC}"/>
    <hyperlink ref="AH106" r:id="rId176" xr:uid="{E7905394-4A4A-4BCC-A430-D9B61ED22F67}"/>
    <hyperlink ref="AF98" r:id="rId177" xr:uid="{29F79073-5541-4532-A001-B1439871D3CA}"/>
    <hyperlink ref="AG98" r:id="rId178" xr:uid="{0866F851-FC46-44D2-A91E-F524D1A25274}"/>
    <hyperlink ref="AH98" r:id="rId179" xr:uid="{9A5629F1-2F72-4285-AFA9-911D4F6BE86E}"/>
    <hyperlink ref="AF117" r:id="rId180" xr:uid="{763E4D4A-1306-4552-B6F3-CF746400BB68}"/>
    <hyperlink ref="AG117" r:id="rId181" xr:uid="{0070DAB3-FD45-473F-85FB-CB9DA8B00E28}"/>
    <hyperlink ref="AH117" r:id="rId182" xr:uid="{F5EE053E-30C3-435A-9356-0E0CE2C42E17}"/>
    <hyperlink ref="AF110" r:id="rId183" xr:uid="{184E8347-7D6A-460A-AB47-679AB20E371F}"/>
    <hyperlink ref="AG110" r:id="rId184" xr:uid="{71E55DC0-E27D-4AAF-84AA-2E15FAD4A864}"/>
    <hyperlink ref="AH110" r:id="rId185" xr:uid="{CC4B3044-1E05-4095-99C3-39D0DFB88268}"/>
    <hyperlink ref="AF111" r:id="rId186" xr:uid="{88551CC3-D202-4119-A1F1-21DC76394508}"/>
    <hyperlink ref="AG111" r:id="rId187" xr:uid="{08186923-56E5-42E0-B8CF-1B4EA1D54924}"/>
    <hyperlink ref="AH111" r:id="rId188" xr:uid="{C3E597EE-F965-4AD0-8613-4E395490190D}"/>
    <hyperlink ref="AF118" r:id="rId189" xr:uid="{182A719A-A70E-4A44-B246-E27AE1D09B17}"/>
    <hyperlink ref="AG118" r:id="rId190" xr:uid="{B1DFF620-DBDA-4D85-B521-20AE11971AA2}"/>
    <hyperlink ref="AH118" r:id="rId191" xr:uid="{8B70B5CE-2A99-4FA4-8D82-850907ACF6F8}"/>
    <hyperlink ref="AF108" r:id="rId192" xr:uid="{BCF549AF-CD47-463A-B17C-D426409778BE}"/>
    <hyperlink ref="AG108" r:id="rId193" xr:uid="{36EF6F2F-4EE5-4419-9897-C5B50C3675B3}"/>
    <hyperlink ref="AH108" r:id="rId194" xr:uid="{2ED9DFB1-CF2B-4BDD-97B3-79D933B24A84}"/>
    <hyperlink ref="AF79" r:id="rId195" xr:uid="{53D79E7A-92D5-4349-AC67-92486B97D498}"/>
    <hyperlink ref="AG79" r:id="rId196" xr:uid="{CFDCE7DE-C9A4-4A00-8BB9-EA8CF886CDB7}"/>
    <hyperlink ref="AH79" r:id="rId197" xr:uid="{8B4D6253-EBAA-4F95-932A-141FC5F4E4B6}"/>
    <hyperlink ref="AF99" r:id="rId198" xr:uid="{BB3EB254-FEB7-48B9-BD76-1E908454C593}"/>
    <hyperlink ref="AG99" r:id="rId199" xr:uid="{A8F81AB4-6ACE-443E-AE2D-F51CB261C35D}"/>
    <hyperlink ref="AH99" r:id="rId200" xr:uid="{ACB9E57E-2EA4-4E93-8B2C-5AC417A2AA18}"/>
    <hyperlink ref="AF112" r:id="rId201" xr:uid="{5809ECB6-2E33-4BBF-B692-7EB9E0839B4B}"/>
    <hyperlink ref="AG112" r:id="rId202" xr:uid="{FB46FCBD-532C-484A-A669-01C55C43A885}"/>
    <hyperlink ref="AH112" r:id="rId203" xr:uid="{AFCF189B-086A-4A46-ACFD-67E0EEBA8AD2}"/>
    <hyperlink ref="AF109" r:id="rId204" xr:uid="{3BBD75F1-E019-424F-B336-A5298BAEA816}"/>
    <hyperlink ref="AG109" r:id="rId205" xr:uid="{4198194E-3C97-4614-B061-95ADF1BC161E}"/>
    <hyperlink ref="AH109" r:id="rId206" xr:uid="{A47026D5-F74B-4326-91E6-B452D0042F15}"/>
    <hyperlink ref="AF113" r:id="rId207" xr:uid="{661EF6E9-8B84-4711-9D0E-ABB58F75ED95}"/>
    <hyperlink ref="AG113" r:id="rId208" xr:uid="{3AB32F15-C5F0-4FD3-A25C-638F788A946D}"/>
    <hyperlink ref="AH113" r:id="rId209" xr:uid="{BEFE972C-728B-4219-8A35-13CCC9D5E211}"/>
    <hyperlink ref="AF119" r:id="rId210" xr:uid="{7F329FE5-2216-43CF-97C9-45C27F2841E8}"/>
    <hyperlink ref="AG119" r:id="rId211" xr:uid="{BA36B533-139A-4E30-9806-3DA931AA0299}"/>
    <hyperlink ref="AH119" r:id="rId212" xr:uid="{2C7D9BDD-7F18-4939-80B3-DE1BA5342ADC}"/>
    <hyperlink ref="AF115" r:id="rId213" xr:uid="{83A14C39-926F-4AE6-A827-CA9D0D210B57}"/>
    <hyperlink ref="AG115" r:id="rId214" xr:uid="{90CD1485-64F6-47ED-93AE-7CF9E4B0E88B}"/>
    <hyperlink ref="AH115" r:id="rId215" xr:uid="{D66239B0-258D-4D5E-B7E3-74C16A9C13EF}"/>
    <hyperlink ref="AF97" r:id="rId216" xr:uid="{67456560-779C-48A4-8EE9-FDA401516CD4}"/>
    <hyperlink ref="AG97" r:id="rId217" xr:uid="{FEDE6168-2006-4CF1-8800-9B33991E91A9}"/>
    <hyperlink ref="AH97" r:id="rId218" xr:uid="{65BE3355-7605-47A4-B852-5E50E4B1D21C}"/>
    <hyperlink ref="AH80" r:id="rId219" xr:uid="{CE69C16C-26AF-455E-9C94-FCB6B03F4AD8}"/>
    <hyperlink ref="AG80" r:id="rId220" xr:uid="{EF74D7F5-1470-46D1-BF66-5AECB663B541}"/>
    <hyperlink ref="AF80" r:id="rId221" xr:uid="{CFE2F35B-2292-4F75-8B35-654E746C03F8}"/>
    <hyperlink ref="AH101" r:id="rId222" xr:uid="{9C58DC58-A7D0-4C22-BC0A-E7F361A15AAA}"/>
    <hyperlink ref="AG101" r:id="rId223" xr:uid="{EC2E538B-D907-4A5B-B584-D36643012AC6}"/>
    <hyperlink ref="AF101" r:id="rId224" xr:uid="{17CD8018-111F-47E6-91D5-B71F773323F7}"/>
    <hyperlink ref="AG69" r:id="rId225" xr:uid="{C744909B-C219-4DB9-8AE0-F91A17BFCDEA}"/>
    <hyperlink ref="AH69" r:id="rId226" xr:uid="{F7FE1190-5F67-4608-A635-5C4E5BBADB2F}"/>
    <hyperlink ref="AF69" r:id="rId227" xr:uid="{64628293-1E07-4C33-B488-741EF85C44D6}"/>
    <hyperlink ref="AF78" r:id="rId228" xr:uid="{EE385095-D6B1-4F3C-9AC2-3F9D02ACBCC2}"/>
    <hyperlink ref="AG78" r:id="rId229" xr:uid="{71FEFAB5-5D04-488B-A302-B01C79820F9D}"/>
    <hyperlink ref="AH78" r:id="rId230" xr:uid="{7D8C7A05-9D64-48E0-88E5-1BAB643CEFA4}"/>
    <hyperlink ref="AF87" r:id="rId231" xr:uid="{45A67AD5-AD3F-4558-9E4B-21CF62B560C6}"/>
    <hyperlink ref="AG87" r:id="rId232" xr:uid="{F72FC991-B24A-4197-8DA7-2263DF4367E5}"/>
    <hyperlink ref="AH87" r:id="rId233" xr:uid="{7754170D-7967-40A5-BF54-26ACC8052301}"/>
    <hyperlink ref="AF77" r:id="rId234" xr:uid="{E00AE049-5B73-4074-92E2-0A46FBE97DA9}"/>
    <hyperlink ref="AG77" r:id="rId235" xr:uid="{61F4E944-B34F-4607-B99A-97D632962C81}"/>
    <hyperlink ref="AH77" r:id="rId236" xr:uid="{98CA3852-11B0-440F-B42F-483A925BB564}"/>
    <hyperlink ref="AF53" r:id="rId237" xr:uid="{95B95BF2-2A55-4631-A313-3F1F4D329B4E}"/>
    <hyperlink ref="AI53" r:id="rId238" xr:uid="{93C4EF26-A41D-4336-BD38-0A3E33F80CCA}"/>
    <hyperlink ref="AG53" r:id="rId239" xr:uid="{5BD25FCD-0342-422C-BA1A-7CD9B50A3130}"/>
    <hyperlink ref="AH53" r:id="rId240" xr:uid="{D784ED23-6BA5-4C48-BA7D-1B0CA55AD13E}"/>
    <hyperlink ref="AI90" r:id="rId241" xr:uid="{66B622CD-32B3-424B-9482-E5A556B72209}"/>
    <hyperlink ref="AI76" r:id="rId242" xr:uid="{C48A379B-AD2D-4A1B-BC41-0D58D60ECB6F}"/>
    <hyperlink ref="AI91" r:id="rId243" xr:uid="{A964BF64-73C9-4130-A74E-3D9E06FEBE29}"/>
    <hyperlink ref="AI63:AI69" r:id="rId244" display="tina.gao@agoda.com" xr:uid="{82722B9C-D4C8-48D2-9878-E2AC54E37FD4}"/>
    <hyperlink ref="AI105" r:id="rId245" xr:uid="{72455519-6E2B-4290-896C-3643C9D60F72}"/>
    <hyperlink ref="AF36" r:id="rId246" xr:uid="{EBF6DD2E-9FFC-41C1-9E94-6DC3057E61CD}"/>
    <hyperlink ref="AG36" r:id="rId247" xr:uid="{1636E915-C95A-4AC2-8314-FC35B312F4C6}"/>
    <hyperlink ref="AH36" r:id="rId248" xr:uid="{1ECE1BAC-CC53-41C9-83EC-9448C133F6B6}"/>
    <hyperlink ref="AI36" r:id="rId249" xr:uid="{07400B18-1BE7-462A-BDC7-2BA603DDADA4}"/>
    <hyperlink ref="AG19" r:id="rId250" xr:uid="{84FE8556-7BB4-4549-B4F8-F7A2C382EDCA}"/>
    <hyperlink ref="AI130" r:id="rId251" xr:uid="{4F3C4586-C992-47EE-B1FF-42D2E914C68D}"/>
    <hyperlink ref="AF116" r:id="rId252" xr:uid="{BBC2E449-BE7B-4A19-8955-A3E7AAAAC018}"/>
    <hyperlink ref="AG116" r:id="rId253" xr:uid="{5FAB5356-F17A-454B-A133-AE061A40B0A2}"/>
    <hyperlink ref="AH116" r:id="rId254" xr:uid="{3456F2B0-1F61-4382-9AD7-470353CEC922}"/>
  </hyperlinks>
  <pageMargins left="0.7" right="0.7" top="0.75" bottom="0.75" header="0.3" footer="0.3"/>
  <pageSetup paperSize="9" orientation="portrait" r:id="rId255"/>
  <extLst>
    <ext xmlns:x14="http://schemas.microsoft.com/office/spreadsheetml/2009/9/main" uri="{CCE6A557-97BC-4b89-ADB6-D9C93CAAB3DF}">
      <x14:dataValidations xmlns:xm="http://schemas.microsoft.com/office/excel/2006/main" count="2">
        <x14:dataValidation type="list" allowBlank="1" showInputMessage="1" showErrorMessage="1" xr:uid="{CCBCF92E-5B48-49A9-80BB-723D32268F07}">
          <x14:formula1>
            <xm:f>Sheet5!$I$2:$I$25</xm:f>
          </x14:formula1>
          <xm:sqref>AB2:AB121</xm:sqref>
        </x14:dataValidation>
        <x14:dataValidation type="list" allowBlank="1" showInputMessage="1" showErrorMessage="1" xr:uid="{302AB4EF-1D84-4009-9CF1-38FADE91EF38}">
          <x14:formula1>
            <xm:f>Sheet5!$I$2:$I$33</xm:f>
          </x14:formula1>
          <xm:sqref>AD2:AD121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E5A46-857C-42F6-9DF0-0B499F28F68A}">
  <dimension ref="A1:B45"/>
  <sheetViews>
    <sheetView workbookViewId="0"/>
  </sheetViews>
  <sheetFormatPr defaultRowHeight="14.5" x14ac:dyDescent="0.35"/>
  <sheetData>
    <row r="1" spans="1:2" x14ac:dyDescent="0.35">
      <c r="A1" t="s">
        <v>1332</v>
      </c>
      <c r="B1" t="s">
        <v>1333</v>
      </c>
    </row>
    <row r="2" spans="1:2" x14ac:dyDescent="0.35">
      <c r="A2" t="s">
        <v>408</v>
      </c>
      <c r="B2" t="s">
        <v>1334</v>
      </c>
    </row>
    <row r="3" spans="1:2" x14ac:dyDescent="0.35">
      <c r="A3" t="s">
        <v>937</v>
      </c>
      <c r="B3" t="s">
        <v>1335</v>
      </c>
    </row>
    <row r="4" spans="1:2" x14ac:dyDescent="0.35">
      <c r="A4" t="s">
        <v>452</v>
      </c>
      <c r="B4" t="s">
        <v>1336</v>
      </c>
    </row>
    <row r="5" spans="1:2" x14ac:dyDescent="0.35">
      <c r="A5" t="s">
        <v>416</v>
      </c>
      <c r="B5" t="s">
        <v>1337</v>
      </c>
    </row>
    <row r="6" spans="1:2" x14ac:dyDescent="0.35">
      <c r="A6" t="s">
        <v>98</v>
      </c>
      <c r="B6" t="s">
        <v>1338</v>
      </c>
    </row>
    <row r="7" spans="1:2" x14ac:dyDescent="0.35">
      <c r="A7" t="s">
        <v>483</v>
      </c>
      <c r="B7" t="s">
        <v>1339</v>
      </c>
    </row>
    <row r="8" spans="1:2" x14ac:dyDescent="0.35">
      <c r="A8" t="s">
        <v>1340</v>
      </c>
      <c r="B8" t="s">
        <v>1341</v>
      </c>
    </row>
    <row r="9" spans="1:2" x14ac:dyDescent="0.35">
      <c r="A9" t="s">
        <v>424</v>
      </c>
      <c r="B9" t="s">
        <v>1342</v>
      </c>
    </row>
    <row r="10" spans="1:2" x14ac:dyDescent="0.35">
      <c r="A10" t="s">
        <v>414</v>
      </c>
      <c r="B10" t="s">
        <v>1343</v>
      </c>
    </row>
    <row r="11" spans="1:2" x14ac:dyDescent="0.35">
      <c r="A11" t="s">
        <v>134</v>
      </c>
      <c r="B11" t="s">
        <v>1344</v>
      </c>
    </row>
    <row r="12" spans="1:2" x14ac:dyDescent="0.35">
      <c r="A12" t="s">
        <v>478</v>
      </c>
      <c r="B12" t="s">
        <v>1345</v>
      </c>
    </row>
    <row r="13" spans="1:2" x14ac:dyDescent="0.35">
      <c r="A13" t="s">
        <v>242</v>
      </c>
      <c r="B13" t="s">
        <v>1346</v>
      </c>
    </row>
    <row r="14" spans="1:2" x14ac:dyDescent="0.35">
      <c r="A14" t="s">
        <v>456</v>
      </c>
      <c r="B14" t="s">
        <v>1347</v>
      </c>
    </row>
    <row r="15" spans="1:2" x14ac:dyDescent="0.35">
      <c r="A15" t="s">
        <v>820</v>
      </c>
      <c r="B15" t="s">
        <v>1348</v>
      </c>
    </row>
    <row r="16" spans="1:2" x14ac:dyDescent="0.35">
      <c r="A16" t="s">
        <v>828</v>
      </c>
      <c r="B16" t="s">
        <v>1349</v>
      </c>
    </row>
    <row r="17" spans="1:2" x14ac:dyDescent="0.35">
      <c r="A17" t="s">
        <v>835</v>
      </c>
      <c r="B17" t="s">
        <v>1350</v>
      </c>
    </row>
    <row r="18" spans="1:2" x14ac:dyDescent="0.35">
      <c r="A18" t="s">
        <v>843</v>
      </c>
      <c r="B18" t="s">
        <v>1351</v>
      </c>
    </row>
    <row r="19" spans="1:2" x14ac:dyDescent="0.35">
      <c r="A19" t="s">
        <v>850</v>
      </c>
      <c r="B19" t="s">
        <v>1352</v>
      </c>
    </row>
    <row r="20" spans="1:2" x14ac:dyDescent="0.35">
      <c r="A20" t="s">
        <v>857</v>
      </c>
      <c r="B20" t="s">
        <v>1353</v>
      </c>
    </row>
    <row r="21" spans="1:2" x14ac:dyDescent="0.35">
      <c r="A21" t="s">
        <v>863</v>
      </c>
      <c r="B21" t="s">
        <v>1354</v>
      </c>
    </row>
    <row r="22" spans="1:2" x14ac:dyDescent="0.35">
      <c r="A22" t="s">
        <v>445</v>
      </c>
      <c r="B22" t="s">
        <v>1355</v>
      </c>
    </row>
    <row r="23" spans="1:2" x14ac:dyDescent="0.35">
      <c r="A23" t="s">
        <v>181</v>
      </c>
      <c r="B23" t="s">
        <v>1356</v>
      </c>
    </row>
    <row r="24" spans="1:2" x14ac:dyDescent="0.35">
      <c r="A24" t="s">
        <v>1357</v>
      </c>
      <c r="B24" t="s">
        <v>1358</v>
      </c>
    </row>
    <row r="25" spans="1:2" x14ac:dyDescent="0.35">
      <c r="A25" t="s">
        <v>201</v>
      </c>
      <c r="B25" t="s">
        <v>1359</v>
      </c>
    </row>
    <row r="26" spans="1:2" x14ac:dyDescent="0.35">
      <c r="A26" t="s">
        <v>959</v>
      </c>
      <c r="B26" t="s">
        <v>1360</v>
      </c>
    </row>
    <row r="27" spans="1:2" x14ac:dyDescent="0.35">
      <c r="A27" t="s">
        <v>330</v>
      </c>
      <c r="B27" t="s">
        <v>1361</v>
      </c>
    </row>
    <row r="28" spans="1:2" x14ac:dyDescent="0.35">
      <c r="A28" t="s">
        <v>970</v>
      </c>
      <c r="B28" t="s">
        <v>1362</v>
      </c>
    </row>
    <row r="29" spans="1:2" x14ac:dyDescent="0.35">
      <c r="A29" t="s">
        <v>977</v>
      </c>
      <c r="B29" t="s">
        <v>1363</v>
      </c>
    </row>
    <row r="30" spans="1:2" x14ac:dyDescent="0.35">
      <c r="A30" t="s">
        <v>985</v>
      </c>
      <c r="B30" t="s">
        <v>1364</v>
      </c>
    </row>
    <row r="31" spans="1:2" x14ac:dyDescent="0.35">
      <c r="A31" t="s">
        <v>1026</v>
      </c>
      <c r="B31" t="s">
        <v>1365</v>
      </c>
    </row>
    <row r="32" spans="1:2" x14ac:dyDescent="0.35">
      <c r="A32" t="s">
        <v>1037</v>
      </c>
      <c r="B32" t="s">
        <v>1366</v>
      </c>
    </row>
    <row r="33" spans="1:2" x14ac:dyDescent="0.35">
      <c r="A33" t="s">
        <v>1043</v>
      </c>
      <c r="B33" t="s">
        <v>1367</v>
      </c>
    </row>
    <row r="34" spans="1:2" x14ac:dyDescent="0.35">
      <c r="A34" t="s">
        <v>1052</v>
      </c>
      <c r="B34" t="s">
        <v>1368</v>
      </c>
    </row>
    <row r="35" spans="1:2" x14ac:dyDescent="0.35">
      <c r="A35" t="s">
        <v>351</v>
      </c>
      <c r="B35" t="s">
        <v>1369</v>
      </c>
    </row>
    <row r="36" spans="1:2" x14ac:dyDescent="0.35">
      <c r="A36" t="s">
        <v>1064</v>
      </c>
      <c r="B36" t="s">
        <v>1370</v>
      </c>
    </row>
    <row r="37" spans="1:2" x14ac:dyDescent="0.35">
      <c r="A37" t="s">
        <v>813</v>
      </c>
      <c r="B37" t="s">
        <v>1371</v>
      </c>
    </row>
    <row r="38" spans="1:2" x14ac:dyDescent="0.35">
      <c r="A38" t="s">
        <v>553</v>
      </c>
      <c r="B38" t="s">
        <v>1372</v>
      </c>
    </row>
    <row r="39" spans="1:2" x14ac:dyDescent="0.35">
      <c r="A39" t="s">
        <v>1373</v>
      </c>
      <c r="B39" t="s">
        <v>1374</v>
      </c>
    </row>
    <row r="40" spans="1:2" x14ac:dyDescent="0.35">
      <c r="A40" t="s">
        <v>1375</v>
      </c>
      <c r="B40" t="s">
        <v>1376</v>
      </c>
    </row>
    <row r="41" spans="1:2" x14ac:dyDescent="0.35">
      <c r="A41" t="s">
        <v>1377</v>
      </c>
      <c r="B41" t="s">
        <v>1378</v>
      </c>
    </row>
    <row r="42" spans="1:2" x14ac:dyDescent="0.35">
      <c r="A42" t="s">
        <v>1308</v>
      </c>
      <c r="B42" t="s">
        <v>1379</v>
      </c>
    </row>
    <row r="43" spans="1:2" x14ac:dyDescent="0.35">
      <c r="A43" t="s">
        <v>1322</v>
      </c>
      <c r="B43" t="s">
        <v>1380</v>
      </c>
    </row>
    <row r="44" spans="1:2" x14ac:dyDescent="0.35">
      <c r="A44" t="s">
        <v>406</v>
      </c>
      <c r="B44" t="s">
        <v>1381</v>
      </c>
    </row>
    <row r="45" spans="1:2" x14ac:dyDescent="0.35">
      <c r="A45" t="s">
        <v>143</v>
      </c>
      <c r="B45" t="s">
        <v>1382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30ADE-2932-4A49-87CE-52FFF670DD0B}">
  <dimension ref="A1:B124"/>
  <sheetViews>
    <sheetView workbookViewId="0">
      <selection activeCell="B9" sqref="B9"/>
    </sheetView>
  </sheetViews>
  <sheetFormatPr defaultRowHeight="14.5" x14ac:dyDescent="0.35"/>
  <cols>
    <col min="2" max="2" width="11.81640625" customWidth="1"/>
  </cols>
  <sheetData>
    <row r="1" spans="1:2" ht="29" x14ac:dyDescent="0.35">
      <c r="A1" t="s">
        <v>1383</v>
      </c>
      <c r="B1" s="118" t="s">
        <v>1384</v>
      </c>
    </row>
    <row r="2" spans="1:2" x14ac:dyDescent="0.35">
      <c r="A2">
        <v>1160</v>
      </c>
      <c r="B2">
        <v>32</v>
      </c>
    </row>
    <row r="3" spans="1:2" x14ac:dyDescent="0.35">
      <c r="A3">
        <v>9099</v>
      </c>
      <c r="B3">
        <v>41</v>
      </c>
    </row>
    <row r="4" spans="1:2" x14ac:dyDescent="0.35">
      <c r="A4">
        <v>10305</v>
      </c>
      <c r="B4">
        <v>15</v>
      </c>
    </row>
    <row r="5" spans="1:2" x14ac:dyDescent="0.35">
      <c r="A5">
        <v>45122</v>
      </c>
      <c r="B5">
        <v>84</v>
      </c>
    </row>
    <row r="6" spans="1:2" x14ac:dyDescent="0.35">
      <c r="A6">
        <v>45513</v>
      </c>
      <c r="B6">
        <v>41</v>
      </c>
    </row>
    <row r="7" spans="1:2" x14ac:dyDescent="0.35">
      <c r="A7">
        <v>47640</v>
      </c>
      <c r="B7">
        <v>1</v>
      </c>
    </row>
    <row r="8" spans="1:2" x14ac:dyDescent="0.35">
      <c r="A8">
        <v>47670</v>
      </c>
      <c r="B8">
        <v>94</v>
      </c>
    </row>
    <row r="9" spans="1:2" x14ac:dyDescent="0.35">
      <c r="A9">
        <v>61595</v>
      </c>
      <c r="B9">
        <v>40</v>
      </c>
    </row>
    <row r="10" spans="1:2" x14ac:dyDescent="0.35">
      <c r="A10">
        <v>61697</v>
      </c>
      <c r="B10">
        <v>22</v>
      </c>
    </row>
    <row r="11" spans="1:2" x14ac:dyDescent="0.35">
      <c r="A11">
        <v>61702</v>
      </c>
      <c r="B11">
        <v>15</v>
      </c>
    </row>
    <row r="12" spans="1:2" x14ac:dyDescent="0.35">
      <c r="A12">
        <v>61703</v>
      </c>
      <c r="B12">
        <v>92</v>
      </c>
    </row>
    <row r="13" spans="1:2" x14ac:dyDescent="0.35">
      <c r="A13">
        <v>61976</v>
      </c>
      <c r="B13">
        <v>6</v>
      </c>
    </row>
    <row r="14" spans="1:2" x14ac:dyDescent="0.35">
      <c r="A14">
        <v>61990</v>
      </c>
      <c r="B14">
        <v>270</v>
      </c>
    </row>
    <row r="15" spans="1:2" x14ac:dyDescent="0.35">
      <c r="A15">
        <v>63213</v>
      </c>
      <c r="B15">
        <v>482</v>
      </c>
    </row>
    <row r="16" spans="1:2" x14ac:dyDescent="0.35">
      <c r="A16">
        <v>63256</v>
      </c>
      <c r="B16">
        <v>8</v>
      </c>
    </row>
    <row r="17" spans="1:2" x14ac:dyDescent="0.35">
      <c r="A17">
        <v>65355</v>
      </c>
      <c r="B17">
        <v>1</v>
      </c>
    </row>
    <row r="18" spans="1:2" x14ac:dyDescent="0.35">
      <c r="A18">
        <v>70219</v>
      </c>
      <c r="B18">
        <v>47</v>
      </c>
    </row>
    <row r="19" spans="1:2" x14ac:dyDescent="0.35">
      <c r="A19">
        <v>70268</v>
      </c>
      <c r="B19">
        <v>430</v>
      </c>
    </row>
    <row r="20" spans="1:2" x14ac:dyDescent="0.35">
      <c r="A20">
        <v>70290</v>
      </c>
      <c r="B20">
        <v>3</v>
      </c>
    </row>
    <row r="21" spans="1:2" x14ac:dyDescent="0.35">
      <c r="A21">
        <v>70299</v>
      </c>
      <c r="B21">
        <v>104</v>
      </c>
    </row>
    <row r="22" spans="1:2" x14ac:dyDescent="0.35">
      <c r="A22">
        <v>71833</v>
      </c>
      <c r="B22">
        <v>158</v>
      </c>
    </row>
    <row r="23" spans="1:2" x14ac:dyDescent="0.35">
      <c r="A23">
        <v>72772</v>
      </c>
      <c r="B23">
        <v>7</v>
      </c>
    </row>
    <row r="24" spans="1:2" x14ac:dyDescent="0.35">
      <c r="A24">
        <v>76884</v>
      </c>
      <c r="B24">
        <v>7</v>
      </c>
    </row>
    <row r="25" spans="1:2" x14ac:dyDescent="0.35">
      <c r="A25">
        <v>89701</v>
      </c>
      <c r="B25">
        <v>77</v>
      </c>
    </row>
    <row r="26" spans="1:2" x14ac:dyDescent="0.35">
      <c r="A26">
        <v>89791</v>
      </c>
      <c r="B26">
        <v>33</v>
      </c>
    </row>
    <row r="27" spans="1:2" x14ac:dyDescent="0.35">
      <c r="A27">
        <v>96520</v>
      </c>
      <c r="B27">
        <v>9</v>
      </c>
    </row>
    <row r="28" spans="1:2" x14ac:dyDescent="0.35">
      <c r="A28">
        <v>97379</v>
      </c>
      <c r="B28">
        <v>14</v>
      </c>
    </row>
    <row r="29" spans="1:2" x14ac:dyDescent="0.35">
      <c r="A29">
        <v>108562</v>
      </c>
      <c r="B29">
        <v>22</v>
      </c>
    </row>
    <row r="30" spans="1:2" x14ac:dyDescent="0.35">
      <c r="A30">
        <v>109043</v>
      </c>
      <c r="B30">
        <v>25</v>
      </c>
    </row>
    <row r="31" spans="1:2" x14ac:dyDescent="0.35">
      <c r="A31">
        <v>109153</v>
      </c>
      <c r="B31">
        <v>13</v>
      </c>
    </row>
    <row r="32" spans="1:2" x14ac:dyDescent="0.35">
      <c r="A32">
        <v>148764</v>
      </c>
      <c r="B32">
        <v>139</v>
      </c>
    </row>
    <row r="33" spans="1:2" x14ac:dyDescent="0.35">
      <c r="A33">
        <v>148968</v>
      </c>
      <c r="B33">
        <v>238</v>
      </c>
    </row>
    <row r="34" spans="1:2" x14ac:dyDescent="0.35">
      <c r="A34">
        <v>165330</v>
      </c>
      <c r="B34">
        <v>8</v>
      </c>
    </row>
    <row r="35" spans="1:2" x14ac:dyDescent="0.35">
      <c r="A35">
        <v>173393</v>
      </c>
      <c r="B35">
        <v>436</v>
      </c>
    </row>
    <row r="36" spans="1:2" x14ac:dyDescent="0.35">
      <c r="A36">
        <v>186291</v>
      </c>
      <c r="B36">
        <v>15</v>
      </c>
    </row>
    <row r="37" spans="1:2" x14ac:dyDescent="0.35">
      <c r="A37">
        <v>194310</v>
      </c>
      <c r="B37">
        <v>44</v>
      </c>
    </row>
    <row r="38" spans="1:2" x14ac:dyDescent="0.35">
      <c r="A38">
        <v>195087</v>
      </c>
      <c r="B38">
        <v>42</v>
      </c>
    </row>
    <row r="39" spans="1:2" x14ac:dyDescent="0.35">
      <c r="A39">
        <v>241347</v>
      </c>
      <c r="B39">
        <v>12</v>
      </c>
    </row>
    <row r="40" spans="1:2" x14ac:dyDescent="0.35">
      <c r="A40">
        <v>247369</v>
      </c>
      <c r="B40">
        <v>34</v>
      </c>
    </row>
    <row r="41" spans="1:2" x14ac:dyDescent="0.35">
      <c r="A41">
        <v>251869</v>
      </c>
      <c r="B41">
        <v>1</v>
      </c>
    </row>
    <row r="42" spans="1:2" x14ac:dyDescent="0.35">
      <c r="A42">
        <v>255541</v>
      </c>
      <c r="B42">
        <v>1</v>
      </c>
    </row>
    <row r="43" spans="1:2" x14ac:dyDescent="0.35">
      <c r="A43">
        <v>266528</v>
      </c>
      <c r="B43">
        <v>24</v>
      </c>
    </row>
    <row r="44" spans="1:2" x14ac:dyDescent="0.35">
      <c r="A44">
        <v>267719</v>
      </c>
      <c r="B44">
        <v>29</v>
      </c>
    </row>
    <row r="45" spans="1:2" x14ac:dyDescent="0.35">
      <c r="A45">
        <v>280345</v>
      </c>
      <c r="B45">
        <v>1</v>
      </c>
    </row>
    <row r="46" spans="1:2" x14ac:dyDescent="0.35">
      <c r="A46">
        <v>285707</v>
      </c>
      <c r="B46">
        <v>9</v>
      </c>
    </row>
    <row r="47" spans="1:2" x14ac:dyDescent="0.35">
      <c r="A47">
        <v>287603</v>
      </c>
      <c r="B47">
        <v>14</v>
      </c>
    </row>
    <row r="48" spans="1:2" x14ac:dyDescent="0.35">
      <c r="A48">
        <v>290994</v>
      </c>
      <c r="B48">
        <v>3</v>
      </c>
    </row>
    <row r="49" spans="1:2" x14ac:dyDescent="0.35">
      <c r="A49">
        <v>291208</v>
      </c>
      <c r="B49">
        <v>1</v>
      </c>
    </row>
    <row r="50" spans="1:2" x14ac:dyDescent="0.35">
      <c r="A50">
        <v>291212</v>
      </c>
      <c r="B50">
        <v>5</v>
      </c>
    </row>
    <row r="51" spans="1:2" x14ac:dyDescent="0.35">
      <c r="A51">
        <v>296794</v>
      </c>
      <c r="B51">
        <v>453</v>
      </c>
    </row>
    <row r="52" spans="1:2" x14ac:dyDescent="0.35">
      <c r="A52">
        <v>297181</v>
      </c>
      <c r="B52">
        <v>2</v>
      </c>
    </row>
    <row r="53" spans="1:2" x14ac:dyDescent="0.35">
      <c r="A53">
        <v>299825</v>
      </c>
      <c r="B53">
        <v>5</v>
      </c>
    </row>
    <row r="54" spans="1:2" x14ac:dyDescent="0.35">
      <c r="A54">
        <v>338201</v>
      </c>
      <c r="B54">
        <v>44</v>
      </c>
    </row>
    <row r="55" spans="1:2" x14ac:dyDescent="0.35">
      <c r="A55">
        <v>338804</v>
      </c>
      <c r="B55">
        <v>33</v>
      </c>
    </row>
    <row r="56" spans="1:2" x14ac:dyDescent="0.35">
      <c r="A56">
        <v>338817</v>
      </c>
      <c r="B56">
        <v>38</v>
      </c>
    </row>
    <row r="57" spans="1:2" x14ac:dyDescent="0.35">
      <c r="A57">
        <v>399531</v>
      </c>
      <c r="B57">
        <v>6</v>
      </c>
    </row>
    <row r="58" spans="1:2" x14ac:dyDescent="0.35">
      <c r="A58">
        <v>399988</v>
      </c>
      <c r="B58">
        <v>36</v>
      </c>
    </row>
    <row r="59" spans="1:2" x14ac:dyDescent="0.35">
      <c r="A59">
        <v>400758</v>
      </c>
      <c r="B59">
        <v>12</v>
      </c>
    </row>
    <row r="60" spans="1:2" x14ac:dyDescent="0.35">
      <c r="A60">
        <v>401086</v>
      </c>
      <c r="B60">
        <v>2</v>
      </c>
    </row>
    <row r="61" spans="1:2" x14ac:dyDescent="0.35">
      <c r="A61">
        <v>407105</v>
      </c>
      <c r="B61">
        <v>1</v>
      </c>
    </row>
    <row r="62" spans="1:2" x14ac:dyDescent="0.35">
      <c r="A62">
        <v>407775</v>
      </c>
      <c r="B62">
        <v>80</v>
      </c>
    </row>
    <row r="63" spans="1:2" x14ac:dyDescent="0.35">
      <c r="A63">
        <v>477923</v>
      </c>
      <c r="B63">
        <v>17</v>
      </c>
    </row>
    <row r="64" spans="1:2" x14ac:dyDescent="0.35">
      <c r="A64">
        <v>479414</v>
      </c>
      <c r="B64">
        <v>30</v>
      </c>
    </row>
    <row r="65" spans="1:2" x14ac:dyDescent="0.35">
      <c r="A65">
        <v>502013</v>
      </c>
      <c r="B65">
        <v>53</v>
      </c>
    </row>
    <row r="66" spans="1:2" x14ac:dyDescent="0.35">
      <c r="A66">
        <v>519392</v>
      </c>
      <c r="B66">
        <v>20</v>
      </c>
    </row>
    <row r="67" spans="1:2" x14ac:dyDescent="0.35">
      <c r="A67">
        <v>522606</v>
      </c>
      <c r="B67">
        <v>476</v>
      </c>
    </row>
    <row r="68" spans="1:2" x14ac:dyDescent="0.35">
      <c r="A68">
        <v>544500</v>
      </c>
      <c r="B68">
        <v>164</v>
      </c>
    </row>
    <row r="69" spans="1:2" x14ac:dyDescent="0.35">
      <c r="A69">
        <v>544814</v>
      </c>
      <c r="B69">
        <v>18</v>
      </c>
    </row>
    <row r="70" spans="1:2" x14ac:dyDescent="0.35">
      <c r="A70">
        <v>545159</v>
      </c>
      <c r="B70">
        <v>4</v>
      </c>
    </row>
    <row r="71" spans="1:2" x14ac:dyDescent="0.35">
      <c r="A71">
        <v>555280</v>
      </c>
      <c r="B71">
        <v>48</v>
      </c>
    </row>
    <row r="72" spans="1:2" x14ac:dyDescent="0.35">
      <c r="A72">
        <v>561821</v>
      </c>
      <c r="B72">
        <v>7</v>
      </c>
    </row>
    <row r="73" spans="1:2" x14ac:dyDescent="0.35">
      <c r="A73">
        <v>569216</v>
      </c>
      <c r="B73">
        <v>23</v>
      </c>
    </row>
    <row r="74" spans="1:2" x14ac:dyDescent="0.35">
      <c r="A74">
        <v>569917</v>
      </c>
      <c r="B74">
        <v>2</v>
      </c>
    </row>
    <row r="75" spans="1:2" x14ac:dyDescent="0.35">
      <c r="A75">
        <v>574512</v>
      </c>
      <c r="B75">
        <v>58</v>
      </c>
    </row>
    <row r="76" spans="1:2" x14ac:dyDescent="0.35">
      <c r="A76">
        <v>624934</v>
      </c>
      <c r="B76">
        <v>1</v>
      </c>
    </row>
    <row r="77" spans="1:2" x14ac:dyDescent="0.35">
      <c r="A77">
        <v>648797</v>
      </c>
      <c r="B77">
        <v>21</v>
      </c>
    </row>
    <row r="78" spans="1:2" x14ac:dyDescent="0.35">
      <c r="A78">
        <v>705881</v>
      </c>
      <c r="B78">
        <v>20</v>
      </c>
    </row>
    <row r="79" spans="1:2" x14ac:dyDescent="0.35">
      <c r="A79">
        <v>761627</v>
      </c>
      <c r="B79">
        <v>275</v>
      </c>
    </row>
    <row r="80" spans="1:2" x14ac:dyDescent="0.35">
      <c r="A80">
        <v>770205</v>
      </c>
      <c r="B80">
        <v>92</v>
      </c>
    </row>
    <row r="81" spans="1:2" x14ac:dyDescent="0.35">
      <c r="A81">
        <v>788068</v>
      </c>
      <c r="B81">
        <v>52</v>
      </c>
    </row>
    <row r="82" spans="1:2" x14ac:dyDescent="0.35">
      <c r="A82">
        <v>798531</v>
      </c>
      <c r="B82">
        <v>5</v>
      </c>
    </row>
    <row r="83" spans="1:2" x14ac:dyDescent="0.35">
      <c r="A83">
        <v>860816</v>
      </c>
      <c r="B83">
        <v>17</v>
      </c>
    </row>
    <row r="84" spans="1:2" x14ac:dyDescent="0.35">
      <c r="A84">
        <v>908873</v>
      </c>
      <c r="B84">
        <v>53</v>
      </c>
    </row>
    <row r="85" spans="1:2" x14ac:dyDescent="0.35">
      <c r="A85">
        <v>923885</v>
      </c>
      <c r="B85">
        <v>4</v>
      </c>
    </row>
    <row r="86" spans="1:2" x14ac:dyDescent="0.35">
      <c r="A86">
        <v>1062303</v>
      </c>
      <c r="B86">
        <v>70</v>
      </c>
    </row>
    <row r="87" spans="1:2" x14ac:dyDescent="0.35">
      <c r="A87">
        <v>1076915</v>
      </c>
      <c r="B87">
        <v>2</v>
      </c>
    </row>
    <row r="88" spans="1:2" x14ac:dyDescent="0.35">
      <c r="A88">
        <v>1120269</v>
      </c>
      <c r="B88">
        <v>12</v>
      </c>
    </row>
    <row r="89" spans="1:2" x14ac:dyDescent="0.35">
      <c r="A89">
        <v>1162428</v>
      </c>
      <c r="B89">
        <v>86</v>
      </c>
    </row>
    <row r="90" spans="1:2" x14ac:dyDescent="0.35">
      <c r="A90">
        <v>1164474</v>
      </c>
      <c r="B90">
        <v>53</v>
      </c>
    </row>
    <row r="91" spans="1:2" x14ac:dyDescent="0.35">
      <c r="A91">
        <v>1164930</v>
      </c>
      <c r="B91">
        <v>68</v>
      </c>
    </row>
    <row r="92" spans="1:2" x14ac:dyDescent="0.35">
      <c r="A92">
        <v>1178991</v>
      </c>
      <c r="B92">
        <v>181</v>
      </c>
    </row>
    <row r="93" spans="1:2" x14ac:dyDescent="0.35">
      <c r="A93">
        <v>1179166</v>
      </c>
      <c r="B93">
        <v>2</v>
      </c>
    </row>
    <row r="94" spans="1:2" x14ac:dyDescent="0.35">
      <c r="A94">
        <v>1191380</v>
      </c>
      <c r="B94">
        <v>24</v>
      </c>
    </row>
    <row r="95" spans="1:2" x14ac:dyDescent="0.35">
      <c r="A95">
        <v>1191849</v>
      </c>
      <c r="B95">
        <v>11</v>
      </c>
    </row>
    <row r="96" spans="1:2" x14ac:dyDescent="0.35">
      <c r="A96">
        <v>1194281</v>
      </c>
      <c r="B96">
        <v>31</v>
      </c>
    </row>
    <row r="97" spans="1:2" x14ac:dyDescent="0.35">
      <c r="A97">
        <v>1255547</v>
      </c>
      <c r="B97">
        <v>1</v>
      </c>
    </row>
    <row r="98" spans="1:2" x14ac:dyDescent="0.35">
      <c r="A98">
        <v>1618081</v>
      </c>
      <c r="B98">
        <v>1</v>
      </c>
    </row>
    <row r="99" spans="1:2" x14ac:dyDescent="0.35">
      <c r="A99">
        <v>1636678</v>
      </c>
      <c r="B99">
        <v>18</v>
      </c>
    </row>
    <row r="100" spans="1:2" x14ac:dyDescent="0.35">
      <c r="A100">
        <v>2071358</v>
      </c>
      <c r="B100">
        <v>1453</v>
      </c>
    </row>
    <row r="101" spans="1:2" x14ac:dyDescent="0.35">
      <c r="A101">
        <v>2090132</v>
      </c>
      <c r="B101">
        <v>65</v>
      </c>
    </row>
    <row r="102" spans="1:2" x14ac:dyDescent="0.35">
      <c r="A102">
        <v>2172355</v>
      </c>
      <c r="B102">
        <v>108</v>
      </c>
    </row>
    <row r="103" spans="1:2" x14ac:dyDescent="0.35">
      <c r="A103">
        <v>2673992</v>
      </c>
      <c r="B103">
        <v>415</v>
      </c>
    </row>
    <row r="104" spans="1:2" x14ac:dyDescent="0.35">
      <c r="A104">
        <v>3109218</v>
      </c>
      <c r="B104">
        <v>53</v>
      </c>
    </row>
    <row r="105" spans="1:2" x14ac:dyDescent="0.35">
      <c r="A105">
        <v>3590233</v>
      </c>
      <c r="B105">
        <v>1</v>
      </c>
    </row>
    <row r="106" spans="1:2" x14ac:dyDescent="0.35">
      <c r="A106">
        <v>4992132</v>
      </c>
      <c r="B106">
        <v>8</v>
      </c>
    </row>
    <row r="107" spans="1:2" x14ac:dyDescent="0.35">
      <c r="A107">
        <v>5348470</v>
      </c>
      <c r="B107">
        <v>153</v>
      </c>
    </row>
    <row r="108" spans="1:2" x14ac:dyDescent="0.35">
      <c r="A108">
        <v>5702736</v>
      </c>
      <c r="B108">
        <v>6</v>
      </c>
    </row>
    <row r="109" spans="1:2" x14ac:dyDescent="0.35">
      <c r="A109">
        <v>5876910</v>
      </c>
      <c r="B109">
        <v>6</v>
      </c>
    </row>
    <row r="110" spans="1:2" x14ac:dyDescent="0.35">
      <c r="A110">
        <v>5892417</v>
      </c>
      <c r="B110">
        <v>27</v>
      </c>
    </row>
    <row r="111" spans="1:2" x14ac:dyDescent="0.35">
      <c r="A111">
        <v>5902292</v>
      </c>
      <c r="B111">
        <v>53</v>
      </c>
    </row>
    <row r="112" spans="1:2" x14ac:dyDescent="0.35">
      <c r="A112">
        <v>5943391</v>
      </c>
      <c r="B112">
        <v>46</v>
      </c>
    </row>
    <row r="113" spans="1:2" x14ac:dyDescent="0.35">
      <c r="A113">
        <v>6164839</v>
      </c>
      <c r="B113">
        <v>1</v>
      </c>
    </row>
    <row r="114" spans="1:2" x14ac:dyDescent="0.35">
      <c r="A114">
        <v>6428424</v>
      </c>
      <c r="B114">
        <v>30</v>
      </c>
    </row>
    <row r="115" spans="1:2" x14ac:dyDescent="0.35">
      <c r="A115">
        <v>6905944</v>
      </c>
      <c r="B115">
        <v>1</v>
      </c>
    </row>
    <row r="116" spans="1:2" x14ac:dyDescent="0.35">
      <c r="A116">
        <v>6998074</v>
      </c>
      <c r="B116">
        <v>2</v>
      </c>
    </row>
    <row r="117" spans="1:2" x14ac:dyDescent="0.35">
      <c r="A117">
        <v>7176647</v>
      </c>
      <c r="B117">
        <v>68</v>
      </c>
    </row>
    <row r="118" spans="1:2" x14ac:dyDescent="0.35">
      <c r="A118">
        <v>7479582</v>
      </c>
      <c r="B118">
        <v>16</v>
      </c>
    </row>
    <row r="119" spans="1:2" x14ac:dyDescent="0.35">
      <c r="A119">
        <v>7483226</v>
      </c>
      <c r="B119">
        <v>3</v>
      </c>
    </row>
    <row r="120" spans="1:2" x14ac:dyDescent="0.35">
      <c r="A120">
        <v>8087246</v>
      </c>
      <c r="B120">
        <v>3</v>
      </c>
    </row>
    <row r="121" spans="1:2" x14ac:dyDescent="0.35">
      <c r="A121">
        <v>8110357</v>
      </c>
      <c r="B121">
        <v>2</v>
      </c>
    </row>
    <row r="122" spans="1:2" x14ac:dyDescent="0.35">
      <c r="A122">
        <v>9085728</v>
      </c>
      <c r="B122">
        <v>1</v>
      </c>
    </row>
    <row r="123" spans="1:2" x14ac:dyDescent="0.35">
      <c r="A123">
        <v>9456203</v>
      </c>
      <c r="B123">
        <v>213</v>
      </c>
    </row>
    <row r="124" spans="1:2" x14ac:dyDescent="0.35">
      <c r="A124">
        <v>13887510</v>
      </c>
      <c r="B124">
        <v>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D6B30-FABC-4AEB-BA81-F98621C78955}">
  <sheetPr filterMode="1"/>
  <dimension ref="A1:AK161"/>
  <sheetViews>
    <sheetView zoomScale="45" zoomScaleNormal="45" workbookViewId="0">
      <pane xSplit="6" ySplit="1" topLeftCell="Z2" activePane="bottomRight" state="frozen"/>
      <selection pane="topRight" sqref="A1:AK1"/>
      <selection pane="bottomLeft" sqref="A1:AK1"/>
      <selection pane="bottomRight" activeCell="AH53" sqref="AH53"/>
    </sheetView>
  </sheetViews>
  <sheetFormatPr defaultColWidth="9.1796875" defaultRowHeight="14.5" x14ac:dyDescent="0.35"/>
  <cols>
    <col min="1" max="1" width="5.54296875" style="48" customWidth="1"/>
    <col min="2" max="2" width="6.453125" style="48" customWidth="1"/>
    <col min="3" max="3" width="11.453125" style="48" customWidth="1"/>
    <col min="4" max="4" width="8.7265625" style="48" customWidth="1"/>
    <col min="5" max="5" width="20.1796875" style="48" customWidth="1"/>
    <col min="6" max="6" width="25.7265625" style="48" customWidth="1"/>
    <col min="7" max="7" width="13.26953125" style="48" bestFit="1" customWidth="1"/>
    <col min="8" max="8" width="11" style="48" bestFit="1" customWidth="1"/>
    <col min="9" max="9" width="10.1796875" style="48" customWidth="1"/>
    <col min="10" max="10" width="10.453125" style="48" bestFit="1" customWidth="1"/>
    <col min="11" max="11" width="7.26953125" style="48" customWidth="1"/>
    <col min="12" max="12" width="11.453125" style="48" customWidth="1"/>
    <col min="13" max="13" width="12.81640625" style="48" customWidth="1"/>
    <col min="14" max="14" width="11.453125" style="48" customWidth="1"/>
    <col min="15" max="15" width="4.26953125" style="48" customWidth="1"/>
    <col min="16" max="16" width="4" style="48" customWidth="1"/>
    <col min="17" max="19" width="7" style="48" customWidth="1"/>
    <col min="20" max="20" width="6" style="48" customWidth="1"/>
    <col min="21" max="22" width="10.453125" style="48" customWidth="1"/>
    <col min="23" max="23" width="8.453125" style="48" customWidth="1"/>
    <col min="24" max="24" width="5.81640625" style="48" customWidth="1"/>
    <col min="25" max="25" width="14" style="48" customWidth="1"/>
    <col min="26" max="26" width="6.7265625" style="48" customWidth="1"/>
    <col min="27" max="28" width="25.54296875" style="48" customWidth="1"/>
    <col min="29" max="29" width="30.453125" style="48" customWidth="1"/>
    <col min="30" max="30" width="61.7265625" style="48" customWidth="1"/>
    <col min="31" max="31" width="41.81640625" style="48" customWidth="1"/>
    <col min="32" max="34" width="20.26953125" style="48" customWidth="1"/>
    <col min="35" max="35" width="26" style="48" customWidth="1"/>
    <col min="36" max="36" width="13.1796875" style="48" customWidth="1"/>
    <col min="37" max="16384" width="9.1796875" style="48"/>
  </cols>
  <sheetData>
    <row r="1" spans="1:37" s="50" customFormat="1" ht="81.75" customHeight="1" x14ac:dyDescent="0.35">
      <c r="A1" s="50" t="s">
        <v>527</v>
      </c>
      <c r="B1" s="51" t="s">
        <v>68</v>
      </c>
      <c r="C1" s="51" t="s">
        <v>15</v>
      </c>
      <c r="D1" s="51" t="s">
        <v>69</v>
      </c>
      <c r="E1" s="51" t="s">
        <v>70</v>
      </c>
      <c r="F1" s="51" t="s">
        <v>399</v>
      </c>
      <c r="G1" s="51" t="s">
        <v>400</v>
      </c>
      <c r="H1" s="51" t="s">
        <v>401</v>
      </c>
      <c r="I1" s="51" t="s">
        <v>512</v>
      </c>
      <c r="J1" s="51" t="s">
        <v>18</v>
      </c>
      <c r="K1" s="51" t="s">
        <v>74</v>
      </c>
      <c r="L1" s="51" t="s">
        <v>528</v>
      </c>
      <c r="M1" s="51" t="s">
        <v>529</v>
      </c>
      <c r="N1" s="51" t="s">
        <v>530</v>
      </c>
      <c r="O1" s="51" t="s">
        <v>531</v>
      </c>
      <c r="P1" s="51" t="s">
        <v>532</v>
      </c>
      <c r="Q1" s="58" t="s">
        <v>533</v>
      </c>
      <c r="R1" s="58" t="s">
        <v>534</v>
      </c>
      <c r="S1" s="58" t="s">
        <v>535</v>
      </c>
      <c r="T1" s="58" t="s">
        <v>536</v>
      </c>
      <c r="U1" s="72" t="s">
        <v>537</v>
      </c>
      <c r="V1" s="58" t="s">
        <v>538</v>
      </c>
      <c r="W1" s="72" t="s">
        <v>539</v>
      </c>
      <c r="X1" s="51" t="s">
        <v>76</v>
      </c>
      <c r="Y1" s="75" t="s">
        <v>540</v>
      </c>
      <c r="Z1" s="75" t="s">
        <v>541</v>
      </c>
      <c r="AA1" s="72" t="s">
        <v>514</v>
      </c>
      <c r="AB1" s="72" t="s">
        <v>542</v>
      </c>
      <c r="AC1" s="72" t="s">
        <v>515</v>
      </c>
      <c r="AD1" s="72" t="s">
        <v>543</v>
      </c>
      <c r="AE1" s="56" t="s">
        <v>544</v>
      </c>
      <c r="AF1" s="56" t="s">
        <v>545</v>
      </c>
      <c r="AG1" s="56" t="s">
        <v>546</v>
      </c>
      <c r="AH1" s="56" t="s">
        <v>547</v>
      </c>
      <c r="AI1" s="56" t="s">
        <v>14</v>
      </c>
      <c r="AJ1" s="56" t="s">
        <v>379</v>
      </c>
      <c r="AK1" s="56" t="s">
        <v>378</v>
      </c>
    </row>
    <row r="2" spans="1:37" ht="15.75" hidden="1" customHeight="1" x14ac:dyDescent="0.35">
      <c r="A2" s="48">
        <v>13</v>
      </c>
      <c r="C2" s="59" t="s">
        <v>29</v>
      </c>
      <c r="D2" s="43">
        <v>239681</v>
      </c>
      <c r="E2" s="48" t="s" vm="299">
        <v>409</v>
      </c>
      <c r="F2" s="43" t="s">
        <v>410</v>
      </c>
      <c r="G2" s="48" t="s">
        <v>81</v>
      </c>
      <c r="H2" s="48" t="s">
        <v>582</v>
      </c>
      <c r="I2" s="48" t="s">
        <v>554</v>
      </c>
      <c r="J2" s="48">
        <v>3</v>
      </c>
      <c r="K2" s="53">
        <v>7.6</v>
      </c>
      <c r="L2" s="48">
        <v>165756577</v>
      </c>
      <c r="N2" s="48" t="s">
        <v>83</v>
      </c>
      <c r="O2" s="48" t="s">
        <v>108</v>
      </c>
      <c r="P2" s="62"/>
      <c r="Q2" s="62">
        <v>308</v>
      </c>
      <c r="R2" s="62">
        <v>300</v>
      </c>
      <c r="S2" s="48">
        <v>254</v>
      </c>
      <c r="T2" s="48">
        <v>385</v>
      </c>
      <c r="U2" s="60">
        <f t="shared" ref="U2:U33" si="0">(T2-R2)/R2</f>
        <v>0.28333333333333333</v>
      </c>
      <c r="V2" s="48">
        <v>262</v>
      </c>
      <c r="W2" s="60">
        <f t="shared" ref="W2:W33" si="1">(V2-S2)/S2</f>
        <v>3.1496062992125984E-2</v>
      </c>
      <c r="X2" s="48" t="s">
        <v>556</v>
      </c>
      <c r="Y2" s="48" t="s">
        <v>656</v>
      </c>
      <c r="Z2" s="48" t="s">
        <v>554</v>
      </c>
      <c r="AA2" s="48" t="s">
        <v>500</v>
      </c>
      <c r="AC2" s="48" t="s">
        <v>497</v>
      </c>
      <c r="AE2" s="48" t="s">
        <v>1385</v>
      </c>
      <c r="AF2" s="48" t="s">
        <v>1386</v>
      </c>
      <c r="AG2" s="48" t="s">
        <v>1387</v>
      </c>
      <c r="AH2" s="48" t="s">
        <v>1388</v>
      </c>
      <c r="AI2" s="48" t="str">
        <f>VLOOKUP(D:D,[1]Detail!$A:$J,10,FALSE)</f>
        <v>mandy.gu@agoda.com</v>
      </c>
      <c r="AJ2" s="48" t="str">
        <f>VLOOKUP(D:D,[1]Detail!$A:$D,4,FALSE)</f>
        <v>B</v>
      </c>
      <c r="AK2" s="48" t="s">
        <v>379</v>
      </c>
    </row>
    <row r="3" spans="1:37" ht="15.75" customHeight="1" x14ac:dyDescent="0.35">
      <c r="A3" s="48">
        <v>2</v>
      </c>
      <c r="C3" s="59" t="s">
        <v>29</v>
      </c>
      <c r="D3" s="43">
        <v>234477</v>
      </c>
      <c r="E3" s="48" t="s" vm="261">
        <v>418</v>
      </c>
      <c r="F3" s="43" t="s">
        <v>419</v>
      </c>
      <c r="G3" s="48" t="s" vm="2">
        <v>81</v>
      </c>
      <c r="H3" s="48" t="s">
        <v>82</v>
      </c>
      <c r="I3" s="48" t="str">
        <f>IFERROR(VLOOKUP(D3,'Price Check -Hotel List(Wave 2)'!D:F,3,0),"")</f>
        <v/>
      </c>
      <c r="J3" s="48" vm="271">
        <v>4</v>
      </c>
      <c r="K3" s="53" vm="284">
        <v>7.292307692307693</v>
      </c>
      <c r="M3" s="48">
        <v>6118310</v>
      </c>
      <c r="N3" s="48" t="s">
        <v>83</v>
      </c>
      <c r="O3" s="48" t="s">
        <v>685</v>
      </c>
      <c r="Q3" s="48">
        <v>388</v>
      </c>
      <c r="R3" s="48">
        <v>358</v>
      </c>
      <c r="S3" s="48">
        <v>358</v>
      </c>
      <c r="T3" s="48">
        <v>555</v>
      </c>
      <c r="U3" s="60">
        <f t="shared" si="0"/>
        <v>0.55027932960893855</v>
      </c>
      <c r="V3" s="48">
        <v>556</v>
      </c>
      <c r="W3" s="60">
        <f t="shared" si="1"/>
        <v>0.55307262569832405</v>
      </c>
      <c r="X3" s="48" t="s">
        <v>556</v>
      </c>
      <c r="AA3" s="48" t="s">
        <v>496</v>
      </c>
      <c r="AC3" s="48" t="s">
        <v>504</v>
      </c>
      <c r="AE3" s="48" t="s">
        <v>803</v>
      </c>
      <c r="AF3" s="48" t="s">
        <v>804</v>
      </c>
      <c r="AG3" s="48" t="s">
        <v>805</v>
      </c>
      <c r="AH3" s="48" t="s">
        <v>806</v>
      </c>
      <c r="AI3" s="48" t="str">
        <f>VLOOKUP(D:D,[1]Detail!$A:$J,10,FALSE)</f>
        <v>Rosemary.Ding@agoda.com</v>
      </c>
      <c r="AJ3" s="48" t="str">
        <f>VLOOKUP(D:D,[1]Detail!$A:$D,4,FALSE)</f>
        <v>B</v>
      </c>
      <c r="AK3" s="48" t="s">
        <v>378</v>
      </c>
    </row>
    <row r="4" spans="1:37" ht="15.75" hidden="1" customHeight="1" x14ac:dyDescent="0.35">
      <c r="A4" s="48">
        <v>3</v>
      </c>
      <c r="C4" s="59" t="s">
        <v>29</v>
      </c>
      <c r="D4" s="43">
        <v>195562</v>
      </c>
      <c r="E4" s="48" t="s">
        <v>115</v>
      </c>
      <c r="F4" s="43" t="s">
        <v>116</v>
      </c>
      <c r="G4" s="48" t="s">
        <v>81</v>
      </c>
      <c r="H4" s="48" t="s">
        <v>582</v>
      </c>
      <c r="I4" s="48" t="str">
        <f>IFERROR(VLOOKUP(D4,'Price Check -Hotel List(Wave 2)'!D:F,3,0),"")</f>
        <v/>
      </c>
      <c r="J4" s="48">
        <v>4</v>
      </c>
      <c r="K4" s="53">
        <v>7.6</v>
      </c>
      <c r="M4" s="48">
        <v>6169355</v>
      </c>
      <c r="N4" s="48" t="s">
        <v>83</v>
      </c>
      <c r="O4" s="48" t="s">
        <v>108</v>
      </c>
      <c r="Q4" s="48">
        <v>387</v>
      </c>
      <c r="R4" s="48">
        <v>338</v>
      </c>
      <c r="S4" s="48">
        <v>338</v>
      </c>
      <c r="T4" s="48">
        <v>399</v>
      </c>
      <c r="U4" s="60">
        <f t="shared" si="0"/>
        <v>0.18047337278106509</v>
      </c>
      <c r="V4" s="48">
        <v>330</v>
      </c>
      <c r="W4" s="60">
        <f t="shared" si="1"/>
        <v>-2.3668639053254437E-2</v>
      </c>
      <c r="X4" s="48" t="s">
        <v>556</v>
      </c>
      <c r="Y4" s="48" t="s">
        <v>1389</v>
      </c>
      <c r="Z4" s="48" t="s">
        <v>554</v>
      </c>
      <c r="AA4" s="48" t="s">
        <v>500</v>
      </c>
      <c r="AC4" s="48" t="s">
        <v>497</v>
      </c>
      <c r="AE4" s="48" t="s">
        <v>1390</v>
      </c>
      <c r="AF4" s="91" t="s">
        <v>1391</v>
      </c>
      <c r="AG4" s="91" t="s">
        <v>1392</v>
      </c>
      <c r="AH4" s="91" t="s">
        <v>1393</v>
      </c>
      <c r="AI4" s="48" t="str">
        <f>VLOOKUP(D:D,[1]Detail!$A:$J,10,FALSE)</f>
        <v>Tracy.Chen@agoda.com</v>
      </c>
      <c r="AJ4" s="48" t="str">
        <f>VLOOKUP(D:D,[1]Detail!$A:$D,4,FALSE)</f>
        <v>A</v>
      </c>
      <c r="AK4" s="48" t="s">
        <v>379</v>
      </c>
    </row>
    <row r="5" spans="1:37" ht="15.75" customHeight="1" x14ac:dyDescent="0.35">
      <c r="A5" s="48">
        <v>4</v>
      </c>
      <c r="C5" s="59" t="s">
        <v>29</v>
      </c>
      <c r="D5" s="43">
        <v>70290</v>
      </c>
      <c r="E5" s="48" t="s">
        <v>463</v>
      </c>
      <c r="F5" s="43" t="s">
        <v>464</v>
      </c>
      <c r="G5" s="48" t="s">
        <v>81</v>
      </c>
      <c r="H5" s="48" t="s">
        <v>582</v>
      </c>
      <c r="I5" s="48" t="str">
        <f>IFERROR(VLOOKUP(D5,'Price Check -Hotel List(Wave 2)'!D:F,3,0),"")</f>
        <v/>
      </c>
      <c r="J5" s="48">
        <v>4.5</v>
      </c>
      <c r="K5" s="53">
        <v>6.4</v>
      </c>
      <c r="M5" s="48">
        <v>6166314</v>
      </c>
      <c r="N5" s="48" t="s">
        <v>770</v>
      </c>
      <c r="O5" s="48" t="s">
        <v>771</v>
      </c>
      <c r="Q5" s="48">
        <v>389</v>
      </c>
      <c r="R5" s="48">
        <v>299</v>
      </c>
      <c r="S5" s="48">
        <v>299</v>
      </c>
      <c r="T5" s="48">
        <v>437</v>
      </c>
      <c r="U5" s="60">
        <f t="shared" si="0"/>
        <v>0.46153846153846156</v>
      </c>
      <c r="V5" s="48">
        <v>373</v>
      </c>
      <c r="W5" s="60">
        <f t="shared" si="1"/>
        <v>0.24749163879598662</v>
      </c>
      <c r="X5" s="48" t="s">
        <v>556</v>
      </c>
      <c r="Y5" s="48" t="s">
        <v>772</v>
      </c>
      <c r="Z5" s="48" t="s">
        <v>554</v>
      </c>
      <c r="AA5" s="48" t="s">
        <v>500</v>
      </c>
      <c r="AC5" s="48" t="s">
        <v>496</v>
      </c>
      <c r="AE5" s="48" t="s">
        <v>773</v>
      </c>
      <c r="AF5" s="91" t="s">
        <v>774</v>
      </c>
      <c r="AG5" s="91" t="s">
        <v>775</v>
      </c>
      <c r="AH5" s="91" t="s">
        <v>776</v>
      </c>
      <c r="AI5" s="48" t="str">
        <f>VLOOKUP(D:D,[1]Detail!$A:$J,10,FALSE)</f>
        <v>Yan.Sun@agoda.com</v>
      </c>
      <c r="AJ5" s="48" t="str">
        <f>VLOOKUP(D:D,[1]Detail!$A:$D,4,FALSE)</f>
        <v>B</v>
      </c>
      <c r="AK5" s="48" t="s">
        <v>379</v>
      </c>
    </row>
    <row r="6" spans="1:37" ht="15.75" hidden="1" customHeight="1" x14ac:dyDescent="0.35">
      <c r="A6" s="48">
        <v>40</v>
      </c>
      <c r="C6" s="48" t="s">
        <v>60</v>
      </c>
      <c r="D6" s="43">
        <v>304981</v>
      </c>
      <c r="E6" s="48" t="s">
        <v>275</v>
      </c>
      <c r="F6" s="43" t="s">
        <v>276</v>
      </c>
      <c r="G6" s="48" t="s">
        <v>277</v>
      </c>
      <c r="H6" s="48" t="s">
        <v>278</v>
      </c>
      <c r="I6" s="48" t="s">
        <v>554</v>
      </c>
      <c r="J6" s="48">
        <v>3</v>
      </c>
      <c r="K6" s="53">
        <v>7.6</v>
      </c>
      <c r="L6" s="48">
        <v>165756339</v>
      </c>
      <c r="M6" s="48">
        <v>19852</v>
      </c>
      <c r="N6" s="48" t="s">
        <v>564</v>
      </c>
      <c r="O6" s="48" t="s">
        <v>141</v>
      </c>
      <c r="Q6" s="54">
        <v>232</v>
      </c>
      <c r="R6" s="48">
        <v>184</v>
      </c>
      <c r="S6" s="48">
        <v>184</v>
      </c>
      <c r="T6" s="54">
        <v>255</v>
      </c>
      <c r="U6" s="60">
        <f t="shared" si="0"/>
        <v>0.3858695652173913</v>
      </c>
      <c r="V6" s="48">
        <v>178</v>
      </c>
      <c r="W6" s="60">
        <f t="shared" si="1"/>
        <v>-3.2608695652173912E-2</v>
      </c>
      <c r="X6" s="48" t="s">
        <v>556</v>
      </c>
      <c r="Y6" s="48" t="s">
        <v>1394</v>
      </c>
      <c r="Z6" s="48" t="s">
        <v>554</v>
      </c>
      <c r="AA6" s="48" t="s">
        <v>500</v>
      </c>
      <c r="AC6" s="48" t="s">
        <v>497</v>
      </c>
      <c r="AE6" s="48" t="s">
        <v>1395</v>
      </c>
      <c r="AF6" s="91" t="s">
        <v>280</v>
      </c>
      <c r="AG6" s="91" t="s">
        <v>282</v>
      </c>
      <c r="AH6" s="91" t="s">
        <v>1396</v>
      </c>
      <c r="AI6" s="91" t="s">
        <v>826</v>
      </c>
    </row>
    <row r="7" spans="1:37" ht="15.75" hidden="1" customHeight="1" x14ac:dyDescent="0.35">
      <c r="A7" s="48">
        <v>48</v>
      </c>
      <c r="C7" s="48" t="s">
        <v>520</v>
      </c>
      <c r="D7" s="43">
        <v>181793</v>
      </c>
      <c r="E7" s="48" t="s">
        <v>1397</v>
      </c>
      <c r="F7" s="43" t="s">
        <v>1398</v>
      </c>
      <c r="G7" s="48" t="s">
        <v>253</v>
      </c>
      <c r="H7" s="48" t="s">
        <v>254</v>
      </c>
      <c r="I7" s="48" t="s">
        <v>554</v>
      </c>
      <c r="J7" s="48">
        <v>4.5</v>
      </c>
      <c r="K7" s="53">
        <v>8.6</v>
      </c>
      <c r="M7" s="48">
        <v>6185001</v>
      </c>
      <c r="N7" s="48" t="s">
        <v>564</v>
      </c>
      <c r="O7" s="48" t="s">
        <v>84</v>
      </c>
      <c r="Q7" s="54">
        <v>480</v>
      </c>
      <c r="R7" s="62">
        <v>480</v>
      </c>
      <c r="S7" s="62">
        <v>425</v>
      </c>
      <c r="T7" s="62">
        <v>481</v>
      </c>
      <c r="U7" s="60">
        <f t="shared" si="0"/>
        <v>2.0833333333333333E-3</v>
      </c>
      <c r="V7" s="48">
        <v>432</v>
      </c>
      <c r="W7" s="60">
        <f t="shared" si="1"/>
        <v>1.6470588235294119E-2</v>
      </c>
      <c r="X7" s="48" t="s">
        <v>556</v>
      </c>
      <c r="Y7" s="48" t="s">
        <v>1399</v>
      </c>
      <c r="AA7" s="48" t="s">
        <v>498</v>
      </c>
      <c r="AB7" s="48" t="s">
        <v>926</v>
      </c>
      <c r="AC7" s="48" t="s">
        <v>497</v>
      </c>
      <c r="AE7" s="48" t="s">
        <v>1400</v>
      </c>
      <c r="AF7" s="91" t="s">
        <v>1401</v>
      </c>
      <c r="AG7" s="91" t="s">
        <v>1402</v>
      </c>
      <c r="AH7" s="91" t="s">
        <v>1403</v>
      </c>
      <c r="AI7" s="91" t="s">
        <v>561</v>
      </c>
    </row>
    <row r="8" spans="1:37" ht="15.75" hidden="1" customHeight="1" x14ac:dyDescent="0.35">
      <c r="A8" s="48">
        <v>60</v>
      </c>
      <c r="B8" s="48">
        <f>A8</f>
        <v>60</v>
      </c>
      <c r="C8" s="48" t="s">
        <v>65</v>
      </c>
      <c r="D8" s="43">
        <v>373</v>
      </c>
      <c r="E8" s="48" t="s">
        <v>1404</v>
      </c>
      <c r="F8" s="43" t="s">
        <v>1405</v>
      </c>
      <c r="G8" s="48" t="s">
        <v>1299</v>
      </c>
      <c r="H8" s="48" t="s">
        <v>1300</v>
      </c>
      <c r="I8" s="48" t="s">
        <v>554</v>
      </c>
      <c r="J8" s="48">
        <v>5</v>
      </c>
      <c r="K8" s="53">
        <v>8.1999999999999993</v>
      </c>
      <c r="L8" s="48">
        <v>165757850</v>
      </c>
      <c r="M8" s="48">
        <v>489579</v>
      </c>
      <c r="N8" s="48" t="s">
        <v>564</v>
      </c>
      <c r="O8" s="48" t="s">
        <v>565</v>
      </c>
      <c r="Q8" s="54">
        <v>510</v>
      </c>
      <c r="R8" s="48">
        <v>510</v>
      </c>
      <c r="S8" s="62">
        <v>510</v>
      </c>
      <c r="T8" s="54">
        <v>490</v>
      </c>
      <c r="U8" s="60">
        <f t="shared" si="0"/>
        <v>-3.9215686274509803E-2</v>
      </c>
      <c r="V8" s="48">
        <v>416</v>
      </c>
      <c r="W8" s="60">
        <f t="shared" si="1"/>
        <v>-0.18431372549019609</v>
      </c>
      <c r="X8" s="48" t="s">
        <v>556</v>
      </c>
      <c r="Y8" s="48" t="s">
        <v>905</v>
      </c>
      <c r="AA8" s="48" t="s">
        <v>500</v>
      </c>
      <c r="AC8" s="48" t="s">
        <v>497</v>
      </c>
      <c r="AI8" s="63" t="s">
        <v>575</v>
      </c>
    </row>
    <row r="9" spans="1:37" ht="15.75" hidden="1" customHeight="1" x14ac:dyDescent="0.35">
      <c r="A9" s="48">
        <v>69</v>
      </c>
      <c r="B9" s="48">
        <f>A9</f>
        <v>69</v>
      </c>
      <c r="C9" s="48" t="s">
        <v>60</v>
      </c>
      <c r="D9" s="43">
        <v>1266355</v>
      </c>
      <c r="E9" s="48" t="s">
        <v>1406</v>
      </c>
      <c r="F9" s="43" t="s">
        <v>1407</v>
      </c>
      <c r="G9" s="48" t="s">
        <v>903</v>
      </c>
      <c r="H9" s="48" t="s">
        <v>904</v>
      </c>
      <c r="I9" s="48" t="s">
        <v>554</v>
      </c>
      <c r="J9" s="48">
        <v>2</v>
      </c>
      <c r="K9" s="53">
        <v>9.1999999999999993</v>
      </c>
      <c r="L9" s="48">
        <v>165757709</v>
      </c>
      <c r="M9" s="48" t="s">
        <v>574</v>
      </c>
      <c r="N9" s="48" t="s">
        <v>564</v>
      </c>
      <c r="O9" s="48" t="s">
        <v>565</v>
      </c>
      <c r="Q9" s="54">
        <v>161</v>
      </c>
      <c r="R9" s="48">
        <v>139</v>
      </c>
      <c r="S9" s="62">
        <v>139</v>
      </c>
      <c r="T9" s="48">
        <v>98</v>
      </c>
      <c r="U9" s="60">
        <f t="shared" si="0"/>
        <v>-0.29496402877697842</v>
      </c>
      <c r="V9" s="48">
        <v>76</v>
      </c>
      <c r="W9" s="60">
        <f t="shared" si="1"/>
        <v>-0.45323741007194246</v>
      </c>
      <c r="X9" s="48" t="s">
        <v>556</v>
      </c>
      <c r="Y9" s="48" t="s">
        <v>905</v>
      </c>
      <c r="AA9" s="48" t="s">
        <v>498</v>
      </c>
      <c r="AB9" s="48" t="s">
        <v>641</v>
      </c>
      <c r="AC9" s="48" t="s">
        <v>497</v>
      </c>
      <c r="AI9" s="63" t="s">
        <v>575</v>
      </c>
    </row>
    <row r="10" spans="1:37" ht="15.75" customHeight="1" x14ac:dyDescent="0.35">
      <c r="A10" s="62">
        <v>9</v>
      </c>
      <c r="C10" s="59" t="s">
        <v>29</v>
      </c>
      <c r="D10" s="43">
        <v>544500</v>
      </c>
      <c r="E10" s="48" t="s">
        <v>451</v>
      </c>
      <c r="F10" s="43" t="s">
        <v>452</v>
      </c>
      <c r="G10" s="48" t="s">
        <v>81</v>
      </c>
      <c r="H10" s="48" t="s">
        <v>582</v>
      </c>
      <c r="I10" s="48" t="str">
        <f>IFERROR(VLOOKUP(D10,'Price Check -Hotel List(Wave 2)'!D:F,3,0),"")</f>
        <v/>
      </c>
      <c r="J10" s="48">
        <v>4</v>
      </c>
      <c r="K10" s="53">
        <v>8.1999999999999993</v>
      </c>
      <c r="L10" s="48">
        <v>165765313</v>
      </c>
      <c r="M10" s="48">
        <v>6179735</v>
      </c>
      <c r="N10" s="48" t="s">
        <v>83</v>
      </c>
      <c r="O10" s="48" t="s">
        <v>84</v>
      </c>
      <c r="P10" s="48" t="s">
        <v>600</v>
      </c>
      <c r="Q10" s="48">
        <v>356</v>
      </c>
      <c r="R10" s="48">
        <v>356</v>
      </c>
      <c r="S10" s="48">
        <v>346</v>
      </c>
      <c r="T10" s="48">
        <v>459</v>
      </c>
      <c r="U10" s="60">
        <f t="shared" si="0"/>
        <v>0.2893258426966292</v>
      </c>
      <c r="V10" s="48">
        <v>459</v>
      </c>
      <c r="W10" s="60">
        <f t="shared" si="1"/>
        <v>0.32658959537572252</v>
      </c>
      <c r="X10" s="48" t="s">
        <v>556</v>
      </c>
      <c r="Y10" s="48" t="s">
        <v>601</v>
      </c>
      <c r="Z10" s="48" t="s">
        <v>554</v>
      </c>
      <c r="AA10" s="48" t="s">
        <v>498</v>
      </c>
      <c r="AB10" s="48" t="s">
        <v>602</v>
      </c>
      <c r="AC10" s="48" t="s">
        <v>496</v>
      </c>
      <c r="AE10" s="61" t="s">
        <v>603</v>
      </c>
      <c r="AF10" s="91" t="s">
        <v>604</v>
      </c>
      <c r="AG10" s="91" t="s">
        <v>605</v>
      </c>
      <c r="AH10" s="48" t="s">
        <v>606</v>
      </c>
      <c r="AI10" s="48" t="str">
        <f>VLOOKUP(D:D,[1]Detail!$A:$J,10,FALSE)</f>
        <v>Tracy.Chen@agoda.com</v>
      </c>
      <c r="AJ10" s="48" t="str">
        <f>VLOOKUP(D:D,[1]Detail!$A:$D,4,FALSE)</f>
        <v>A</v>
      </c>
      <c r="AK10" s="48" t="s">
        <v>378</v>
      </c>
    </row>
    <row r="11" spans="1:37" ht="15.75" hidden="1" customHeight="1" x14ac:dyDescent="0.35">
      <c r="A11" s="48">
        <v>10</v>
      </c>
      <c r="C11" s="59" t="s">
        <v>29</v>
      </c>
      <c r="D11" s="43">
        <v>45504</v>
      </c>
      <c r="E11" s="48" t="s">
        <v>112</v>
      </c>
      <c r="F11" s="43" t="s">
        <v>113</v>
      </c>
      <c r="G11" s="48" t="s">
        <v>81</v>
      </c>
      <c r="H11" s="48" t="s">
        <v>582</v>
      </c>
      <c r="I11" s="48" t="str">
        <f>IFERROR(VLOOKUP(D11,'Price Check -Hotel List(Wave 2)'!D:F,3,0),"")</f>
        <v/>
      </c>
      <c r="J11" s="48">
        <v>5</v>
      </c>
      <c r="K11" s="53">
        <v>9</v>
      </c>
      <c r="M11" s="48">
        <v>6179711</v>
      </c>
      <c r="N11" s="48" t="s">
        <v>114</v>
      </c>
      <c r="O11" s="48" t="s">
        <v>141</v>
      </c>
      <c r="Q11" s="48">
        <v>828</v>
      </c>
      <c r="R11" s="48">
        <v>760</v>
      </c>
      <c r="S11" s="48">
        <v>760</v>
      </c>
      <c r="T11" s="48">
        <v>770</v>
      </c>
      <c r="U11" s="60">
        <f t="shared" si="0"/>
        <v>1.3157894736842105E-2</v>
      </c>
      <c r="V11" s="48">
        <v>770</v>
      </c>
      <c r="W11" s="60">
        <f t="shared" si="1"/>
        <v>1.3157894736842105E-2</v>
      </c>
      <c r="X11" s="48" t="s">
        <v>556</v>
      </c>
      <c r="Y11" s="48" t="s">
        <v>1408</v>
      </c>
      <c r="Z11" s="48" t="s">
        <v>554</v>
      </c>
      <c r="AA11" s="48" t="s">
        <v>498</v>
      </c>
      <c r="AB11" s="48" t="s">
        <v>586</v>
      </c>
      <c r="AC11" s="48" t="s">
        <v>497</v>
      </c>
      <c r="AE11" s="48" t="s">
        <v>1409</v>
      </c>
      <c r="AF11" s="91" t="s">
        <v>1410</v>
      </c>
      <c r="AG11" s="91" t="s">
        <v>1411</v>
      </c>
      <c r="AH11" s="91" t="s">
        <v>1412</v>
      </c>
      <c r="AI11" s="48" t="str">
        <f>VLOOKUP(D:D,[1]Detail!$A:$J,10,FALSE)</f>
        <v>sophia.zhang@agoda.com</v>
      </c>
      <c r="AJ11" s="48" t="str">
        <f>VLOOKUP(D:D,[1]Detail!$A:$D,4,FALSE)</f>
        <v>A</v>
      </c>
      <c r="AK11" s="48" t="s">
        <v>378</v>
      </c>
    </row>
    <row r="12" spans="1:37" ht="15.75" hidden="1" customHeight="1" x14ac:dyDescent="0.35">
      <c r="A12" s="48">
        <v>70</v>
      </c>
      <c r="B12" s="48">
        <f>A12</f>
        <v>70</v>
      </c>
      <c r="C12" s="48" t="s">
        <v>60</v>
      </c>
      <c r="D12" s="43">
        <v>2181114</v>
      </c>
      <c r="E12" s="48" t="s">
        <v>1413</v>
      </c>
      <c r="F12" s="43" t="s">
        <v>1414</v>
      </c>
      <c r="G12" s="48" t="s">
        <v>261</v>
      </c>
      <c r="H12" s="48" t="s">
        <v>262</v>
      </c>
      <c r="I12" s="48" t="s">
        <v>554</v>
      </c>
      <c r="J12" s="48">
        <v>3</v>
      </c>
      <c r="K12" s="53">
        <v>7.3</v>
      </c>
      <c r="L12" s="48">
        <v>165756816</v>
      </c>
      <c r="M12" s="48" t="s">
        <v>574</v>
      </c>
      <c r="N12" s="48" t="s">
        <v>564</v>
      </c>
      <c r="O12" s="48" t="s">
        <v>685</v>
      </c>
      <c r="Q12" s="54">
        <v>130</v>
      </c>
      <c r="R12" s="48">
        <v>94</v>
      </c>
      <c r="S12" s="62">
        <v>94</v>
      </c>
      <c r="T12" s="48">
        <v>113</v>
      </c>
      <c r="U12" s="60">
        <f t="shared" si="0"/>
        <v>0.20212765957446807</v>
      </c>
      <c r="V12" s="48">
        <v>78</v>
      </c>
      <c r="W12" s="60">
        <f t="shared" si="1"/>
        <v>-0.1702127659574468</v>
      </c>
      <c r="X12" s="48" t="s">
        <v>556</v>
      </c>
      <c r="Y12" s="48" t="s">
        <v>905</v>
      </c>
      <c r="Z12" s="48" t="s">
        <v>554</v>
      </c>
      <c r="AA12" s="48" t="s">
        <v>500</v>
      </c>
      <c r="AC12" s="48" t="s">
        <v>497</v>
      </c>
      <c r="AE12" s="48" t="s">
        <v>1415</v>
      </c>
      <c r="AF12" s="91" t="s">
        <v>1416</v>
      </c>
      <c r="AG12" s="91" t="s">
        <v>1417</v>
      </c>
      <c r="AH12" s="91" t="s">
        <v>1418</v>
      </c>
      <c r="AI12" s="63" t="s">
        <v>818</v>
      </c>
    </row>
    <row r="13" spans="1:37" s="56" customFormat="1" ht="15.75" customHeight="1" x14ac:dyDescent="0.35">
      <c r="A13" s="93">
        <v>12</v>
      </c>
      <c r="B13" s="93"/>
      <c r="C13" s="98" t="s">
        <v>29</v>
      </c>
      <c r="D13" s="43">
        <v>2071358</v>
      </c>
      <c r="E13" s="48" t="s" vm="298">
        <v>407</v>
      </c>
      <c r="F13" s="43" t="s">
        <v>408</v>
      </c>
      <c r="G13" s="48" t="s">
        <v>81</v>
      </c>
      <c r="H13" s="48" t="s">
        <v>582</v>
      </c>
      <c r="I13" s="48" t="str">
        <f>IFERROR(VLOOKUP(D13,'Price Check -Hotel List(Wave 2)'!D:F,3,0),"")</f>
        <v/>
      </c>
      <c r="J13" s="93">
        <v>5</v>
      </c>
      <c r="K13" s="99">
        <v>9.1</v>
      </c>
      <c r="L13" s="48"/>
      <c r="M13" s="48">
        <v>6183450</v>
      </c>
      <c r="N13" s="93" t="s">
        <v>83</v>
      </c>
      <c r="O13" s="93" t="s">
        <v>584</v>
      </c>
      <c r="P13" s="93"/>
      <c r="Q13" s="93">
        <v>606</v>
      </c>
      <c r="R13" s="93">
        <v>606</v>
      </c>
      <c r="S13" s="93">
        <v>606</v>
      </c>
      <c r="T13" s="93">
        <v>710</v>
      </c>
      <c r="U13" s="100">
        <f t="shared" si="0"/>
        <v>0.17161716171617161</v>
      </c>
      <c r="V13" s="93">
        <v>691</v>
      </c>
      <c r="W13" s="100">
        <f t="shared" si="1"/>
        <v>0.14026402640264027</v>
      </c>
      <c r="X13" s="93" t="s">
        <v>556</v>
      </c>
      <c r="Y13" s="93" t="s">
        <v>585</v>
      </c>
      <c r="Z13" s="93"/>
      <c r="AA13" s="93" t="s">
        <v>498</v>
      </c>
      <c r="AB13" s="93" t="s">
        <v>586</v>
      </c>
      <c r="AC13" s="93" t="s">
        <v>496</v>
      </c>
      <c r="AD13" s="93"/>
      <c r="AE13" s="93" t="s">
        <v>587</v>
      </c>
      <c r="AF13" s="93" t="s">
        <v>588</v>
      </c>
      <c r="AG13" s="93" t="s">
        <v>589</v>
      </c>
      <c r="AH13" s="93" t="s">
        <v>590</v>
      </c>
      <c r="AI13" s="93" t="str">
        <f>VLOOKUP(D:D,[1]Detail!$A:$J,10,FALSE)</f>
        <v>mandy.gu@agoda.com</v>
      </c>
      <c r="AJ13" s="93" t="str">
        <f>VLOOKUP(D:D,[1]Detail!$A:$D,4,FALSE)</f>
        <v>A</v>
      </c>
      <c r="AK13" s="93" t="s">
        <v>378</v>
      </c>
    </row>
    <row r="14" spans="1:37" ht="15.75" hidden="1" customHeight="1" x14ac:dyDescent="0.35">
      <c r="A14" s="48">
        <v>72</v>
      </c>
      <c r="B14" s="48">
        <f>A14</f>
        <v>72</v>
      </c>
      <c r="C14" s="48" t="s">
        <v>1419</v>
      </c>
      <c r="D14" s="43">
        <v>266575</v>
      </c>
      <c r="E14" s="48" t="s">
        <v>1420</v>
      </c>
      <c r="F14" s="43" t="s">
        <v>1421</v>
      </c>
      <c r="G14" s="48" t="s">
        <v>1422</v>
      </c>
      <c r="H14" s="48" t="s">
        <v>1423</v>
      </c>
      <c r="I14" s="48" t="s">
        <v>554</v>
      </c>
      <c r="J14" s="48">
        <v>4</v>
      </c>
      <c r="K14" s="53">
        <v>8</v>
      </c>
      <c r="L14" s="48">
        <v>165757825</v>
      </c>
      <c r="M14" s="48" t="s">
        <v>574</v>
      </c>
      <c r="N14" s="48" t="s">
        <v>564</v>
      </c>
      <c r="O14" s="48" t="s">
        <v>565</v>
      </c>
      <c r="Q14" s="48">
        <v>365</v>
      </c>
      <c r="R14" s="48">
        <v>309</v>
      </c>
      <c r="S14" s="48">
        <v>309</v>
      </c>
      <c r="T14" s="48">
        <v>402</v>
      </c>
      <c r="U14" s="60">
        <f t="shared" si="0"/>
        <v>0.30097087378640774</v>
      </c>
      <c r="V14" s="48">
        <v>285</v>
      </c>
      <c r="W14" s="60">
        <f t="shared" si="1"/>
        <v>-7.7669902912621352E-2</v>
      </c>
      <c r="X14" s="48" t="s">
        <v>556</v>
      </c>
      <c r="Y14" s="48" t="s">
        <v>905</v>
      </c>
      <c r="AA14" s="48" t="s">
        <v>502</v>
      </c>
      <c r="AC14" s="48" t="s">
        <v>497</v>
      </c>
      <c r="AI14" s="63" t="s">
        <v>575</v>
      </c>
    </row>
    <row r="15" spans="1:37" ht="15.75" customHeight="1" x14ac:dyDescent="0.35">
      <c r="A15" s="48">
        <v>14</v>
      </c>
      <c r="C15" s="59" t="s">
        <v>29</v>
      </c>
      <c r="D15" s="43">
        <v>1636678</v>
      </c>
      <c r="E15" s="48" t="s">
        <v>447</v>
      </c>
      <c r="F15" s="43" t="s">
        <v>448</v>
      </c>
      <c r="G15" s="48" t="s">
        <v>81</v>
      </c>
      <c r="H15" s="48" t="s">
        <v>582</v>
      </c>
      <c r="I15" s="48" t="str">
        <f>IFERROR(VLOOKUP(D15,'Price Check -Hotel List(Wave 2)'!D:F,3,0),"")</f>
        <v/>
      </c>
      <c r="J15" s="48">
        <v>2</v>
      </c>
      <c r="K15" s="53">
        <v>8</v>
      </c>
      <c r="L15" s="48">
        <v>165756589</v>
      </c>
      <c r="N15" s="48" t="s">
        <v>83</v>
      </c>
      <c r="O15" s="48" t="s">
        <v>84</v>
      </c>
      <c r="Q15" s="48">
        <v>226</v>
      </c>
      <c r="R15" s="48">
        <v>184</v>
      </c>
      <c r="S15" s="48">
        <v>182</v>
      </c>
      <c r="T15" s="48">
        <v>228</v>
      </c>
      <c r="U15" s="60">
        <f t="shared" si="0"/>
        <v>0.2391304347826087</v>
      </c>
      <c r="V15" s="48">
        <v>228</v>
      </c>
      <c r="W15" s="60">
        <f t="shared" si="1"/>
        <v>0.25274725274725274</v>
      </c>
      <c r="X15" s="48" t="s">
        <v>556</v>
      </c>
      <c r="Y15" s="48" t="s">
        <v>694</v>
      </c>
      <c r="Z15" s="48" t="s">
        <v>554</v>
      </c>
      <c r="AA15" s="48" t="s">
        <v>502</v>
      </c>
      <c r="AC15" s="48" t="s">
        <v>496</v>
      </c>
      <c r="AE15" s="48" t="s">
        <v>695</v>
      </c>
      <c r="AF15" s="91" t="s">
        <v>696</v>
      </c>
      <c r="AG15" s="91" t="s">
        <v>697</v>
      </c>
      <c r="AH15" s="91" t="s">
        <v>698</v>
      </c>
      <c r="AI15" s="48" t="str">
        <f>VLOOKUP(D:D,[1]Detail!$A:$J,10,FALSE)</f>
        <v>sophia.zhang@agoda.com</v>
      </c>
      <c r="AJ15" s="48" t="str">
        <f>VLOOKUP(D:D,[1]Detail!$A:$D,4,FALSE)</f>
        <v>A</v>
      </c>
      <c r="AK15" s="48" t="s">
        <v>378</v>
      </c>
    </row>
    <row r="16" spans="1:37" ht="15.75" hidden="1" customHeight="1" x14ac:dyDescent="0.35">
      <c r="A16" s="48">
        <v>113</v>
      </c>
      <c r="B16" s="48">
        <f t="shared" ref="B16:B24" si="2">A16</f>
        <v>113</v>
      </c>
      <c r="C16" s="48" t="s">
        <v>152</v>
      </c>
      <c r="D16" s="43">
        <v>1227846</v>
      </c>
      <c r="E16" s="48" t="s">
        <v>1424</v>
      </c>
      <c r="F16" s="43" t="s">
        <v>1425</v>
      </c>
      <c r="G16" s="48" t="s">
        <v>173</v>
      </c>
      <c r="H16" s="48" t="s">
        <v>174</v>
      </c>
      <c r="I16" s="48" t="s">
        <v>554</v>
      </c>
      <c r="J16" s="48">
        <v>3</v>
      </c>
      <c r="K16" s="53">
        <v>7.2</v>
      </c>
      <c r="M16" s="48">
        <v>5008914</v>
      </c>
      <c r="N16" s="48" t="s">
        <v>1018</v>
      </c>
      <c r="O16" s="48" t="s">
        <v>84</v>
      </c>
      <c r="P16" s="48" t="s">
        <v>1019</v>
      </c>
      <c r="Q16" s="48">
        <v>238</v>
      </c>
      <c r="R16" s="48">
        <v>169</v>
      </c>
      <c r="S16" s="48">
        <v>169</v>
      </c>
      <c r="T16" s="48">
        <v>258</v>
      </c>
      <c r="U16" s="60">
        <f t="shared" si="0"/>
        <v>0.52662721893491127</v>
      </c>
      <c r="V16" s="48">
        <v>150</v>
      </c>
      <c r="W16" s="60">
        <f t="shared" si="1"/>
        <v>-0.11242603550295859</v>
      </c>
      <c r="X16" s="59" t="s">
        <v>556</v>
      </c>
      <c r="Y16" s="59" t="s">
        <v>1020</v>
      </c>
      <c r="Z16" s="59" t="s">
        <v>554</v>
      </c>
      <c r="AA16" s="48" t="s">
        <v>498</v>
      </c>
      <c r="AB16" s="48" t="s">
        <v>602</v>
      </c>
      <c r="AC16" s="48" t="s">
        <v>497</v>
      </c>
      <c r="AD16" s="48" t="s">
        <v>1021</v>
      </c>
      <c r="AF16" s="91" t="s">
        <v>1426</v>
      </c>
      <c r="AG16" s="91" t="s">
        <v>1427</v>
      </c>
      <c r="AH16" s="91" t="s">
        <v>1428</v>
      </c>
    </row>
    <row r="17" spans="1:37" ht="15.75" hidden="1" customHeight="1" x14ac:dyDescent="0.35">
      <c r="A17" s="62">
        <v>124</v>
      </c>
      <c r="B17" s="48">
        <f t="shared" si="2"/>
        <v>124</v>
      </c>
      <c r="C17" s="48" t="s">
        <v>152</v>
      </c>
      <c r="D17" s="43">
        <v>142459</v>
      </c>
      <c r="E17" s="48" t="s">
        <v>1429</v>
      </c>
      <c r="F17" s="43" t="s">
        <v>1430</v>
      </c>
      <c r="G17" s="48" t="s">
        <v>248</v>
      </c>
      <c r="H17" s="48" t="s">
        <v>249</v>
      </c>
      <c r="I17" s="48" t="s">
        <v>554</v>
      </c>
      <c r="J17" s="48">
        <v>5</v>
      </c>
      <c r="K17" s="53">
        <v>8.6</v>
      </c>
      <c r="L17" s="48">
        <v>165757915</v>
      </c>
      <c r="M17" s="57" t="s">
        <v>1431</v>
      </c>
      <c r="N17" s="48" t="s">
        <v>83</v>
      </c>
      <c r="O17" s="48" t="s">
        <v>84</v>
      </c>
      <c r="Q17" s="48">
        <v>460</v>
      </c>
      <c r="R17" s="48">
        <v>460</v>
      </c>
      <c r="S17" s="48">
        <v>460</v>
      </c>
      <c r="T17" s="48">
        <v>512</v>
      </c>
      <c r="U17" s="60">
        <f t="shared" si="0"/>
        <v>0.11304347826086956</v>
      </c>
      <c r="V17" s="48">
        <v>435</v>
      </c>
      <c r="W17" s="60">
        <f t="shared" si="1"/>
        <v>-5.434782608695652E-2</v>
      </c>
      <c r="X17" s="59" t="s">
        <v>556</v>
      </c>
      <c r="Y17" s="59" t="s">
        <v>1432</v>
      </c>
      <c r="Z17" s="59" t="s">
        <v>554</v>
      </c>
      <c r="AA17" s="48" t="s">
        <v>500</v>
      </c>
      <c r="AC17" s="48" t="s">
        <v>497</v>
      </c>
      <c r="AE17" s="64" t="s">
        <v>1433</v>
      </c>
      <c r="AF17" s="91" t="s">
        <v>1434</v>
      </c>
      <c r="AG17" s="91" t="s">
        <v>1435</v>
      </c>
      <c r="AH17" s="91" t="s">
        <v>1436</v>
      </c>
    </row>
    <row r="18" spans="1:37" ht="15.75" hidden="1" customHeight="1" x14ac:dyDescent="0.35">
      <c r="A18" s="62">
        <v>133</v>
      </c>
      <c r="B18" s="48">
        <f t="shared" si="2"/>
        <v>133</v>
      </c>
      <c r="C18" s="48" t="s">
        <v>152</v>
      </c>
      <c r="D18" s="43">
        <v>197070</v>
      </c>
      <c r="E18" s="48" t="s">
        <v>1437</v>
      </c>
      <c r="F18" s="43" t="s">
        <v>1438</v>
      </c>
      <c r="G18" s="48" t="s">
        <v>173</v>
      </c>
      <c r="H18" s="48" t="s">
        <v>174</v>
      </c>
      <c r="I18" s="48" t="s">
        <v>554</v>
      </c>
      <c r="J18" s="48">
        <v>5</v>
      </c>
      <c r="K18" s="53">
        <v>8.3000000000000007</v>
      </c>
      <c r="L18" s="48">
        <v>165757764</v>
      </c>
      <c r="M18" s="48">
        <v>6200729</v>
      </c>
      <c r="N18" s="48" t="s">
        <v>1439</v>
      </c>
      <c r="O18" s="48" t="s">
        <v>141</v>
      </c>
      <c r="P18" s="48" t="s">
        <v>945</v>
      </c>
      <c r="Q18" s="48">
        <v>594</v>
      </c>
      <c r="R18" s="48">
        <v>594</v>
      </c>
      <c r="S18" s="48">
        <v>594</v>
      </c>
      <c r="T18" s="48">
        <v>695</v>
      </c>
      <c r="U18" s="60">
        <f t="shared" si="0"/>
        <v>0.17003367003367004</v>
      </c>
      <c r="V18" s="48">
        <v>599</v>
      </c>
      <c r="W18" s="60">
        <f t="shared" si="1"/>
        <v>8.4175084175084174E-3</v>
      </c>
      <c r="X18" s="59" t="s">
        <v>556</v>
      </c>
      <c r="Y18" s="59"/>
      <c r="Z18" s="59"/>
      <c r="AA18" s="48" t="s">
        <v>500</v>
      </c>
      <c r="AC18" s="48" t="s">
        <v>497</v>
      </c>
      <c r="AE18" s="48" t="s">
        <v>1440</v>
      </c>
      <c r="AF18" s="48" t="s">
        <v>1441</v>
      </c>
      <c r="AG18" s="91" t="s">
        <v>1442</v>
      </c>
      <c r="AH18" s="48" t="s">
        <v>1443</v>
      </c>
    </row>
    <row r="19" spans="1:37" ht="15.75" hidden="1" customHeight="1" x14ac:dyDescent="0.35">
      <c r="A19" s="62">
        <v>144</v>
      </c>
      <c r="B19" s="48">
        <f t="shared" si="2"/>
        <v>144</v>
      </c>
      <c r="C19" s="45" t="s">
        <v>152</v>
      </c>
      <c r="D19" s="71">
        <v>1220562</v>
      </c>
      <c r="E19" s="45" t="s">
        <v>1444</v>
      </c>
      <c r="F19" s="71" t="s">
        <v>1445</v>
      </c>
      <c r="G19" s="45" t="s">
        <v>340</v>
      </c>
      <c r="H19" s="45" t="s">
        <v>341</v>
      </c>
      <c r="I19" s="76" t="s">
        <v>554</v>
      </c>
      <c r="J19" s="48">
        <v>3</v>
      </c>
      <c r="K19" s="48">
        <v>8.9</v>
      </c>
      <c r="L19" s="45">
        <v>165758641</v>
      </c>
      <c r="M19" s="45" t="s">
        <v>1446</v>
      </c>
      <c r="N19" s="45" t="s">
        <v>1004</v>
      </c>
      <c r="O19" s="45" t="s">
        <v>84</v>
      </c>
      <c r="P19" s="45"/>
      <c r="Q19" s="48">
        <v>216</v>
      </c>
      <c r="R19" s="48">
        <v>178</v>
      </c>
      <c r="S19" s="48">
        <v>178</v>
      </c>
      <c r="T19" s="48">
        <v>328</v>
      </c>
      <c r="U19" s="60">
        <f t="shared" si="0"/>
        <v>0.84269662921348309</v>
      </c>
      <c r="V19" s="45">
        <v>120</v>
      </c>
      <c r="W19" s="60">
        <f t="shared" si="1"/>
        <v>-0.3258426966292135</v>
      </c>
      <c r="X19" s="65" t="s">
        <v>556</v>
      </c>
      <c r="Y19" s="65" t="s">
        <v>1010</v>
      </c>
      <c r="Z19" s="65" t="s">
        <v>554</v>
      </c>
      <c r="AA19" s="48" t="s">
        <v>498</v>
      </c>
      <c r="AB19" s="45" t="s">
        <v>1011</v>
      </c>
      <c r="AC19" s="48" t="s">
        <v>497</v>
      </c>
      <c r="AD19" s="45"/>
      <c r="AE19" s="45" t="s">
        <v>1447</v>
      </c>
      <c r="AF19" s="46" t="s">
        <v>1448</v>
      </c>
      <c r="AG19" s="46" t="s">
        <v>1449</v>
      </c>
      <c r="AH19" s="46" t="s">
        <v>1450</v>
      </c>
      <c r="AI19" s="45"/>
      <c r="AJ19" s="45"/>
    </row>
    <row r="20" spans="1:37" ht="15.75" hidden="1" customHeight="1" x14ac:dyDescent="0.35">
      <c r="A20" s="48">
        <v>116</v>
      </c>
      <c r="B20" s="48">
        <f t="shared" si="2"/>
        <v>116</v>
      </c>
      <c r="C20" s="48" t="s">
        <v>152</v>
      </c>
      <c r="D20" s="43">
        <v>734806</v>
      </c>
      <c r="E20" s="50" t="s">
        <v>1451</v>
      </c>
      <c r="F20" s="43" t="s">
        <v>1452</v>
      </c>
      <c r="G20" s="48" t="s">
        <v>155</v>
      </c>
      <c r="H20" s="48" t="s">
        <v>156</v>
      </c>
      <c r="I20" s="48" t="s">
        <v>554</v>
      </c>
      <c r="J20" s="48">
        <v>3</v>
      </c>
      <c r="K20" s="53">
        <v>7.3</v>
      </c>
      <c r="M20" s="48">
        <v>5007160</v>
      </c>
      <c r="N20" s="48" t="s">
        <v>1018</v>
      </c>
      <c r="O20" s="48" t="s">
        <v>84</v>
      </c>
      <c r="P20" s="48" t="s">
        <v>1019</v>
      </c>
      <c r="Q20" s="48" t="s">
        <v>1091</v>
      </c>
      <c r="R20" s="48" t="s">
        <v>1091</v>
      </c>
      <c r="S20" s="48" t="s">
        <v>1091</v>
      </c>
      <c r="T20" s="48" t="s">
        <v>1091</v>
      </c>
      <c r="U20" s="60" t="e">
        <f t="shared" si="0"/>
        <v>#VALUE!</v>
      </c>
      <c r="V20" s="48" t="s">
        <v>1091</v>
      </c>
      <c r="W20" s="60" t="e">
        <f t="shared" si="1"/>
        <v>#VALUE!</v>
      </c>
      <c r="X20" s="59" t="s">
        <v>556</v>
      </c>
      <c r="Y20" s="59" t="s">
        <v>1020</v>
      </c>
      <c r="Z20" s="59" t="s">
        <v>554</v>
      </c>
      <c r="AA20" s="48" t="s">
        <v>498</v>
      </c>
      <c r="AB20" s="48" t="s">
        <v>602</v>
      </c>
      <c r="AC20" s="48" t="s">
        <v>499</v>
      </c>
      <c r="AD20" s="48" t="s">
        <v>1011</v>
      </c>
      <c r="AE20" s="48" t="s">
        <v>1149</v>
      </c>
      <c r="AF20" s="91" t="s">
        <v>1453</v>
      </c>
      <c r="AG20" s="91" t="s">
        <v>1454</v>
      </c>
      <c r="AH20" s="91" t="s">
        <v>1455</v>
      </c>
    </row>
    <row r="21" spans="1:37" ht="15.75" hidden="1" customHeight="1" x14ac:dyDescent="0.35">
      <c r="A21" s="48">
        <v>120</v>
      </c>
      <c r="B21" s="48">
        <f t="shared" si="2"/>
        <v>120</v>
      </c>
      <c r="C21" s="48" t="s">
        <v>152</v>
      </c>
      <c r="D21" s="43">
        <v>10909537</v>
      </c>
      <c r="E21" s="48" t="s">
        <v>1456</v>
      </c>
      <c r="F21" s="43" t="s">
        <v>1457</v>
      </c>
      <c r="G21" s="48" t="s">
        <v>155</v>
      </c>
      <c r="H21" s="48" t="s">
        <v>156</v>
      </c>
      <c r="I21" s="48" t="s">
        <v>554</v>
      </c>
      <c r="J21" s="48">
        <v>4</v>
      </c>
      <c r="K21" s="53">
        <v>8.8000000000000007</v>
      </c>
      <c r="M21" s="48">
        <v>5007203</v>
      </c>
      <c r="N21" s="48" t="s">
        <v>1239</v>
      </c>
      <c r="O21" s="48" t="s">
        <v>84</v>
      </c>
      <c r="P21" s="48" t="s">
        <v>1019</v>
      </c>
      <c r="Q21" s="48" t="s">
        <v>1091</v>
      </c>
      <c r="R21" s="48" t="s">
        <v>1091</v>
      </c>
      <c r="S21" s="48" t="s">
        <v>1091</v>
      </c>
      <c r="T21" s="48" t="s">
        <v>1091</v>
      </c>
      <c r="U21" s="60" t="e">
        <f t="shared" si="0"/>
        <v>#VALUE!</v>
      </c>
      <c r="V21" s="48" t="s">
        <v>1091</v>
      </c>
      <c r="W21" s="60" t="e">
        <f t="shared" si="1"/>
        <v>#VALUE!</v>
      </c>
      <c r="X21" s="59" t="s">
        <v>556</v>
      </c>
      <c r="Y21" s="59" t="s">
        <v>1020</v>
      </c>
      <c r="Z21" s="59" t="s">
        <v>554</v>
      </c>
      <c r="AA21" s="48" t="s">
        <v>498</v>
      </c>
      <c r="AB21" s="48" t="s">
        <v>602</v>
      </c>
      <c r="AC21" s="48" t="s">
        <v>499</v>
      </c>
      <c r="AD21" s="48" t="s">
        <v>1011</v>
      </c>
      <c r="AE21" s="48" t="s">
        <v>1240</v>
      </c>
      <c r="AF21" s="91" t="s">
        <v>1458</v>
      </c>
      <c r="AG21" s="91" t="s">
        <v>1459</v>
      </c>
      <c r="AH21" s="91" t="s">
        <v>1460</v>
      </c>
    </row>
    <row r="22" spans="1:37" ht="15.75" hidden="1" customHeight="1" x14ac:dyDescent="0.35">
      <c r="A22" s="48">
        <v>140</v>
      </c>
      <c r="B22" s="48">
        <f t="shared" si="2"/>
        <v>140</v>
      </c>
      <c r="C22" s="48" t="s">
        <v>152</v>
      </c>
      <c r="D22" s="43">
        <v>65400</v>
      </c>
      <c r="E22" s="48" t="s">
        <v>1461</v>
      </c>
      <c r="F22" s="43" t="s">
        <v>1462</v>
      </c>
      <c r="G22" s="45" t="s">
        <v>173</v>
      </c>
      <c r="H22" s="45" t="s">
        <v>174</v>
      </c>
      <c r="I22" s="76" t="s">
        <v>554</v>
      </c>
      <c r="J22" s="48">
        <v>5</v>
      </c>
      <c r="K22" s="53">
        <v>7.6</v>
      </c>
      <c r="M22" s="48">
        <v>6202759</v>
      </c>
      <c r="N22" s="48" t="s">
        <v>1463</v>
      </c>
      <c r="O22" s="48" t="s">
        <v>84</v>
      </c>
      <c r="P22" s="48" t="s">
        <v>945</v>
      </c>
      <c r="Q22" s="48" t="s">
        <v>1091</v>
      </c>
      <c r="R22" s="48" t="s">
        <v>1091</v>
      </c>
      <c r="S22" s="48" t="s">
        <v>1091</v>
      </c>
      <c r="T22" s="48" t="s">
        <v>1091</v>
      </c>
      <c r="U22" s="60" t="e">
        <f t="shared" si="0"/>
        <v>#VALUE!</v>
      </c>
      <c r="V22" s="48" t="s">
        <v>1091</v>
      </c>
      <c r="W22" s="60" t="e">
        <f t="shared" si="1"/>
        <v>#VALUE!</v>
      </c>
      <c r="X22" s="59" t="s">
        <v>556</v>
      </c>
      <c r="Y22" s="59" t="s">
        <v>1464</v>
      </c>
      <c r="Z22" s="59" t="s">
        <v>554</v>
      </c>
      <c r="AA22" s="48" t="s">
        <v>498</v>
      </c>
      <c r="AB22" s="48" t="s">
        <v>1011</v>
      </c>
      <c r="AC22" s="48" t="s">
        <v>499</v>
      </c>
      <c r="AD22" t="s">
        <v>1011</v>
      </c>
      <c r="AE22" s="48" t="s">
        <v>1465</v>
      </c>
      <c r="AF22" s="48" t="s">
        <v>1466</v>
      </c>
      <c r="AG22" s="48" t="s">
        <v>1467</v>
      </c>
      <c r="AH22" s="48" t="s">
        <v>1468</v>
      </c>
    </row>
    <row r="23" spans="1:37" ht="15.75" hidden="1" customHeight="1" x14ac:dyDescent="0.35">
      <c r="A23" s="48">
        <v>96</v>
      </c>
      <c r="B23" s="48">
        <f t="shared" si="2"/>
        <v>96</v>
      </c>
      <c r="C23" s="48" t="s">
        <v>152</v>
      </c>
      <c r="D23" s="43">
        <v>502257</v>
      </c>
      <c r="E23" s="48" t="s">
        <v>1469</v>
      </c>
      <c r="F23" s="43" t="s">
        <v>1470</v>
      </c>
      <c r="G23" s="48" t="s">
        <v>155</v>
      </c>
      <c r="H23" s="48" t="s">
        <v>156</v>
      </c>
      <c r="I23" s="48" t="s">
        <v>554</v>
      </c>
      <c r="J23" s="48">
        <v>4</v>
      </c>
      <c r="K23" s="53">
        <v>7.5</v>
      </c>
      <c r="L23" s="48">
        <v>165728207</v>
      </c>
      <c r="M23" s="48" t="s">
        <v>938</v>
      </c>
      <c r="N23" s="59" t="s">
        <v>207</v>
      </c>
      <c r="O23" s="48" t="s">
        <v>349</v>
      </c>
      <c r="Q23" s="54">
        <v>272</v>
      </c>
      <c r="R23" s="62">
        <v>269</v>
      </c>
      <c r="S23" s="62">
        <v>269</v>
      </c>
      <c r="T23" s="62">
        <v>328</v>
      </c>
      <c r="U23" s="60">
        <f t="shared" si="0"/>
        <v>0.21933085501858737</v>
      </c>
      <c r="V23" s="62">
        <v>255</v>
      </c>
      <c r="W23" s="60">
        <f t="shared" si="1"/>
        <v>-5.204460966542751E-2</v>
      </c>
      <c r="X23" s="59" t="s">
        <v>940</v>
      </c>
      <c r="Y23" s="59" t="s">
        <v>1471</v>
      </c>
      <c r="Z23" s="59" t="s">
        <v>554</v>
      </c>
      <c r="AA23" s="48" t="s">
        <v>500</v>
      </c>
      <c r="AC23" s="48" t="s">
        <v>501</v>
      </c>
      <c r="AD23" s="48" t="s">
        <v>1472</v>
      </c>
      <c r="AE23" s="48" t="s">
        <v>1473</v>
      </c>
      <c r="AF23" s="91" t="s">
        <v>1474</v>
      </c>
      <c r="AG23" s="91" t="s">
        <v>1475</v>
      </c>
      <c r="AH23" s="91" t="s">
        <v>1476</v>
      </c>
    </row>
    <row r="24" spans="1:37" ht="13.5" hidden="1" customHeight="1" x14ac:dyDescent="0.35">
      <c r="A24" s="48">
        <v>121</v>
      </c>
      <c r="B24" s="48">
        <f t="shared" si="2"/>
        <v>121</v>
      </c>
      <c r="C24" s="48" t="s">
        <v>152</v>
      </c>
      <c r="D24" s="43">
        <v>196176</v>
      </c>
      <c r="E24" s="48" t="s">
        <v>1477</v>
      </c>
      <c r="F24" s="43" t="s">
        <v>1478</v>
      </c>
      <c r="G24" s="48" t="s">
        <v>155</v>
      </c>
      <c r="H24" s="48" t="s">
        <v>156</v>
      </c>
      <c r="I24" s="48" t="s">
        <v>554</v>
      </c>
      <c r="J24" s="48">
        <v>3</v>
      </c>
      <c r="K24" s="53">
        <v>7.5</v>
      </c>
      <c r="M24" s="48">
        <v>5879187</v>
      </c>
      <c r="N24" s="48" t="s">
        <v>1479</v>
      </c>
      <c r="O24" s="48" t="s">
        <v>84</v>
      </c>
      <c r="Q24" s="48" t="s">
        <v>1091</v>
      </c>
      <c r="R24" s="48" t="s">
        <v>1091</v>
      </c>
      <c r="S24" s="48" t="s">
        <v>1091</v>
      </c>
      <c r="T24" s="48" t="s">
        <v>1091</v>
      </c>
      <c r="U24" s="60" t="e">
        <f t="shared" si="0"/>
        <v>#VALUE!</v>
      </c>
      <c r="V24" s="48" t="s">
        <v>1091</v>
      </c>
      <c r="W24" s="60" t="e">
        <f t="shared" si="1"/>
        <v>#VALUE!</v>
      </c>
      <c r="X24" s="59" t="s">
        <v>556</v>
      </c>
      <c r="Y24" s="59" t="s">
        <v>1020</v>
      </c>
      <c r="Z24" s="59" t="s">
        <v>554</v>
      </c>
      <c r="AA24" s="48" t="s">
        <v>498</v>
      </c>
      <c r="AB24" s="48" t="s">
        <v>602</v>
      </c>
      <c r="AC24" s="48" t="s">
        <v>501</v>
      </c>
      <c r="AD24" s="48" t="s">
        <v>926</v>
      </c>
      <c r="AE24" s="48" t="s">
        <v>1480</v>
      </c>
      <c r="AF24" s="91" t="s">
        <v>1481</v>
      </c>
      <c r="AG24" s="91" t="s">
        <v>1482</v>
      </c>
      <c r="AH24" s="91" t="s">
        <v>1483</v>
      </c>
    </row>
    <row r="25" spans="1:37" s="92" customFormat="1" ht="15.75" customHeight="1" x14ac:dyDescent="0.35">
      <c r="A25" s="48">
        <v>24</v>
      </c>
      <c r="B25" s="48"/>
      <c r="C25" s="59" t="s">
        <v>29</v>
      </c>
      <c r="D25" s="43">
        <v>299825</v>
      </c>
      <c r="E25" s="48" t="s" vm="263">
        <v>420</v>
      </c>
      <c r="F25" s="43" t="s">
        <v>421</v>
      </c>
      <c r="G25" s="48" t="s">
        <v>422</v>
      </c>
      <c r="H25" s="48" t="s">
        <v>384</v>
      </c>
      <c r="I25" s="48" t="str">
        <f>IFERROR(VLOOKUP(D25,'Price Check -Hotel List(Wave 2)'!D:F,3,0),"")</f>
        <v/>
      </c>
      <c r="J25" s="48" vm="273">
        <v>3</v>
      </c>
      <c r="K25" s="53" vm="286">
        <v>7.9415384615384603</v>
      </c>
      <c r="L25" s="48"/>
      <c r="M25" s="48">
        <v>6150203</v>
      </c>
      <c r="N25" s="48" t="s">
        <v>753</v>
      </c>
      <c r="O25" s="48" t="s">
        <v>108</v>
      </c>
      <c r="P25" s="48"/>
      <c r="Q25" s="54">
        <v>115</v>
      </c>
      <c r="R25" s="48">
        <v>72</v>
      </c>
      <c r="S25" s="48">
        <v>72</v>
      </c>
      <c r="T25" s="54">
        <v>142</v>
      </c>
      <c r="U25" s="60">
        <f t="shared" si="0"/>
        <v>0.97222222222222221</v>
      </c>
      <c r="V25" s="54">
        <v>110</v>
      </c>
      <c r="W25" s="60">
        <f t="shared" si="1"/>
        <v>0.52777777777777779</v>
      </c>
      <c r="X25" s="48" t="s">
        <v>556</v>
      </c>
      <c r="Y25" s="48"/>
      <c r="Z25" s="48"/>
      <c r="AA25" s="48" t="s">
        <v>496</v>
      </c>
      <c r="AB25" s="48"/>
      <c r="AC25" s="48" t="s">
        <v>504</v>
      </c>
      <c r="AD25" s="48"/>
      <c r="AE25" s="48" t="s">
        <v>754</v>
      </c>
      <c r="AF25" s="48" t="s">
        <v>755</v>
      </c>
      <c r="AG25" s="48" t="s">
        <v>756</v>
      </c>
      <c r="AH25" s="48" t="s">
        <v>757</v>
      </c>
      <c r="AI25" s="48" t="str">
        <f>VLOOKUP(D:D,[1]Detail!$A:$J,10,FALSE)</f>
        <v>Rosemary.Ding@agoda.com</v>
      </c>
      <c r="AJ25" s="48" t="str">
        <f>VLOOKUP(D:D,[1]Detail!$A:$D,4,FALSE)</f>
        <v>B</v>
      </c>
      <c r="AK25" s="48" t="s">
        <v>378</v>
      </c>
    </row>
    <row r="26" spans="1:37" ht="15.75" hidden="1" customHeight="1" x14ac:dyDescent="0.35">
      <c r="A26" s="48">
        <v>127</v>
      </c>
      <c r="B26" s="48">
        <f>A26</f>
        <v>127</v>
      </c>
      <c r="C26" s="48" t="s">
        <v>152</v>
      </c>
      <c r="D26" s="43">
        <v>45134</v>
      </c>
      <c r="E26" s="48" t="s">
        <v>1484</v>
      </c>
      <c r="F26" s="43" t="s">
        <v>1485</v>
      </c>
      <c r="G26" s="48" t="s">
        <v>361</v>
      </c>
      <c r="H26" s="48" t="s">
        <v>362</v>
      </c>
      <c r="I26" s="48" t="s">
        <v>554</v>
      </c>
      <c r="J26" s="48">
        <v>5</v>
      </c>
      <c r="K26" s="53">
        <v>8.1999999999999993</v>
      </c>
      <c r="L26" s="48">
        <v>165758041</v>
      </c>
      <c r="M26" s="48">
        <v>489750</v>
      </c>
      <c r="N26" s="48" t="s">
        <v>83</v>
      </c>
      <c r="O26" s="48" t="s">
        <v>141</v>
      </c>
      <c r="Q26" s="48" t="s">
        <v>1091</v>
      </c>
      <c r="R26" s="48" t="s">
        <v>1091</v>
      </c>
      <c r="S26" s="48" t="s">
        <v>1091</v>
      </c>
      <c r="T26" s="48" t="s">
        <v>1091</v>
      </c>
      <c r="U26" s="60" t="e">
        <f t="shared" si="0"/>
        <v>#VALUE!</v>
      </c>
      <c r="V26" s="48" t="s">
        <v>1091</v>
      </c>
      <c r="W26" s="60" t="e">
        <f t="shared" si="1"/>
        <v>#VALUE!</v>
      </c>
      <c r="X26" s="59" t="s">
        <v>556</v>
      </c>
      <c r="Y26" s="59" t="s">
        <v>1010</v>
      </c>
      <c r="Z26" s="59" t="s">
        <v>554</v>
      </c>
      <c r="AA26" s="48" t="s">
        <v>498</v>
      </c>
      <c r="AB26" s="48" t="s">
        <v>1011</v>
      </c>
      <c r="AC26" s="48" t="s">
        <v>501</v>
      </c>
      <c r="AD26" s="48" t="s">
        <v>1486</v>
      </c>
      <c r="AE26" s="48" t="s">
        <v>1487</v>
      </c>
      <c r="AF26" s="91" t="s">
        <v>1488</v>
      </c>
      <c r="AG26" s="91" t="s">
        <v>1489</v>
      </c>
      <c r="AH26" s="91" t="s">
        <v>1490</v>
      </c>
    </row>
    <row r="27" spans="1:37" ht="15.75" customHeight="1" x14ac:dyDescent="0.35">
      <c r="A27" s="48">
        <v>26</v>
      </c>
      <c r="C27" s="59" t="s">
        <v>29</v>
      </c>
      <c r="D27" s="43">
        <v>2090132</v>
      </c>
      <c r="E27" s="48" t="s" vm="267">
        <v>423</v>
      </c>
      <c r="F27" s="43" t="s">
        <v>424</v>
      </c>
      <c r="G27" s="48" t="s">
        <v>425</v>
      </c>
      <c r="H27" s="48" t="s">
        <v>385</v>
      </c>
      <c r="I27" s="48" t="str">
        <f>IFERROR(VLOOKUP(D27,'Price Check -Hotel List(Wave 2)'!D:F,3,0),"")</f>
        <v/>
      </c>
      <c r="J27" s="48" vm="279">
        <v>5</v>
      </c>
      <c r="K27" s="53" vm="292">
        <v>8.7807999999999993</v>
      </c>
      <c r="M27" s="48">
        <v>6150894</v>
      </c>
      <c r="N27" s="48" t="s">
        <v>627</v>
      </c>
      <c r="O27" s="48" t="s">
        <v>628</v>
      </c>
      <c r="Q27" s="48">
        <v>575</v>
      </c>
      <c r="R27" s="62">
        <v>253</v>
      </c>
      <c r="S27" s="62">
        <v>253</v>
      </c>
      <c r="T27" s="48">
        <v>530</v>
      </c>
      <c r="U27" s="60">
        <f t="shared" si="0"/>
        <v>1.0948616600790513</v>
      </c>
      <c r="V27" s="48">
        <v>397</v>
      </c>
      <c r="W27" s="60">
        <f t="shared" si="1"/>
        <v>0.56916996047430835</v>
      </c>
      <c r="X27" s="48" t="s">
        <v>556</v>
      </c>
      <c r="Y27" s="48" t="s">
        <v>629</v>
      </c>
      <c r="Z27" s="48" t="s">
        <v>554</v>
      </c>
      <c r="AA27" s="48" t="s">
        <v>498</v>
      </c>
      <c r="AB27" s="48" t="s">
        <v>586</v>
      </c>
      <c r="AC27" s="48" t="s">
        <v>496</v>
      </c>
      <c r="AE27" s="48" t="s">
        <v>630</v>
      </c>
      <c r="AF27" s="48" t="s">
        <v>631</v>
      </c>
      <c r="AG27" s="48" t="s">
        <v>632</v>
      </c>
      <c r="AH27" s="48" t="s">
        <v>633</v>
      </c>
      <c r="AI27" s="48" t="str">
        <f>VLOOKUP(D:D,[1]Detail!$A:$J,10,FALSE)</f>
        <v>Rosemary.Ding@agoda.com</v>
      </c>
      <c r="AJ27" s="48" t="str">
        <f>VLOOKUP(D:D,[1]Detail!$A:$D,4,FALSE)</f>
        <v>B</v>
      </c>
      <c r="AK27" s="48" t="s">
        <v>378</v>
      </c>
    </row>
    <row r="28" spans="1:37" ht="15.75" customHeight="1" x14ac:dyDescent="0.35">
      <c r="A28" s="48">
        <v>1</v>
      </c>
      <c r="C28" s="59" t="s">
        <v>29</v>
      </c>
      <c r="D28" s="43">
        <v>61990</v>
      </c>
      <c r="E28" s="48" t="s">
        <v>444</v>
      </c>
      <c r="F28" s="43" t="s">
        <v>445</v>
      </c>
      <c r="G28" s="48" t="s">
        <v>81</v>
      </c>
      <c r="H28" s="48" t="s">
        <v>82</v>
      </c>
      <c r="I28" s="48" t="s">
        <v>554</v>
      </c>
      <c r="J28" s="48">
        <v>4</v>
      </c>
      <c r="K28" s="53">
        <v>8.4</v>
      </c>
      <c r="L28" s="62">
        <v>110253709</v>
      </c>
      <c r="N28" s="48" t="s">
        <v>592</v>
      </c>
      <c r="O28" s="48" t="s">
        <v>593</v>
      </c>
      <c r="Q28" s="48">
        <v>402</v>
      </c>
      <c r="R28" s="48">
        <v>402</v>
      </c>
      <c r="S28" s="48">
        <v>402</v>
      </c>
      <c r="T28" s="48">
        <v>680</v>
      </c>
      <c r="U28" s="60">
        <f t="shared" si="0"/>
        <v>0.69154228855721389</v>
      </c>
      <c r="V28" s="48">
        <v>519</v>
      </c>
      <c r="W28" s="60">
        <f t="shared" si="1"/>
        <v>0.29104477611940299</v>
      </c>
      <c r="X28" s="48" t="s">
        <v>556</v>
      </c>
      <c r="Y28" s="48" t="s">
        <v>594</v>
      </c>
      <c r="Z28" s="48" t="s">
        <v>554</v>
      </c>
      <c r="AA28" s="48" t="s">
        <v>498</v>
      </c>
      <c r="AB28" s="48" t="s">
        <v>595</v>
      </c>
      <c r="AC28" s="48" t="s">
        <v>496</v>
      </c>
      <c r="AE28" s="48" t="s">
        <v>596</v>
      </c>
      <c r="AF28" s="91" t="s">
        <v>597</v>
      </c>
      <c r="AG28" s="91" t="s">
        <v>598</v>
      </c>
      <c r="AH28" s="91" t="s">
        <v>599</v>
      </c>
      <c r="AI28" s="48" t="str">
        <f>VLOOKUP(D:D,[1]Detail!$A:$J,10,FALSE)</f>
        <v>sophia.zhang@agoda.com</v>
      </c>
      <c r="AJ28" s="48" t="str">
        <f>VLOOKUP(D:D,[1]Detail!$A:$D,4,FALSE)</f>
        <v>A</v>
      </c>
      <c r="AK28" s="48" t="s">
        <v>378</v>
      </c>
    </row>
    <row r="29" spans="1:37" ht="15.75" customHeight="1" x14ac:dyDescent="0.35">
      <c r="A29" s="48">
        <v>11</v>
      </c>
      <c r="C29" s="59" t="s">
        <v>29</v>
      </c>
      <c r="D29" s="43">
        <v>89701</v>
      </c>
      <c r="E29" s="48" t="s" vm="9">
        <v>90</v>
      </c>
      <c r="F29" s="43" t="s">
        <v>446</v>
      </c>
      <c r="G29" s="48" t="s">
        <v>81</v>
      </c>
      <c r="H29" s="48" t="s">
        <v>582</v>
      </c>
      <c r="I29" s="48" t="s">
        <v>554</v>
      </c>
      <c r="J29" s="48">
        <v>4</v>
      </c>
      <c r="K29" s="53">
        <v>8.5</v>
      </c>
      <c r="M29" s="48">
        <v>6179735</v>
      </c>
      <c r="N29" s="48" t="s">
        <v>622</v>
      </c>
      <c r="O29" s="48" t="s">
        <v>141</v>
      </c>
      <c r="Q29" s="48">
        <v>701</v>
      </c>
      <c r="R29" s="48">
        <v>539</v>
      </c>
      <c r="S29" s="48">
        <v>539</v>
      </c>
      <c r="T29" s="48">
        <v>723</v>
      </c>
      <c r="U29" s="60">
        <f t="shared" si="0"/>
        <v>0.34137291280148424</v>
      </c>
      <c r="V29" s="48">
        <v>658</v>
      </c>
      <c r="W29" s="60">
        <f t="shared" si="1"/>
        <v>0.22077922077922077</v>
      </c>
      <c r="X29" s="48" t="s">
        <v>556</v>
      </c>
      <c r="Y29" s="48" t="s">
        <v>623</v>
      </c>
      <c r="Z29" s="48" t="s">
        <v>554</v>
      </c>
      <c r="AA29" s="48" t="s">
        <v>498</v>
      </c>
      <c r="AB29" s="48" t="s">
        <v>586</v>
      </c>
      <c r="AC29" s="48" t="s">
        <v>496</v>
      </c>
      <c r="AE29" s="48" t="s">
        <v>624</v>
      </c>
      <c r="AF29" s="91" t="s">
        <v>95</v>
      </c>
      <c r="AG29" s="91" t="s">
        <v>625</v>
      </c>
      <c r="AH29" s="91" t="s">
        <v>626</v>
      </c>
      <c r="AI29" s="48" t="str">
        <f>VLOOKUP(D:D,[1]Detail!$A:$J,10,FALSE)</f>
        <v>sophia.zhang@agoda.com</v>
      </c>
      <c r="AJ29" s="48" t="str">
        <f>VLOOKUP(D:D,[1]Detail!$A:$D,4,FALSE)</f>
        <v>A</v>
      </c>
      <c r="AK29" s="48" t="s">
        <v>378</v>
      </c>
    </row>
    <row r="30" spans="1:37" ht="15.75" customHeight="1" x14ac:dyDescent="0.35">
      <c r="A30" s="48">
        <v>32</v>
      </c>
      <c r="C30" s="59" t="s">
        <v>29</v>
      </c>
      <c r="D30" s="43">
        <v>502013</v>
      </c>
      <c r="E30" s="48" t="s">
        <v>133</v>
      </c>
      <c r="F30" s="43" t="s">
        <v>134</v>
      </c>
      <c r="G30" s="48" t="s">
        <v>449</v>
      </c>
      <c r="H30" s="48" t="s">
        <v>131</v>
      </c>
      <c r="I30" s="48" t="s">
        <v>554</v>
      </c>
      <c r="J30" s="48">
        <v>3</v>
      </c>
      <c r="K30" s="53">
        <v>7.7</v>
      </c>
      <c r="L30" s="48">
        <v>165754271</v>
      </c>
      <c r="N30" s="48" t="s">
        <v>639</v>
      </c>
      <c r="O30" s="48" t="s">
        <v>84</v>
      </c>
      <c r="Q30" s="62">
        <v>334</v>
      </c>
      <c r="R30" s="62">
        <v>279</v>
      </c>
      <c r="S30" s="48">
        <v>276</v>
      </c>
      <c r="T30" s="48">
        <v>428</v>
      </c>
      <c r="U30" s="60">
        <f t="shared" si="0"/>
        <v>0.53405017921146958</v>
      </c>
      <c r="V30" s="48">
        <v>368</v>
      </c>
      <c r="W30" s="60">
        <f t="shared" si="1"/>
        <v>0.33333333333333331</v>
      </c>
      <c r="X30" s="62" t="s">
        <v>556</v>
      </c>
      <c r="Y30" s="62" t="s">
        <v>640</v>
      </c>
      <c r="Z30" s="62" t="s">
        <v>554</v>
      </c>
      <c r="AA30" s="48" t="s">
        <v>498</v>
      </c>
      <c r="AB30" s="48" t="s">
        <v>641</v>
      </c>
      <c r="AC30" s="48" t="s">
        <v>496</v>
      </c>
      <c r="AE30" s="48" t="s">
        <v>642</v>
      </c>
      <c r="AF30" s="91" t="s">
        <v>643</v>
      </c>
      <c r="AG30" s="91" t="s">
        <v>644</v>
      </c>
      <c r="AH30" s="91" t="s">
        <v>645</v>
      </c>
      <c r="AI30" s="48" t="str">
        <f>VLOOKUP(D:D,[1]Detail!$A:$J,10,FALSE)</f>
        <v>sophia.zhang@agoda.com</v>
      </c>
      <c r="AJ30" s="48" t="str">
        <f>VLOOKUP(D:D,[1]Detail!$A:$D,4,FALSE)</f>
        <v>B</v>
      </c>
      <c r="AK30" s="48" t="s">
        <v>378</v>
      </c>
    </row>
    <row r="31" spans="1:37" ht="15.75" customHeight="1" x14ac:dyDescent="0.35">
      <c r="A31" s="48">
        <v>36</v>
      </c>
      <c r="C31" s="48" t="s">
        <v>60</v>
      </c>
      <c r="D31" s="43">
        <v>399988</v>
      </c>
      <c r="E31" s="48" t="s">
        <v>862</v>
      </c>
      <c r="F31" s="43" t="s">
        <v>863</v>
      </c>
      <c r="G31" s="48" t="s">
        <v>277</v>
      </c>
      <c r="H31" s="48" t="s">
        <v>278</v>
      </c>
      <c r="I31" s="48" t="s">
        <v>554</v>
      </c>
      <c r="J31" s="48">
        <v>5</v>
      </c>
      <c r="K31" s="53">
        <v>8.6</v>
      </c>
      <c r="M31" s="48">
        <v>2344761</v>
      </c>
      <c r="N31" s="48" t="s">
        <v>564</v>
      </c>
      <c r="P31" s="48" t="s">
        <v>864</v>
      </c>
      <c r="Q31" s="48">
        <v>1050</v>
      </c>
      <c r="R31" s="48" t="s">
        <v>865</v>
      </c>
      <c r="S31" s="48" t="s">
        <v>865</v>
      </c>
      <c r="T31" s="48">
        <v>1283</v>
      </c>
      <c r="U31" s="60" t="e">
        <f t="shared" si="0"/>
        <v>#VALUE!</v>
      </c>
      <c r="V31" s="48">
        <v>1184</v>
      </c>
      <c r="W31" s="60" t="e">
        <f t="shared" si="1"/>
        <v>#VALUE!</v>
      </c>
      <c r="X31" s="48" t="s">
        <v>556</v>
      </c>
      <c r="Y31" s="48" t="s">
        <v>866</v>
      </c>
      <c r="AA31" s="48" t="s">
        <v>503</v>
      </c>
      <c r="AC31" s="101" t="s">
        <v>496</v>
      </c>
      <c r="AF31" s="91" t="s">
        <v>867</v>
      </c>
      <c r="AG31" s="91" t="s">
        <v>868</v>
      </c>
      <c r="AH31" s="91" t="s">
        <v>869</v>
      </c>
      <c r="AI31" s="91" t="s">
        <v>870</v>
      </c>
    </row>
    <row r="32" spans="1:37" ht="15.75" customHeight="1" x14ac:dyDescent="0.35">
      <c r="A32" s="48">
        <v>31</v>
      </c>
      <c r="C32" s="59" t="s">
        <v>29</v>
      </c>
      <c r="D32" s="43">
        <v>569917</v>
      </c>
      <c r="E32" s="48" t="s">
        <v>485</v>
      </c>
      <c r="F32" s="43" t="s">
        <v>486</v>
      </c>
      <c r="G32" s="48" t="s">
        <v>484</v>
      </c>
      <c r="H32" s="48" t="s">
        <v>383</v>
      </c>
      <c r="I32" s="48" t="str">
        <f>IFERROR(VLOOKUP(D32,'Price Check -Hotel List(Wave 2)'!D:F,3,0),"")</f>
        <v/>
      </c>
      <c r="J32" s="48">
        <v>4.5</v>
      </c>
      <c r="K32" s="53">
        <v>7.5</v>
      </c>
      <c r="M32" s="48">
        <v>6169415</v>
      </c>
      <c r="N32" s="48" t="s">
        <v>779</v>
      </c>
      <c r="O32" s="48" t="s">
        <v>225</v>
      </c>
      <c r="Q32" s="54">
        <v>370</v>
      </c>
      <c r="R32" s="48">
        <v>292</v>
      </c>
      <c r="S32" s="48">
        <v>292</v>
      </c>
      <c r="T32" s="54">
        <v>389</v>
      </c>
      <c r="U32" s="60">
        <f t="shared" si="0"/>
        <v>0.3321917808219178</v>
      </c>
      <c r="V32" s="48">
        <v>389</v>
      </c>
      <c r="W32" s="60">
        <f t="shared" si="1"/>
        <v>0.3321917808219178</v>
      </c>
      <c r="X32" s="48" t="s">
        <v>556</v>
      </c>
      <c r="AA32" s="48" t="s">
        <v>496</v>
      </c>
      <c r="AC32" s="48" t="s">
        <v>504</v>
      </c>
      <c r="AE32" s="48" t="s">
        <v>780</v>
      </c>
      <c r="AF32" s="91" t="s">
        <v>781</v>
      </c>
      <c r="AG32" s="91" t="s">
        <v>782</v>
      </c>
      <c r="AH32" s="91" t="s">
        <v>783</v>
      </c>
      <c r="AI32" s="48" t="str">
        <f>VLOOKUP(D:D,[1]Detail!$A:$J,10,FALSE)</f>
        <v>Yan.Sun@agoda.com</v>
      </c>
      <c r="AJ32" s="48" t="str">
        <f>VLOOKUP(D:D,[1]Detail!$A:$D,4,FALSE)</f>
        <v>A</v>
      </c>
      <c r="AK32" s="48" t="s">
        <v>379</v>
      </c>
    </row>
    <row r="33" spans="1:37" ht="15.75" customHeight="1" x14ac:dyDescent="0.35">
      <c r="A33" s="48">
        <v>42</v>
      </c>
      <c r="C33" s="48" t="s">
        <v>60</v>
      </c>
      <c r="D33" s="43">
        <v>711631</v>
      </c>
      <c r="E33" s="48" t="s">
        <v>924</v>
      </c>
      <c r="F33" s="43" t="s">
        <v>925</v>
      </c>
      <c r="G33" s="48" t="s">
        <v>277</v>
      </c>
      <c r="H33" s="48" t="s">
        <v>278</v>
      </c>
      <c r="I33" s="48" t="s">
        <v>554</v>
      </c>
      <c r="J33" s="48">
        <v>4</v>
      </c>
      <c r="K33" s="53">
        <v>8.3000000000000007</v>
      </c>
      <c r="L33" s="48">
        <v>165738985</v>
      </c>
      <c r="M33" s="48">
        <v>24535</v>
      </c>
      <c r="N33" s="48" t="s">
        <v>245</v>
      </c>
      <c r="O33" s="48" t="s">
        <v>195</v>
      </c>
      <c r="Q33" s="62">
        <v>273</v>
      </c>
      <c r="R33" s="48">
        <v>264</v>
      </c>
      <c r="S33" s="48">
        <v>264</v>
      </c>
      <c r="T33" s="54">
        <v>443</v>
      </c>
      <c r="U33" s="60">
        <f t="shared" si="0"/>
        <v>0.67803030303030298</v>
      </c>
      <c r="V33" s="48">
        <v>339</v>
      </c>
      <c r="W33" s="60">
        <f t="shared" si="1"/>
        <v>0.28409090909090912</v>
      </c>
      <c r="X33" s="48" t="s">
        <v>556</v>
      </c>
      <c r="Z33" s="48" t="s">
        <v>554</v>
      </c>
      <c r="AA33" s="48" t="s">
        <v>498</v>
      </c>
      <c r="AB33" s="48" t="s">
        <v>926</v>
      </c>
      <c r="AC33" s="48" t="s">
        <v>496</v>
      </c>
      <c r="AE33" s="48" t="s">
        <v>927</v>
      </c>
      <c r="AF33" s="91" t="s">
        <v>928</v>
      </c>
      <c r="AG33" s="91" t="s">
        <v>929</v>
      </c>
      <c r="AI33" s="55" t="s">
        <v>841</v>
      </c>
    </row>
    <row r="34" spans="1:37" ht="15.75" customHeight="1" x14ac:dyDescent="0.35">
      <c r="A34" s="48">
        <v>44</v>
      </c>
      <c r="C34" s="48" t="s">
        <v>60</v>
      </c>
      <c r="D34" s="43">
        <v>186291</v>
      </c>
      <c r="E34" s="48" t="s">
        <v>878</v>
      </c>
      <c r="F34" s="43" t="s">
        <v>879</v>
      </c>
      <c r="G34" s="48" t="s">
        <v>277</v>
      </c>
      <c r="H34" s="48" t="s">
        <v>278</v>
      </c>
      <c r="I34" s="48" t="s">
        <v>554</v>
      </c>
      <c r="J34" s="48">
        <v>2</v>
      </c>
      <c r="K34" s="53">
        <v>7.3</v>
      </c>
      <c r="L34" s="48">
        <v>165763624</v>
      </c>
      <c r="M34" s="48">
        <v>136655</v>
      </c>
      <c r="N34" s="62" t="s">
        <v>880</v>
      </c>
      <c r="O34" s="48" t="s">
        <v>881</v>
      </c>
      <c r="Q34" s="62">
        <v>114</v>
      </c>
      <c r="R34" s="62">
        <v>109</v>
      </c>
      <c r="S34" s="62">
        <v>109</v>
      </c>
      <c r="T34" s="62">
        <v>369</v>
      </c>
      <c r="U34" s="60">
        <f t="shared" ref="U34:U65" si="3">(T34-R34)/R34</f>
        <v>2.3853211009174311</v>
      </c>
      <c r="V34" s="48">
        <v>369</v>
      </c>
      <c r="W34" s="60">
        <f t="shared" ref="W34:W65" si="4">(V34-S34)/S34</f>
        <v>2.3853211009174311</v>
      </c>
      <c r="X34" s="48" t="s">
        <v>556</v>
      </c>
      <c r="Z34" s="48" t="s">
        <v>554</v>
      </c>
      <c r="AA34" s="48" t="s">
        <v>498</v>
      </c>
      <c r="AB34" s="48" t="s">
        <v>882</v>
      </c>
      <c r="AC34" s="48" t="s">
        <v>496</v>
      </c>
      <c r="AE34" s="48" t="s">
        <v>883</v>
      </c>
      <c r="AF34" s="91" t="s">
        <v>884</v>
      </c>
      <c r="AG34" s="91" t="s">
        <v>885</v>
      </c>
      <c r="AH34" s="91" t="s">
        <v>886</v>
      </c>
      <c r="AI34" s="55" t="s">
        <v>841</v>
      </c>
    </row>
    <row r="35" spans="1:37" ht="15.75" hidden="1" customHeight="1" x14ac:dyDescent="0.35">
      <c r="A35" s="48">
        <v>34</v>
      </c>
      <c r="C35" s="59" t="s">
        <v>29</v>
      </c>
      <c r="D35" s="43">
        <v>1765468</v>
      </c>
      <c r="E35" s="48" t="s">
        <v>458</v>
      </c>
      <c r="F35" s="43" t="s">
        <v>459</v>
      </c>
      <c r="G35" s="48" t="s">
        <v>139</v>
      </c>
      <c r="H35" s="48" t="s">
        <v>140</v>
      </c>
      <c r="I35" s="48" t="str">
        <f>IFERROR(VLOOKUP(D35,'Price Check -Hotel List(Wave 2)'!D:F,3,0),"")</f>
        <v/>
      </c>
      <c r="J35" s="48">
        <v>5</v>
      </c>
      <c r="K35" s="53">
        <v>8.5</v>
      </c>
      <c r="M35" s="48">
        <v>6150204</v>
      </c>
      <c r="N35" s="48" t="s">
        <v>83</v>
      </c>
      <c r="O35" s="48" t="s">
        <v>108</v>
      </c>
      <c r="Q35" s="54">
        <v>610</v>
      </c>
      <c r="R35" s="48">
        <v>610</v>
      </c>
      <c r="S35" s="48">
        <v>610</v>
      </c>
      <c r="T35" s="54">
        <v>638</v>
      </c>
      <c r="U35" s="60">
        <f t="shared" si="3"/>
        <v>4.5901639344262293E-2</v>
      </c>
      <c r="V35" s="48">
        <v>574</v>
      </c>
      <c r="W35" s="60">
        <f t="shared" si="4"/>
        <v>-5.9016393442622953E-2</v>
      </c>
      <c r="X35" s="48" t="s">
        <v>556</v>
      </c>
      <c r="Y35" s="48" t="s">
        <v>656</v>
      </c>
      <c r="Z35" s="48" t="s">
        <v>554</v>
      </c>
      <c r="AA35" s="48" t="s">
        <v>502</v>
      </c>
      <c r="AC35" s="48" t="s">
        <v>497</v>
      </c>
      <c r="AE35" s="48" t="s">
        <v>1491</v>
      </c>
      <c r="AF35" s="91" t="s">
        <v>1492</v>
      </c>
      <c r="AG35" s="91" t="s">
        <v>1493</v>
      </c>
      <c r="AH35" s="91" t="s">
        <v>1494</v>
      </c>
      <c r="AI35" s="91" t="s">
        <v>460</v>
      </c>
      <c r="AJ35" s="48" t="str">
        <f>VLOOKUP(D:D,[1]Detail!$A:$D,4,FALSE)</f>
        <v>B</v>
      </c>
      <c r="AK35" s="48" t="s">
        <v>378</v>
      </c>
    </row>
    <row r="36" spans="1:37" ht="15.75" hidden="1" customHeight="1" x14ac:dyDescent="0.35">
      <c r="A36" s="48">
        <v>35</v>
      </c>
      <c r="C36" s="59" t="s">
        <v>29</v>
      </c>
      <c r="D36" s="43">
        <v>393106</v>
      </c>
      <c r="E36" s="48" t="s">
        <v>461</v>
      </c>
      <c r="F36" s="43" t="s">
        <v>462</v>
      </c>
      <c r="G36" s="48" t="s">
        <v>139</v>
      </c>
      <c r="H36" s="48" t="s">
        <v>140</v>
      </c>
      <c r="I36" s="48" t="str">
        <f>IFERROR(VLOOKUP(D36,'Price Check -Hotel List(Wave 2)'!D:F,3,0),"")</f>
        <v/>
      </c>
      <c r="J36" s="48">
        <v>5</v>
      </c>
      <c r="K36" s="53">
        <v>8.6999999999999993</v>
      </c>
      <c r="M36" s="48">
        <v>6189193</v>
      </c>
      <c r="N36" s="48" t="s">
        <v>83</v>
      </c>
      <c r="O36" s="48" t="s">
        <v>565</v>
      </c>
      <c r="Q36" s="48">
        <v>873</v>
      </c>
      <c r="R36" s="48">
        <v>873</v>
      </c>
      <c r="S36" s="48">
        <v>862</v>
      </c>
      <c r="T36" s="48">
        <v>958</v>
      </c>
      <c r="U36" s="60">
        <f t="shared" si="3"/>
        <v>9.736540664375716E-2</v>
      </c>
      <c r="V36" s="48">
        <v>670</v>
      </c>
      <c r="W36" s="60">
        <f t="shared" si="4"/>
        <v>-0.22273781902552203</v>
      </c>
      <c r="X36" s="48" t="s">
        <v>556</v>
      </c>
      <c r="Y36" s="48" t="s">
        <v>1495</v>
      </c>
      <c r="Z36" s="48" t="s">
        <v>554</v>
      </c>
      <c r="AA36" s="48" t="s">
        <v>500</v>
      </c>
      <c r="AC36" s="48" t="s">
        <v>497</v>
      </c>
      <c r="AD36" t="s">
        <v>1496</v>
      </c>
      <c r="AE36" s="48" t="s">
        <v>1497</v>
      </c>
      <c r="AF36" s="91" t="s">
        <v>1498</v>
      </c>
      <c r="AG36" s="91" t="s">
        <v>1499</v>
      </c>
      <c r="AH36" s="91" t="s">
        <v>1500</v>
      </c>
      <c r="AI36" s="48" t="str">
        <f>VLOOKUP(D:D,[1]Detail!$A:$J,10,FALSE)</f>
        <v>Tracy.Chen@agoda.com</v>
      </c>
      <c r="AJ36" s="48" t="str">
        <f>VLOOKUP(D:D,[1]Detail!$A:$D,4,FALSE)</f>
        <v>B</v>
      </c>
      <c r="AK36" s="48" t="s">
        <v>378</v>
      </c>
    </row>
    <row r="37" spans="1:37" ht="15.75" customHeight="1" x14ac:dyDescent="0.35">
      <c r="A37" s="48">
        <v>45</v>
      </c>
      <c r="C37" s="48" t="s">
        <v>60</v>
      </c>
      <c r="D37" s="43">
        <v>291208</v>
      </c>
      <c r="E37" s="48" t="s">
        <v>907</v>
      </c>
      <c r="F37" s="43" t="s">
        <v>908</v>
      </c>
      <c r="G37" s="48" t="s">
        <v>277</v>
      </c>
      <c r="H37" s="48" t="s">
        <v>278</v>
      </c>
      <c r="I37" s="48" t="s">
        <v>554</v>
      </c>
      <c r="J37" s="48">
        <v>2</v>
      </c>
      <c r="K37" s="53">
        <v>7.2</v>
      </c>
      <c r="L37" s="48">
        <v>165763653</v>
      </c>
      <c r="M37" s="48" t="s">
        <v>909</v>
      </c>
      <c r="N37" s="62" t="s">
        <v>910</v>
      </c>
      <c r="O37" s="48" t="s">
        <v>84</v>
      </c>
      <c r="Q37" s="48">
        <v>476</v>
      </c>
      <c r="R37" s="48">
        <v>428</v>
      </c>
      <c r="S37" s="62">
        <v>428</v>
      </c>
      <c r="T37" s="48">
        <v>544</v>
      </c>
      <c r="U37" s="60">
        <f t="shared" si="3"/>
        <v>0.27102803738317754</v>
      </c>
      <c r="V37" s="48">
        <v>544</v>
      </c>
      <c r="W37" s="60">
        <f t="shared" si="4"/>
        <v>0.27102803738317754</v>
      </c>
      <c r="X37" s="48" t="s">
        <v>556</v>
      </c>
      <c r="Z37" s="48" t="s">
        <v>554</v>
      </c>
      <c r="AA37" s="48" t="s">
        <v>498</v>
      </c>
      <c r="AB37" s="48" t="s">
        <v>498</v>
      </c>
      <c r="AC37" s="48" t="s">
        <v>496</v>
      </c>
      <c r="AE37" s="48" t="s">
        <v>911</v>
      </c>
      <c r="AF37" s="91" t="s">
        <v>912</v>
      </c>
      <c r="AG37" s="91" t="s">
        <v>913</v>
      </c>
      <c r="AH37" s="91" t="s">
        <v>914</v>
      </c>
      <c r="AI37" s="55" t="s">
        <v>841</v>
      </c>
    </row>
    <row r="38" spans="1:37" ht="15.75" customHeight="1" x14ac:dyDescent="0.35">
      <c r="A38" s="48">
        <v>58</v>
      </c>
      <c r="C38" s="48" t="s">
        <v>65</v>
      </c>
      <c r="D38" s="43">
        <v>6428424</v>
      </c>
      <c r="E38" s="48" t="s">
        <v>1297</v>
      </c>
      <c r="F38" s="43" t="s">
        <v>1298</v>
      </c>
      <c r="G38" s="48" t="s">
        <v>1299</v>
      </c>
      <c r="H38" s="48" t="s">
        <v>1300</v>
      </c>
      <c r="I38" s="48" t="s">
        <v>554</v>
      </c>
      <c r="J38" s="48">
        <v>3</v>
      </c>
      <c r="K38" s="53">
        <v>9.1</v>
      </c>
      <c r="L38" s="48">
        <v>165757914</v>
      </c>
      <c r="M38" s="48" t="s">
        <v>574</v>
      </c>
      <c r="N38" s="62" t="s">
        <v>564</v>
      </c>
      <c r="O38" s="48" t="s">
        <v>685</v>
      </c>
      <c r="Q38" s="54">
        <v>230</v>
      </c>
      <c r="R38" s="48">
        <v>197</v>
      </c>
      <c r="S38" s="62">
        <v>197</v>
      </c>
      <c r="T38" s="54">
        <v>310</v>
      </c>
      <c r="U38" s="60">
        <f t="shared" si="3"/>
        <v>0.57360406091370564</v>
      </c>
      <c r="V38" s="48">
        <v>215</v>
      </c>
      <c r="W38" s="60">
        <f t="shared" si="4"/>
        <v>9.1370558375634514E-2</v>
      </c>
      <c r="X38" s="48" t="s">
        <v>556</v>
      </c>
      <c r="Y38" s="48" t="s">
        <v>905</v>
      </c>
      <c r="AA38" s="48" t="s">
        <v>500</v>
      </c>
      <c r="AC38" s="48" t="s">
        <v>496</v>
      </c>
      <c r="AI38" s="63" t="s">
        <v>575</v>
      </c>
    </row>
    <row r="39" spans="1:37" ht="15.75" customHeight="1" x14ac:dyDescent="0.35">
      <c r="A39" s="62">
        <v>61</v>
      </c>
      <c r="C39" s="48" t="s">
        <v>65</v>
      </c>
      <c r="D39" s="43">
        <v>2172355</v>
      </c>
      <c r="E39" s="48" t="s">
        <v>318</v>
      </c>
      <c r="F39" s="43" t="s">
        <v>319</v>
      </c>
      <c r="G39" s="48" t="s">
        <v>320</v>
      </c>
      <c r="H39" s="48" t="s">
        <v>321</v>
      </c>
      <c r="I39" s="48" t="s">
        <v>554</v>
      </c>
      <c r="J39" s="48">
        <v>3</v>
      </c>
      <c r="K39" s="53">
        <v>9.6</v>
      </c>
      <c r="L39" s="48">
        <v>165758024</v>
      </c>
      <c r="M39" s="48" t="s">
        <v>574</v>
      </c>
      <c r="N39" s="48" t="s">
        <v>564</v>
      </c>
      <c r="O39" s="48" t="s">
        <v>565</v>
      </c>
      <c r="Q39" s="62">
        <v>353</v>
      </c>
      <c r="R39" s="48">
        <v>288</v>
      </c>
      <c r="S39" s="62">
        <v>288</v>
      </c>
      <c r="T39" s="48" t="s">
        <v>1290</v>
      </c>
      <c r="U39" s="60" t="e">
        <f t="shared" si="3"/>
        <v>#VALUE!</v>
      </c>
      <c r="V39" s="48" t="s">
        <v>1091</v>
      </c>
      <c r="W39" s="60" t="e">
        <f t="shared" si="4"/>
        <v>#VALUE!</v>
      </c>
      <c r="X39" s="48" t="s">
        <v>556</v>
      </c>
      <c r="Y39" s="48" t="s">
        <v>905</v>
      </c>
      <c r="AA39" s="48" t="s">
        <v>498</v>
      </c>
      <c r="AB39" s="48" t="s">
        <v>906</v>
      </c>
      <c r="AC39" s="48" t="s">
        <v>496</v>
      </c>
      <c r="AI39" s="63" t="s">
        <v>575</v>
      </c>
    </row>
    <row r="40" spans="1:37" ht="15.75" customHeight="1" x14ac:dyDescent="0.35">
      <c r="A40" s="62">
        <v>62</v>
      </c>
      <c r="C40" s="48" t="s">
        <v>65</v>
      </c>
      <c r="D40" s="43">
        <v>5702736</v>
      </c>
      <c r="E40" s="48" t="s">
        <v>1319</v>
      </c>
      <c r="F40" s="43" t="s">
        <v>1320</v>
      </c>
      <c r="G40" s="48" t="s">
        <v>320</v>
      </c>
      <c r="H40" s="48" t="s">
        <v>321</v>
      </c>
      <c r="I40" s="48" t="s">
        <v>554</v>
      </c>
      <c r="J40" s="48">
        <v>3</v>
      </c>
      <c r="K40" s="53">
        <v>8.8000000000000007</v>
      </c>
      <c r="L40" s="48">
        <v>165758019</v>
      </c>
      <c r="M40" s="48" t="s">
        <v>574</v>
      </c>
      <c r="N40" s="48" t="s">
        <v>564</v>
      </c>
      <c r="O40" s="48" t="s">
        <v>565</v>
      </c>
      <c r="Q40" s="48">
        <v>201</v>
      </c>
      <c r="R40" s="48">
        <v>198</v>
      </c>
      <c r="S40" s="62">
        <v>198</v>
      </c>
      <c r="T40" s="48" t="s">
        <v>1091</v>
      </c>
      <c r="U40" s="60" t="e">
        <f t="shared" si="3"/>
        <v>#VALUE!</v>
      </c>
      <c r="V40" s="48" t="s">
        <v>1091</v>
      </c>
      <c r="W40" s="60" t="e">
        <f t="shared" si="4"/>
        <v>#VALUE!</v>
      </c>
      <c r="X40" s="48" t="s">
        <v>556</v>
      </c>
      <c r="Y40" s="48" t="s">
        <v>905</v>
      </c>
      <c r="AA40" s="48" t="s">
        <v>498</v>
      </c>
      <c r="AB40" s="48" t="s">
        <v>906</v>
      </c>
      <c r="AC40" s="48" t="s">
        <v>496</v>
      </c>
      <c r="AI40" s="63" t="s">
        <v>575</v>
      </c>
    </row>
    <row r="41" spans="1:37" ht="15.75" customHeight="1" x14ac:dyDescent="0.35">
      <c r="A41" s="48">
        <v>68</v>
      </c>
      <c r="C41" s="48" t="s">
        <v>60</v>
      </c>
      <c r="D41" s="43">
        <v>297181</v>
      </c>
      <c r="E41" s="48" t="s">
        <v>901</v>
      </c>
      <c r="F41" s="43" t="s">
        <v>902</v>
      </c>
      <c r="G41" s="48" t="s">
        <v>903</v>
      </c>
      <c r="H41" s="48" t="s">
        <v>904</v>
      </c>
      <c r="I41" s="48" t="s">
        <v>554</v>
      </c>
      <c r="J41" s="48">
        <v>3</v>
      </c>
      <c r="K41" s="53">
        <v>8.9</v>
      </c>
      <c r="L41" s="48">
        <v>165757717</v>
      </c>
      <c r="M41" s="48" t="s">
        <v>574</v>
      </c>
      <c r="N41" s="48" t="s">
        <v>564</v>
      </c>
      <c r="O41" s="48" t="s">
        <v>565</v>
      </c>
      <c r="Q41" s="54">
        <v>144</v>
      </c>
      <c r="R41" s="48">
        <v>118</v>
      </c>
      <c r="S41" s="62">
        <v>118</v>
      </c>
      <c r="T41" s="48">
        <v>398</v>
      </c>
      <c r="U41" s="60">
        <f t="shared" si="3"/>
        <v>2.3728813559322033</v>
      </c>
      <c r="V41" s="48">
        <v>390</v>
      </c>
      <c r="W41" s="60">
        <f t="shared" si="4"/>
        <v>2.3050847457627119</v>
      </c>
      <c r="X41" s="48" t="s">
        <v>556</v>
      </c>
      <c r="Y41" s="48" t="s">
        <v>905</v>
      </c>
      <c r="AA41" s="48" t="s">
        <v>498</v>
      </c>
      <c r="AB41" s="48" t="s">
        <v>906</v>
      </c>
      <c r="AC41" s="48" t="s">
        <v>496</v>
      </c>
      <c r="AI41" s="63" t="s">
        <v>575</v>
      </c>
    </row>
    <row r="42" spans="1:37" ht="15.75" customHeight="1" x14ac:dyDescent="0.35">
      <c r="A42" s="62">
        <v>85</v>
      </c>
      <c r="C42" s="48" t="s">
        <v>152</v>
      </c>
      <c r="D42" s="43">
        <v>1178991</v>
      </c>
      <c r="E42" s="48" t="s">
        <v>329</v>
      </c>
      <c r="F42" s="43" t="s">
        <v>330</v>
      </c>
      <c r="G42" s="48" t="s">
        <v>331</v>
      </c>
      <c r="H42" s="48" t="s">
        <v>332</v>
      </c>
      <c r="I42" s="48" t="s">
        <v>554</v>
      </c>
      <c r="J42" s="48">
        <v>4</v>
      </c>
      <c r="K42" s="53">
        <v>8.6</v>
      </c>
      <c r="L42" s="48">
        <v>165764259</v>
      </c>
      <c r="M42" s="48" t="s">
        <v>964</v>
      </c>
      <c r="N42" s="59" t="s">
        <v>83</v>
      </c>
      <c r="O42" s="48" t="s">
        <v>141</v>
      </c>
      <c r="Q42" s="54">
        <v>448</v>
      </c>
      <c r="R42" s="48">
        <v>446</v>
      </c>
      <c r="S42" s="48">
        <v>446</v>
      </c>
      <c r="T42" s="48">
        <v>1063</v>
      </c>
      <c r="U42" s="60">
        <f t="shared" si="3"/>
        <v>1.383408071748879</v>
      </c>
      <c r="V42" s="48">
        <v>956</v>
      </c>
      <c r="W42" s="60">
        <f t="shared" si="4"/>
        <v>1.1434977578475336</v>
      </c>
      <c r="X42" s="59" t="s">
        <v>556</v>
      </c>
      <c r="Y42" s="59" t="s">
        <v>965</v>
      </c>
      <c r="Z42" s="59" t="s">
        <v>554</v>
      </c>
      <c r="AA42" s="48" t="s">
        <v>498</v>
      </c>
      <c r="AB42" s="48" t="s">
        <v>882</v>
      </c>
      <c r="AC42" s="48" t="s">
        <v>496</v>
      </c>
      <c r="AE42" s="48" t="s">
        <v>334</v>
      </c>
      <c r="AF42" s="91" t="s">
        <v>966</v>
      </c>
      <c r="AG42" s="48" t="s">
        <v>967</v>
      </c>
      <c r="AH42" s="48" t="s">
        <v>968</v>
      </c>
      <c r="AI42" s="91" t="s">
        <v>969</v>
      </c>
    </row>
    <row r="43" spans="1:37" ht="15.75" customHeight="1" x14ac:dyDescent="0.35">
      <c r="A43" s="48">
        <v>87</v>
      </c>
      <c r="C43" s="48" t="s">
        <v>152</v>
      </c>
      <c r="D43" s="43">
        <v>477923</v>
      </c>
      <c r="E43" s="48" t="s">
        <v>1125</v>
      </c>
      <c r="F43" s="43" t="s">
        <v>1126</v>
      </c>
      <c r="G43" s="48" t="s">
        <v>1113</v>
      </c>
      <c r="H43" s="48" t="s">
        <v>1114</v>
      </c>
      <c r="I43" s="48" t="s">
        <v>554</v>
      </c>
      <c r="J43" s="48">
        <v>3</v>
      </c>
      <c r="K43" s="53">
        <v>9.1999999999999993</v>
      </c>
      <c r="L43" s="48">
        <v>165757952</v>
      </c>
      <c r="M43" s="48">
        <v>143969</v>
      </c>
      <c r="N43" s="59" t="s">
        <v>83</v>
      </c>
      <c r="O43" s="48" t="s">
        <v>141</v>
      </c>
      <c r="Q43" s="54">
        <v>1016</v>
      </c>
      <c r="R43" s="48">
        <v>1016</v>
      </c>
      <c r="S43" s="48">
        <v>1016</v>
      </c>
      <c r="T43" s="48">
        <v>1087</v>
      </c>
      <c r="U43" s="60">
        <f t="shared" si="3"/>
        <v>6.9881889763779528E-2</v>
      </c>
      <c r="V43" s="48">
        <v>1087</v>
      </c>
      <c r="W43" s="60">
        <f t="shared" si="4"/>
        <v>6.9881889763779528E-2</v>
      </c>
      <c r="X43" s="59" t="s">
        <v>556</v>
      </c>
      <c r="Y43" s="59" t="s">
        <v>1127</v>
      </c>
      <c r="Z43" s="59" t="s">
        <v>554</v>
      </c>
      <c r="AA43" s="48" t="s">
        <v>502</v>
      </c>
      <c r="AC43" s="48" t="s">
        <v>496</v>
      </c>
      <c r="AE43" s="48" t="s">
        <v>1128</v>
      </c>
      <c r="AF43" s="48" t="s">
        <v>1129</v>
      </c>
      <c r="AG43" s="48" t="s">
        <v>1130</v>
      </c>
      <c r="AH43" s="48" t="s">
        <v>1131</v>
      </c>
      <c r="AI43" s="91" t="s">
        <v>969</v>
      </c>
    </row>
    <row r="44" spans="1:37" ht="15.75" customHeight="1" x14ac:dyDescent="0.35">
      <c r="A44" s="48">
        <v>88</v>
      </c>
      <c r="C44" s="48" t="s">
        <v>152</v>
      </c>
      <c r="D44" s="43">
        <v>923885</v>
      </c>
      <c r="E44" s="48" t="s">
        <v>1193</v>
      </c>
      <c r="F44" s="43" t="s">
        <v>1194</v>
      </c>
      <c r="G44" s="48" t="s">
        <v>1113</v>
      </c>
      <c r="H44" s="48" t="s">
        <v>1114</v>
      </c>
      <c r="I44" s="48" t="s">
        <v>554</v>
      </c>
      <c r="J44" s="48">
        <v>2</v>
      </c>
      <c r="K44" s="53">
        <v>9</v>
      </c>
      <c r="L44" s="48">
        <v>165764383</v>
      </c>
      <c r="M44" s="48">
        <v>274670</v>
      </c>
      <c r="N44" s="59" t="s">
        <v>83</v>
      </c>
      <c r="O44" s="48" t="s">
        <v>84</v>
      </c>
      <c r="Q44" s="54">
        <v>75</v>
      </c>
      <c r="R44" s="48">
        <v>75</v>
      </c>
      <c r="S44" s="48">
        <v>75</v>
      </c>
      <c r="T44" s="48">
        <v>96</v>
      </c>
      <c r="U44" s="60">
        <f t="shared" si="3"/>
        <v>0.28000000000000003</v>
      </c>
      <c r="V44" s="48">
        <v>96</v>
      </c>
      <c r="W44" s="60">
        <f t="shared" si="4"/>
        <v>0.28000000000000003</v>
      </c>
      <c r="X44" s="59" t="s">
        <v>556</v>
      </c>
      <c r="Y44" s="59" t="s">
        <v>1195</v>
      </c>
      <c r="Z44" s="59" t="s">
        <v>554</v>
      </c>
      <c r="AA44" s="48" t="s">
        <v>498</v>
      </c>
      <c r="AB44" s="48" t="s">
        <v>641</v>
      </c>
      <c r="AC44" s="48" t="s">
        <v>496</v>
      </c>
      <c r="AE44" s="48" t="s">
        <v>1196</v>
      </c>
      <c r="AF44" s="91" t="s">
        <v>1197</v>
      </c>
      <c r="AG44" s="48" t="s">
        <v>1198</v>
      </c>
      <c r="AH44" s="91" t="s">
        <v>1199</v>
      </c>
      <c r="AI44" s="91" t="s">
        <v>969</v>
      </c>
    </row>
    <row r="45" spans="1:37" ht="15.75" customHeight="1" x14ac:dyDescent="0.35">
      <c r="A45" s="48">
        <v>102</v>
      </c>
      <c r="C45" s="48" t="s">
        <v>152</v>
      </c>
      <c r="D45" s="43">
        <v>63256</v>
      </c>
      <c r="E45" s="48" t="s">
        <v>196</v>
      </c>
      <c r="F45" s="43" t="s">
        <v>197</v>
      </c>
      <c r="G45" s="48" t="s" vm="40">
        <v>155</v>
      </c>
      <c r="H45" s="48" t="s">
        <v>156</v>
      </c>
      <c r="I45" s="48" t="s">
        <v>554</v>
      </c>
      <c r="J45" s="48" vm="167">
        <v>5</v>
      </c>
      <c r="K45" s="53">
        <v>8</v>
      </c>
      <c r="M45" s="48">
        <v>5601342</v>
      </c>
      <c r="N45" s="48" t="s">
        <v>198</v>
      </c>
      <c r="O45" s="48" t="s">
        <v>108</v>
      </c>
      <c r="Q45" s="54">
        <v>542</v>
      </c>
      <c r="R45" s="48">
        <v>347</v>
      </c>
      <c r="S45" s="48">
        <v>347</v>
      </c>
      <c r="T45" s="48">
        <v>627</v>
      </c>
      <c r="U45" s="60">
        <f t="shared" si="3"/>
        <v>0.80691642651296835</v>
      </c>
      <c r="V45" s="48">
        <v>560</v>
      </c>
      <c r="W45" s="60">
        <f t="shared" si="4"/>
        <v>0.6138328530259366</v>
      </c>
      <c r="X45" s="48" t="s">
        <v>556</v>
      </c>
      <c r="Y45" s="48" t="s">
        <v>1165</v>
      </c>
      <c r="Z45" s="48" t="s">
        <v>554</v>
      </c>
      <c r="AA45" s="48" t="s">
        <v>500</v>
      </c>
      <c r="AC45" s="48" t="s">
        <v>496</v>
      </c>
      <c r="AE45" s="48" t="s">
        <v>1166</v>
      </c>
      <c r="AF45" s="48" t="s">
        <v>1167</v>
      </c>
      <c r="AG45" s="91" t="s">
        <v>1168</v>
      </c>
      <c r="AH45" s="91" t="s">
        <v>1169</v>
      </c>
    </row>
    <row r="46" spans="1:37" ht="15.75" customHeight="1" x14ac:dyDescent="0.35">
      <c r="A46" s="48">
        <v>105</v>
      </c>
      <c r="C46" s="48" t="s">
        <v>152</v>
      </c>
      <c r="D46" s="43">
        <v>400758</v>
      </c>
      <c r="E46" s="48" t="s">
        <v>1147</v>
      </c>
      <c r="F46" s="43" t="s">
        <v>1148</v>
      </c>
      <c r="G46" s="48" t="s">
        <v>155</v>
      </c>
      <c r="H46" s="48" t="s">
        <v>156</v>
      </c>
      <c r="I46" s="48" t="s">
        <v>554</v>
      </c>
      <c r="J46" s="48">
        <v>3</v>
      </c>
      <c r="K46" s="53">
        <v>7.2</v>
      </c>
      <c r="M46" s="48">
        <v>5007152</v>
      </c>
      <c r="N46" s="48" t="s">
        <v>1018</v>
      </c>
      <c r="O46" s="48" t="s">
        <v>84</v>
      </c>
      <c r="P46" s="48" t="s">
        <v>1019</v>
      </c>
      <c r="Q46" s="62">
        <v>225</v>
      </c>
      <c r="R46" s="62">
        <v>184</v>
      </c>
      <c r="S46" s="62">
        <v>184</v>
      </c>
      <c r="T46" s="62">
        <v>279</v>
      </c>
      <c r="U46" s="60">
        <f t="shared" si="3"/>
        <v>0.51630434782608692</v>
      </c>
      <c r="V46" s="62">
        <v>279</v>
      </c>
      <c r="W46" s="60">
        <f t="shared" si="4"/>
        <v>0.51630434782608692</v>
      </c>
      <c r="X46" s="59" t="s">
        <v>556</v>
      </c>
      <c r="Y46" s="59" t="s">
        <v>1020</v>
      </c>
      <c r="Z46" s="59" t="s">
        <v>554</v>
      </c>
      <c r="AA46" s="48" t="s">
        <v>498</v>
      </c>
      <c r="AB46" s="48" t="s">
        <v>641</v>
      </c>
      <c r="AC46" s="48" t="s">
        <v>496</v>
      </c>
      <c r="AE46" s="48" t="s">
        <v>1149</v>
      </c>
      <c r="AF46" s="91" t="s">
        <v>1150</v>
      </c>
      <c r="AG46" s="91" t="s">
        <v>1151</v>
      </c>
      <c r="AH46" s="91" t="s">
        <v>1152</v>
      </c>
    </row>
    <row r="47" spans="1:37" ht="15.75" customHeight="1" x14ac:dyDescent="0.35">
      <c r="A47" s="48">
        <v>106</v>
      </c>
      <c r="C47" s="48" t="s">
        <v>152</v>
      </c>
      <c r="D47" s="43">
        <v>545159</v>
      </c>
      <c r="E47" s="48" t="s">
        <v>1200</v>
      </c>
      <c r="F47" s="43" t="s">
        <v>1201</v>
      </c>
      <c r="G47" s="48" t="s">
        <v>155</v>
      </c>
      <c r="H47" s="48" t="s">
        <v>156</v>
      </c>
      <c r="I47" s="48" t="s">
        <v>554</v>
      </c>
      <c r="J47" s="48">
        <v>3</v>
      </c>
      <c r="K47" s="53">
        <v>7</v>
      </c>
      <c r="M47" s="48">
        <v>5007159</v>
      </c>
      <c r="N47" s="48" t="s">
        <v>1018</v>
      </c>
      <c r="O47" s="48" t="s">
        <v>84</v>
      </c>
      <c r="P47" s="48" t="s">
        <v>1019</v>
      </c>
      <c r="Q47" s="54">
        <v>160</v>
      </c>
      <c r="R47" s="48">
        <v>139</v>
      </c>
      <c r="S47" s="48">
        <v>139</v>
      </c>
      <c r="T47" s="48">
        <v>191</v>
      </c>
      <c r="U47" s="60">
        <f t="shared" si="3"/>
        <v>0.37410071942446044</v>
      </c>
      <c r="V47" s="48">
        <v>191</v>
      </c>
      <c r="W47" s="60">
        <f t="shared" si="4"/>
        <v>0.37410071942446044</v>
      </c>
      <c r="X47" s="59" t="s">
        <v>556</v>
      </c>
      <c r="Y47" s="59" t="s">
        <v>1020</v>
      </c>
      <c r="Z47" s="59" t="s">
        <v>554</v>
      </c>
      <c r="AA47" s="48" t="s">
        <v>498</v>
      </c>
      <c r="AB47" s="48" t="s">
        <v>602</v>
      </c>
      <c r="AC47" s="48" t="s">
        <v>496</v>
      </c>
      <c r="AD47" s="95" t="s">
        <v>641</v>
      </c>
      <c r="AE47" s="48" t="s">
        <v>1149</v>
      </c>
      <c r="AF47" s="91" t="s">
        <v>1202</v>
      </c>
      <c r="AG47" s="91" t="s">
        <v>1203</v>
      </c>
      <c r="AH47" s="91" t="s">
        <v>1204</v>
      </c>
    </row>
    <row r="48" spans="1:37" ht="15.75" customHeight="1" x14ac:dyDescent="0.35">
      <c r="A48" s="48">
        <v>107</v>
      </c>
      <c r="C48" s="48" t="s">
        <v>152</v>
      </c>
      <c r="D48" s="43">
        <v>251539</v>
      </c>
      <c r="E48" s="48" t="s">
        <v>1265</v>
      </c>
      <c r="F48" s="43" t="s">
        <v>1266</v>
      </c>
      <c r="G48" s="48" t="s">
        <v>155</v>
      </c>
      <c r="H48" s="48" t="s">
        <v>156</v>
      </c>
      <c r="I48" s="48" t="s">
        <v>554</v>
      </c>
      <c r="J48" s="48">
        <v>3</v>
      </c>
      <c r="K48" s="53">
        <v>7.2</v>
      </c>
      <c r="M48" s="48">
        <v>5007177</v>
      </c>
      <c r="N48" s="48" t="s">
        <v>1018</v>
      </c>
      <c r="O48" s="48" t="s">
        <v>84</v>
      </c>
      <c r="P48" s="48" t="s">
        <v>1019</v>
      </c>
      <c r="Q48" s="48">
        <v>199</v>
      </c>
      <c r="R48" s="48">
        <v>140</v>
      </c>
      <c r="S48" s="48">
        <v>140</v>
      </c>
      <c r="T48" s="48">
        <v>258</v>
      </c>
      <c r="U48" s="60">
        <f t="shared" si="3"/>
        <v>0.84285714285714286</v>
      </c>
      <c r="V48" s="48">
        <v>258</v>
      </c>
      <c r="W48" s="60">
        <f t="shared" si="4"/>
        <v>0.84285714285714286</v>
      </c>
      <c r="X48" s="59" t="s">
        <v>556</v>
      </c>
      <c r="Y48" s="59" t="s">
        <v>1020</v>
      </c>
      <c r="Z48" s="59" t="s">
        <v>554</v>
      </c>
      <c r="AA48" s="48" t="s">
        <v>498</v>
      </c>
      <c r="AB48" s="48" t="s">
        <v>1011</v>
      </c>
      <c r="AC48" s="48" t="s">
        <v>496</v>
      </c>
      <c r="AE48" s="48" t="s">
        <v>1149</v>
      </c>
      <c r="AF48" s="91" t="s">
        <v>1267</v>
      </c>
      <c r="AG48" s="91" t="s">
        <v>1268</v>
      </c>
      <c r="AH48" s="91" t="s">
        <v>1269</v>
      </c>
    </row>
    <row r="49" spans="1:36" ht="15.75" customHeight="1" x14ac:dyDescent="0.35">
      <c r="A49" s="48">
        <v>108</v>
      </c>
      <c r="C49" s="48" t="s">
        <v>152</v>
      </c>
      <c r="D49" s="43">
        <v>6905944</v>
      </c>
      <c r="E49" s="48" t="s">
        <v>1222</v>
      </c>
      <c r="F49" s="43" t="s">
        <v>1223</v>
      </c>
      <c r="G49" s="48" t="s">
        <v>155</v>
      </c>
      <c r="H49" s="48" t="s">
        <v>156</v>
      </c>
      <c r="I49" s="48" t="s">
        <v>554</v>
      </c>
      <c r="J49" s="48">
        <v>3</v>
      </c>
      <c r="K49" s="53">
        <v>7.8</v>
      </c>
      <c r="M49" s="48">
        <v>5007191</v>
      </c>
      <c r="N49" s="48" t="s">
        <v>1018</v>
      </c>
      <c r="O49" s="48" t="s">
        <v>84</v>
      </c>
      <c r="P49" s="48" t="s">
        <v>1019</v>
      </c>
      <c r="Q49" s="62">
        <v>252</v>
      </c>
      <c r="R49" s="48">
        <v>148</v>
      </c>
      <c r="S49" s="48">
        <v>148</v>
      </c>
      <c r="T49" s="48">
        <v>258</v>
      </c>
      <c r="U49" s="60">
        <f t="shared" si="3"/>
        <v>0.7432432432432432</v>
      </c>
      <c r="V49" s="48">
        <v>175</v>
      </c>
      <c r="W49" s="60">
        <f t="shared" si="4"/>
        <v>0.18243243243243243</v>
      </c>
      <c r="X49" s="59" t="s">
        <v>556</v>
      </c>
      <c r="Y49" s="59" t="s">
        <v>1020</v>
      </c>
      <c r="Z49" s="59" t="s">
        <v>554</v>
      </c>
      <c r="AA49" s="48" t="s">
        <v>498</v>
      </c>
      <c r="AB49" s="48" t="s">
        <v>602</v>
      </c>
      <c r="AC49" s="48" t="s">
        <v>496</v>
      </c>
      <c r="AE49" s="48" t="s">
        <v>1149</v>
      </c>
      <c r="AF49" s="91" t="s">
        <v>1224</v>
      </c>
      <c r="AG49" s="91" t="s">
        <v>1225</v>
      </c>
      <c r="AH49" s="91" t="s">
        <v>1226</v>
      </c>
    </row>
    <row r="50" spans="1:36" ht="15.75" customHeight="1" x14ac:dyDescent="0.35">
      <c r="A50" s="48">
        <v>109</v>
      </c>
      <c r="C50" s="48" t="s">
        <v>152</v>
      </c>
      <c r="D50" s="43">
        <v>3590233</v>
      </c>
      <c r="E50" s="48" t="s">
        <v>1227</v>
      </c>
      <c r="F50" s="43" t="s">
        <v>1228</v>
      </c>
      <c r="G50" s="48" t="s">
        <v>173</v>
      </c>
      <c r="H50" s="48" t="s">
        <v>174</v>
      </c>
      <c r="I50" s="48" t="s">
        <v>554</v>
      </c>
      <c r="J50" s="48">
        <v>3</v>
      </c>
      <c r="K50" s="53">
        <v>8</v>
      </c>
      <c r="M50" s="48">
        <v>5195323</v>
      </c>
      <c r="N50" s="48" t="s">
        <v>1018</v>
      </c>
      <c r="O50" s="48" t="s">
        <v>84</v>
      </c>
      <c r="P50" s="48" t="s">
        <v>1019</v>
      </c>
      <c r="Q50" s="62">
        <v>162</v>
      </c>
      <c r="R50" s="48">
        <v>162</v>
      </c>
      <c r="S50" s="48">
        <v>162</v>
      </c>
      <c r="T50" s="62">
        <v>179</v>
      </c>
      <c r="U50" s="60">
        <f t="shared" si="3"/>
        <v>0.10493827160493827</v>
      </c>
      <c r="V50" s="48">
        <v>179</v>
      </c>
      <c r="W50" s="60">
        <f t="shared" si="4"/>
        <v>0.10493827160493827</v>
      </c>
      <c r="X50" s="59" t="s">
        <v>556</v>
      </c>
      <c r="Y50" s="59" t="s">
        <v>1020</v>
      </c>
      <c r="Z50" s="59" t="s">
        <v>554</v>
      </c>
      <c r="AA50" s="48" t="s">
        <v>498</v>
      </c>
      <c r="AB50" s="48" t="s">
        <v>602</v>
      </c>
      <c r="AC50" s="48" t="s">
        <v>496</v>
      </c>
      <c r="AD50" s="48" t="s">
        <v>1021</v>
      </c>
      <c r="AF50" s="91" t="s">
        <v>1229</v>
      </c>
      <c r="AG50" s="91" t="s">
        <v>1230</v>
      </c>
      <c r="AH50" s="91" t="s">
        <v>1231</v>
      </c>
    </row>
    <row r="51" spans="1:36" ht="15.75" customHeight="1" x14ac:dyDescent="0.35">
      <c r="A51" s="48">
        <v>110</v>
      </c>
      <c r="C51" s="48" t="s">
        <v>152</v>
      </c>
      <c r="D51" s="43">
        <v>302389</v>
      </c>
      <c r="E51" s="48" t="s">
        <v>1270</v>
      </c>
      <c r="F51" s="43" t="s">
        <v>1271</v>
      </c>
      <c r="G51" s="48" t="s">
        <v>155</v>
      </c>
      <c r="H51" s="48" t="s">
        <v>156</v>
      </c>
      <c r="I51" s="48" t="s">
        <v>554</v>
      </c>
      <c r="J51" s="48">
        <v>3</v>
      </c>
      <c r="K51" s="53">
        <v>7.2</v>
      </c>
      <c r="M51" s="48">
        <v>5007151</v>
      </c>
      <c r="N51" s="48" t="s">
        <v>1018</v>
      </c>
      <c r="O51" s="48" t="s">
        <v>84</v>
      </c>
      <c r="P51" s="48" t="s">
        <v>1019</v>
      </c>
      <c r="Q51" s="54">
        <v>293</v>
      </c>
      <c r="R51" s="48">
        <v>178</v>
      </c>
      <c r="S51" s="48">
        <v>178</v>
      </c>
      <c r="T51" s="48">
        <v>189</v>
      </c>
      <c r="U51" s="60">
        <f t="shared" si="3"/>
        <v>6.1797752808988762E-2</v>
      </c>
      <c r="V51" s="48">
        <v>189</v>
      </c>
      <c r="W51" s="60">
        <f t="shared" si="4"/>
        <v>6.1797752808988762E-2</v>
      </c>
      <c r="X51" s="59" t="s">
        <v>556</v>
      </c>
      <c r="Y51" s="59" t="s">
        <v>1020</v>
      </c>
      <c r="Z51" s="59" t="s">
        <v>554</v>
      </c>
      <c r="AA51" s="48" t="s">
        <v>498</v>
      </c>
      <c r="AB51" s="48" t="s">
        <v>602</v>
      </c>
      <c r="AC51" s="48" t="s">
        <v>496</v>
      </c>
      <c r="AE51" s="48" t="s">
        <v>1149</v>
      </c>
      <c r="AF51" s="91" t="s">
        <v>1272</v>
      </c>
      <c r="AG51" s="91" t="s">
        <v>1273</v>
      </c>
      <c r="AH51" s="91" t="s">
        <v>1274</v>
      </c>
    </row>
    <row r="52" spans="1:36" ht="15.75" customHeight="1" x14ac:dyDescent="0.35">
      <c r="A52" s="48">
        <v>111</v>
      </c>
      <c r="C52" s="48" t="s">
        <v>152</v>
      </c>
      <c r="D52" s="43">
        <v>1076915</v>
      </c>
      <c r="E52" s="48" t="s">
        <v>1211</v>
      </c>
      <c r="F52" s="43" t="s">
        <v>1212</v>
      </c>
      <c r="G52" s="48" t="s">
        <v>155</v>
      </c>
      <c r="H52" s="48" t="s">
        <v>156</v>
      </c>
      <c r="I52" s="48" t="s">
        <v>554</v>
      </c>
      <c r="J52" s="48">
        <v>3</v>
      </c>
      <c r="K52" s="53">
        <v>6.9</v>
      </c>
      <c r="M52" s="48">
        <v>5007185</v>
      </c>
      <c r="N52" s="48" t="s">
        <v>1018</v>
      </c>
      <c r="O52" s="48" t="s">
        <v>84</v>
      </c>
      <c r="P52" s="48" t="s">
        <v>1019</v>
      </c>
      <c r="Q52" s="48">
        <v>156</v>
      </c>
      <c r="R52" s="48">
        <v>155</v>
      </c>
      <c r="S52" s="48">
        <v>155</v>
      </c>
      <c r="T52" s="62">
        <v>238</v>
      </c>
      <c r="U52" s="60">
        <f t="shared" si="3"/>
        <v>0.53548387096774197</v>
      </c>
      <c r="V52" s="48">
        <v>238</v>
      </c>
      <c r="W52" s="60">
        <f t="shared" si="4"/>
        <v>0.53548387096774197</v>
      </c>
      <c r="X52" s="59" t="s">
        <v>556</v>
      </c>
      <c r="Y52" s="59" t="s">
        <v>1020</v>
      </c>
      <c r="Z52" s="59" t="s">
        <v>554</v>
      </c>
      <c r="AA52" s="48" t="s">
        <v>498</v>
      </c>
      <c r="AB52" s="48" t="s">
        <v>602</v>
      </c>
      <c r="AC52" s="48" t="s">
        <v>496</v>
      </c>
      <c r="AE52" s="48" t="s">
        <v>1149</v>
      </c>
      <c r="AF52" s="91" t="s">
        <v>1213</v>
      </c>
      <c r="AG52" s="91" t="s">
        <v>1214</v>
      </c>
      <c r="AH52" s="91" t="s">
        <v>1215</v>
      </c>
    </row>
    <row r="53" spans="1:36" ht="15.75" customHeight="1" x14ac:dyDescent="0.35">
      <c r="A53" s="48">
        <v>112</v>
      </c>
      <c r="C53" s="48" t="s">
        <v>152</v>
      </c>
      <c r="D53" s="43">
        <v>1164930</v>
      </c>
      <c r="E53" s="48" t="s">
        <v>1016</v>
      </c>
      <c r="F53" s="43" t="s">
        <v>1017</v>
      </c>
      <c r="G53" s="48" t="s">
        <v>173</v>
      </c>
      <c r="H53" s="48" t="s">
        <v>174</v>
      </c>
      <c r="I53" s="48" t="s">
        <v>554</v>
      </c>
      <c r="J53" s="48">
        <v>3</v>
      </c>
      <c r="K53" s="53">
        <v>7.1</v>
      </c>
      <c r="M53" s="48">
        <v>5009038</v>
      </c>
      <c r="N53" s="48" t="s">
        <v>1018</v>
      </c>
      <c r="O53" s="48" t="s">
        <v>84</v>
      </c>
      <c r="P53" s="48" t="s">
        <v>1019</v>
      </c>
      <c r="Q53" s="54">
        <v>160</v>
      </c>
      <c r="R53" s="48">
        <v>158</v>
      </c>
      <c r="S53" s="48">
        <v>158</v>
      </c>
      <c r="T53" s="48">
        <v>248</v>
      </c>
      <c r="U53" s="60">
        <f t="shared" si="3"/>
        <v>0.569620253164557</v>
      </c>
      <c r="V53" s="48">
        <v>223</v>
      </c>
      <c r="W53" s="60">
        <f t="shared" si="4"/>
        <v>0.41139240506329117</v>
      </c>
      <c r="X53" s="59" t="s">
        <v>556</v>
      </c>
      <c r="Y53" s="59" t="s">
        <v>1020</v>
      </c>
      <c r="Z53" s="59" t="s">
        <v>554</v>
      </c>
      <c r="AA53" s="48" t="s">
        <v>498</v>
      </c>
      <c r="AB53" s="48" t="s">
        <v>602</v>
      </c>
      <c r="AC53" s="48" t="s">
        <v>496</v>
      </c>
      <c r="AD53" s="48" t="s">
        <v>1021</v>
      </c>
      <c r="AF53" s="91" t="s">
        <v>1022</v>
      </c>
      <c r="AG53" s="91" t="s">
        <v>1023</v>
      </c>
      <c r="AH53" s="91" t="s">
        <v>1024</v>
      </c>
    </row>
    <row r="54" spans="1:36" ht="15.75" customHeight="1" x14ac:dyDescent="0.35">
      <c r="A54" s="48">
        <v>114</v>
      </c>
      <c r="C54" s="48" t="s">
        <v>152</v>
      </c>
      <c r="D54" s="43">
        <v>1120269</v>
      </c>
      <c r="E54" s="48" t="s">
        <v>1153</v>
      </c>
      <c r="F54" s="43" t="s">
        <v>1154</v>
      </c>
      <c r="G54" s="48" t="s">
        <v>238</v>
      </c>
      <c r="H54" s="48" t="s">
        <v>239</v>
      </c>
      <c r="I54" s="48" t="s">
        <v>554</v>
      </c>
      <c r="J54" s="48">
        <v>3</v>
      </c>
      <c r="K54" s="53">
        <v>7.1</v>
      </c>
      <c r="M54" s="48">
        <v>5008591</v>
      </c>
      <c r="N54" s="48" t="s">
        <v>1018</v>
      </c>
      <c r="O54" s="48" t="s">
        <v>84</v>
      </c>
      <c r="P54" s="48" t="s">
        <v>1019</v>
      </c>
      <c r="Q54" s="54">
        <v>386</v>
      </c>
      <c r="R54" s="48">
        <v>320</v>
      </c>
      <c r="S54" s="48">
        <v>320</v>
      </c>
      <c r="T54" s="48">
        <v>438</v>
      </c>
      <c r="U54" s="60">
        <f t="shared" si="3"/>
        <v>0.36875000000000002</v>
      </c>
      <c r="V54" s="48">
        <v>376</v>
      </c>
      <c r="W54" s="60">
        <f t="shared" si="4"/>
        <v>0.17499999999999999</v>
      </c>
      <c r="X54" s="59" t="s">
        <v>556</v>
      </c>
      <c r="Y54" s="59" t="s">
        <v>1020</v>
      </c>
      <c r="Z54" s="59" t="s">
        <v>554</v>
      </c>
      <c r="AA54" s="48" t="s">
        <v>498</v>
      </c>
      <c r="AB54" s="48" t="s">
        <v>602</v>
      </c>
      <c r="AC54" s="48" t="s">
        <v>496</v>
      </c>
      <c r="AF54" s="91" t="s">
        <v>1155</v>
      </c>
      <c r="AG54" s="91" t="s">
        <v>1156</v>
      </c>
      <c r="AH54" s="91" t="s">
        <v>1157</v>
      </c>
    </row>
    <row r="55" spans="1:36" ht="15.75" customHeight="1" x14ac:dyDescent="0.35">
      <c r="A55" s="62">
        <v>115</v>
      </c>
      <c r="C55" s="48" t="s">
        <v>152</v>
      </c>
      <c r="D55" s="43">
        <v>280345</v>
      </c>
      <c r="E55" s="48" t="s">
        <v>1232</v>
      </c>
      <c r="F55" s="43" t="s">
        <v>1233</v>
      </c>
      <c r="G55" s="48" t="s">
        <v>155</v>
      </c>
      <c r="H55" s="48" t="s">
        <v>156</v>
      </c>
      <c r="I55" s="48" t="s">
        <v>554</v>
      </c>
      <c r="J55" s="48">
        <v>3</v>
      </c>
      <c r="K55" s="53">
        <v>7.5</v>
      </c>
      <c r="M55" s="48">
        <v>5007156</v>
      </c>
      <c r="N55" s="48" t="s">
        <v>1018</v>
      </c>
      <c r="O55" s="48" t="s">
        <v>84</v>
      </c>
      <c r="P55" s="48" t="s">
        <v>1019</v>
      </c>
      <c r="Q55" s="62">
        <v>404</v>
      </c>
      <c r="R55" s="48">
        <v>270</v>
      </c>
      <c r="S55" s="48">
        <v>270</v>
      </c>
      <c r="T55" s="48">
        <v>628</v>
      </c>
      <c r="U55" s="60">
        <f t="shared" si="3"/>
        <v>1.325925925925926</v>
      </c>
      <c r="V55" s="48">
        <v>442</v>
      </c>
      <c r="W55" s="60">
        <f t="shared" si="4"/>
        <v>0.63703703703703707</v>
      </c>
      <c r="X55" s="59" t="s">
        <v>556</v>
      </c>
      <c r="Y55" s="59" t="s">
        <v>1020</v>
      </c>
      <c r="Z55" s="59" t="s">
        <v>554</v>
      </c>
      <c r="AA55" s="48" t="s">
        <v>498</v>
      </c>
      <c r="AB55" s="48" t="s">
        <v>602</v>
      </c>
      <c r="AC55" s="48" t="s">
        <v>496</v>
      </c>
      <c r="AE55" s="48" t="s">
        <v>1149</v>
      </c>
      <c r="AF55" s="91" t="s">
        <v>1234</v>
      </c>
      <c r="AG55" s="91" t="s">
        <v>1235</v>
      </c>
      <c r="AH55" s="91" t="s">
        <v>1236</v>
      </c>
    </row>
    <row r="56" spans="1:36" ht="15.75" customHeight="1" x14ac:dyDescent="0.35">
      <c r="A56" s="62">
        <v>117</v>
      </c>
      <c r="C56" s="48" t="s">
        <v>152</v>
      </c>
      <c r="D56" s="43">
        <v>8110357</v>
      </c>
      <c r="E56" s="48" t="s">
        <v>1216</v>
      </c>
      <c r="F56" s="43" t="s">
        <v>1217</v>
      </c>
      <c r="G56" s="48" t="s">
        <v>155</v>
      </c>
      <c r="H56" s="48" t="s">
        <v>156</v>
      </c>
      <c r="I56" s="48" t="s">
        <v>554</v>
      </c>
      <c r="J56" s="48">
        <v>3</v>
      </c>
      <c r="K56" s="53">
        <v>7.5</v>
      </c>
      <c r="M56" s="48">
        <v>5007171</v>
      </c>
      <c r="N56" s="48" t="s">
        <v>1218</v>
      </c>
      <c r="O56" s="48" t="s">
        <v>84</v>
      </c>
      <c r="P56" s="48" t="s">
        <v>1019</v>
      </c>
      <c r="Q56" s="62">
        <v>362</v>
      </c>
      <c r="R56" s="48">
        <v>194</v>
      </c>
      <c r="S56" s="48">
        <v>194</v>
      </c>
      <c r="T56" s="48">
        <v>355</v>
      </c>
      <c r="U56" s="60">
        <f t="shared" si="3"/>
        <v>0.82989690721649489</v>
      </c>
      <c r="V56" s="48">
        <v>304</v>
      </c>
      <c r="W56" s="60">
        <f t="shared" si="4"/>
        <v>0.5670103092783505</v>
      </c>
      <c r="X56" s="59" t="s">
        <v>556</v>
      </c>
      <c r="Y56" s="59" t="s">
        <v>1020</v>
      </c>
      <c r="Z56" s="59" t="s">
        <v>554</v>
      </c>
      <c r="AA56" s="48" t="s">
        <v>498</v>
      </c>
      <c r="AB56" s="48" t="s">
        <v>602</v>
      </c>
      <c r="AC56" s="48" t="s">
        <v>496</v>
      </c>
      <c r="AE56" s="48" t="s">
        <v>1149</v>
      </c>
      <c r="AF56" s="91" t="s">
        <v>1219</v>
      </c>
      <c r="AG56" s="91" t="s">
        <v>1220</v>
      </c>
      <c r="AH56" s="91" t="s">
        <v>1221</v>
      </c>
    </row>
    <row r="57" spans="1:36" ht="15.75" customHeight="1" x14ac:dyDescent="0.35">
      <c r="A57" s="62">
        <v>118</v>
      </c>
      <c r="C57" s="48" t="s">
        <v>152</v>
      </c>
      <c r="D57" s="43">
        <v>9085728</v>
      </c>
      <c r="E57" s="48" t="s">
        <v>1237</v>
      </c>
      <c r="F57" s="43" t="s">
        <v>1238</v>
      </c>
      <c r="G57" s="48" t="s">
        <v>155</v>
      </c>
      <c r="H57" s="48" t="s">
        <v>156</v>
      </c>
      <c r="I57" s="48" t="s">
        <v>554</v>
      </c>
      <c r="J57" s="48">
        <v>4</v>
      </c>
      <c r="K57" s="53">
        <v>8.4</v>
      </c>
      <c r="M57" s="48">
        <v>5007197</v>
      </c>
      <c r="N57" s="48" t="s">
        <v>1239</v>
      </c>
      <c r="O57" s="48" t="s">
        <v>84</v>
      </c>
      <c r="P57" s="48" t="s">
        <v>1019</v>
      </c>
      <c r="Q57" s="62">
        <v>389</v>
      </c>
      <c r="R57" s="48">
        <v>389</v>
      </c>
      <c r="S57" s="48">
        <v>389</v>
      </c>
      <c r="T57" s="48">
        <v>553</v>
      </c>
      <c r="U57" s="60">
        <f t="shared" si="3"/>
        <v>0.42159383033419023</v>
      </c>
      <c r="V57" s="48">
        <v>414</v>
      </c>
      <c r="W57" s="60">
        <f t="shared" si="4"/>
        <v>6.4267352185089971E-2</v>
      </c>
      <c r="X57" s="59" t="s">
        <v>556</v>
      </c>
      <c r="Y57" s="59" t="s">
        <v>1020</v>
      </c>
      <c r="Z57" s="59" t="s">
        <v>554</v>
      </c>
      <c r="AA57" s="48" t="s">
        <v>498</v>
      </c>
      <c r="AB57" s="48" t="s">
        <v>602</v>
      </c>
      <c r="AC57" s="48" t="s">
        <v>496</v>
      </c>
      <c r="AD57" s="48" t="s">
        <v>1021</v>
      </c>
      <c r="AE57" s="48" t="s">
        <v>1240</v>
      </c>
      <c r="AF57" s="91" t="s">
        <v>1241</v>
      </c>
      <c r="AG57" s="91" t="s">
        <v>1242</v>
      </c>
      <c r="AH57" s="91" t="s">
        <v>1243</v>
      </c>
    </row>
    <row r="58" spans="1:36" ht="15.75" customHeight="1" x14ac:dyDescent="0.35">
      <c r="A58" s="62">
        <v>119</v>
      </c>
      <c r="C58" s="48" t="s">
        <v>152</v>
      </c>
      <c r="D58" s="43">
        <v>9084583</v>
      </c>
      <c r="E58" s="48" t="s">
        <v>1275</v>
      </c>
      <c r="F58" s="43" t="s">
        <v>1276</v>
      </c>
      <c r="G58" s="48" t="s">
        <v>155</v>
      </c>
      <c r="H58" s="48" t="s">
        <v>156</v>
      </c>
      <c r="I58" s="48" t="s">
        <v>554</v>
      </c>
      <c r="J58" s="48">
        <v>4</v>
      </c>
      <c r="K58" s="53">
        <v>8.1999999999999993</v>
      </c>
      <c r="M58" s="48">
        <v>5007201</v>
      </c>
      <c r="N58" s="48" t="s">
        <v>1239</v>
      </c>
      <c r="O58" s="48" t="s">
        <v>84</v>
      </c>
      <c r="P58" s="48" t="s">
        <v>1019</v>
      </c>
      <c r="Q58" s="62">
        <v>288</v>
      </c>
      <c r="R58" s="48">
        <v>288</v>
      </c>
      <c r="S58" s="48">
        <v>288</v>
      </c>
      <c r="T58" s="48">
        <v>399</v>
      </c>
      <c r="U58" s="60">
        <f t="shared" si="3"/>
        <v>0.38541666666666669</v>
      </c>
      <c r="V58" s="48">
        <v>398</v>
      </c>
      <c r="W58" s="60">
        <f t="shared" si="4"/>
        <v>0.38194444444444442</v>
      </c>
      <c r="X58" s="59" t="s">
        <v>556</v>
      </c>
      <c r="Y58" s="59" t="s">
        <v>1020</v>
      </c>
      <c r="Z58" s="59" t="s">
        <v>554</v>
      </c>
      <c r="AA58" s="48" t="s">
        <v>498</v>
      </c>
      <c r="AB58" s="48" t="s">
        <v>602</v>
      </c>
      <c r="AC58" s="48" t="s">
        <v>496</v>
      </c>
      <c r="AE58" s="48" t="s">
        <v>1240</v>
      </c>
      <c r="AF58" s="91" t="s">
        <v>1277</v>
      </c>
      <c r="AG58" s="91" t="s">
        <v>1278</v>
      </c>
      <c r="AH58" s="91" t="s">
        <v>1279</v>
      </c>
    </row>
    <row r="59" spans="1:36" ht="15.75" customHeight="1" x14ac:dyDescent="0.35">
      <c r="A59" s="62">
        <v>130</v>
      </c>
      <c r="C59" s="48" t="s">
        <v>152</v>
      </c>
      <c r="D59" s="43">
        <v>47640</v>
      </c>
      <c r="E59" s="48" t="s">
        <v>1244</v>
      </c>
      <c r="F59" s="43" t="s">
        <v>1245</v>
      </c>
      <c r="G59" s="48" t="s">
        <v>1186</v>
      </c>
      <c r="H59" s="48" t="s">
        <v>1187</v>
      </c>
      <c r="I59" s="48" t="s">
        <v>554</v>
      </c>
      <c r="J59" s="48">
        <v>5</v>
      </c>
      <c r="K59" s="53">
        <v>7.6</v>
      </c>
      <c r="L59" s="48">
        <v>165757924</v>
      </c>
      <c r="M59" s="48">
        <v>5974695</v>
      </c>
      <c r="N59" s="48" t="s">
        <v>1172</v>
      </c>
      <c r="O59" s="59" t="s">
        <v>84</v>
      </c>
      <c r="Q59" s="48">
        <v>208</v>
      </c>
      <c r="R59" s="48">
        <v>182</v>
      </c>
      <c r="S59" s="48">
        <v>182</v>
      </c>
      <c r="T59" s="48">
        <v>242</v>
      </c>
      <c r="U59" s="60">
        <f t="shared" si="3"/>
        <v>0.32967032967032966</v>
      </c>
      <c r="V59" s="48">
        <v>191</v>
      </c>
      <c r="W59" s="60">
        <f t="shared" si="4"/>
        <v>4.9450549450549448E-2</v>
      </c>
      <c r="X59" s="59" t="s">
        <v>556</v>
      </c>
      <c r="Y59" s="59" t="s">
        <v>1246</v>
      </c>
      <c r="Z59" s="59" t="s">
        <v>554</v>
      </c>
      <c r="AA59" s="48" t="s">
        <v>500</v>
      </c>
      <c r="AC59" s="48" t="s">
        <v>496</v>
      </c>
      <c r="AE59" s="48" t="s">
        <v>1247</v>
      </c>
      <c r="AF59" s="91" t="s">
        <v>1248</v>
      </c>
      <c r="AG59" s="91" t="s">
        <v>1249</v>
      </c>
      <c r="AH59" s="91" t="s">
        <v>1250</v>
      </c>
    </row>
    <row r="60" spans="1:36" ht="15.75" customHeight="1" x14ac:dyDescent="0.35">
      <c r="A60" s="62">
        <v>135</v>
      </c>
      <c r="C60" s="48" t="s">
        <v>152</v>
      </c>
      <c r="D60" s="43">
        <v>296794</v>
      </c>
      <c r="E60" s="48" t="s">
        <v>180</v>
      </c>
      <c r="F60" s="43" t="s">
        <v>181</v>
      </c>
      <c r="G60" s="48" t="s">
        <v>173</v>
      </c>
      <c r="H60" s="48" t="s">
        <v>174</v>
      </c>
      <c r="I60" s="48" t="s">
        <v>554</v>
      </c>
      <c r="J60" s="48">
        <v>5</v>
      </c>
      <c r="K60" s="53">
        <v>8.3000000000000007</v>
      </c>
      <c r="L60" s="48">
        <v>165757957</v>
      </c>
      <c r="M60" s="48">
        <v>6202394</v>
      </c>
      <c r="N60" s="48" t="s">
        <v>235</v>
      </c>
      <c r="O60" s="48" t="s">
        <v>141</v>
      </c>
      <c r="P60" s="48" t="s">
        <v>945</v>
      </c>
      <c r="Q60" s="48">
        <v>942</v>
      </c>
      <c r="R60" s="48">
        <v>942</v>
      </c>
      <c r="S60" s="48">
        <v>942</v>
      </c>
      <c r="T60" s="48">
        <v>1080</v>
      </c>
      <c r="U60" s="60">
        <f t="shared" si="3"/>
        <v>0.1464968152866242</v>
      </c>
      <c r="V60" s="48">
        <v>1052</v>
      </c>
      <c r="W60" s="60">
        <f t="shared" si="4"/>
        <v>0.11677282377919321</v>
      </c>
      <c r="X60" s="59" t="s">
        <v>556</v>
      </c>
      <c r="Y60" s="59"/>
      <c r="Z60" s="59"/>
      <c r="AA60" s="48" t="s">
        <v>500</v>
      </c>
      <c r="AC60" s="48" t="s">
        <v>496</v>
      </c>
      <c r="AE60" s="48" t="s">
        <v>946</v>
      </c>
      <c r="AF60" s="91" t="s">
        <v>947</v>
      </c>
      <c r="AG60" s="91" t="s">
        <v>184</v>
      </c>
      <c r="AH60" s="91" t="s">
        <v>185</v>
      </c>
    </row>
    <row r="61" spans="1:36" ht="15.75" customHeight="1" x14ac:dyDescent="0.35">
      <c r="A61" s="62">
        <v>136</v>
      </c>
      <c r="C61" s="48" t="s">
        <v>152</v>
      </c>
      <c r="D61" s="43">
        <v>1194281</v>
      </c>
      <c r="E61" s="48" t="s">
        <v>1063</v>
      </c>
      <c r="F61" s="43" t="s">
        <v>1064</v>
      </c>
      <c r="G61" s="48" t="s">
        <v>173</v>
      </c>
      <c r="H61" s="48" t="s">
        <v>174</v>
      </c>
      <c r="I61" s="48" t="s">
        <v>554</v>
      </c>
      <c r="J61" s="48">
        <v>4</v>
      </c>
      <c r="K61" s="53">
        <v>7.6</v>
      </c>
      <c r="L61" s="48">
        <v>165757991</v>
      </c>
      <c r="M61" s="48">
        <v>6202483</v>
      </c>
      <c r="N61" s="48" t="s">
        <v>1065</v>
      </c>
      <c r="O61" s="48" t="s">
        <v>84</v>
      </c>
      <c r="P61" s="48" t="s">
        <v>1066</v>
      </c>
      <c r="Q61" s="48">
        <v>447</v>
      </c>
      <c r="R61" s="48">
        <v>405</v>
      </c>
      <c r="S61" s="48">
        <v>405</v>
      </c>
      <c r="T61" s="48">
        <v>465</v>
      </c>
      <c r="U61" s="60">
        <f t="shared" si="3"/>
        <v>0.14814814814814814</v>
      </c>
      <c r="V61" s="48">
        <v>445</v>
      </c>
      <c r="W61" s="60">
        <f t="shared" si="4"/>
        <v>9.8765432098765427E-2</v>
      </c>
      <c r="X61" s="59" t="s">
        <v>556</v>
      </c>
      <c r="Y61" s="59" t="s">
        <v>1067</v>
      </c>
      <c r="Z61" s="59" t="s">
        <v>554</v>
      </c>
      <c r="AA61" s="48" t="s">
        <v>498</v>
      </c>
      <c r="AB61" s="48" t="s">
        <v>1068</v>
      </c>
      <c r="AC61" s="48" t="s">
        <v>496</v>
      </c>
      <c r="AE61" s="48" t="s">
        <v>1069</v>
      </c>
      <c r="AF61" s="91" t="s">
        <v>1070</v>
      </c>
      <c r="AG61" s="91" t="s">
        <v>1071</v>
      </c>
      <c r="AH61" s="91" t="s">
        <v>1072</v>
      </c>
    </row>
    <row r="62" spans="1:36" ht="15.75" customHeight="1" x14ac:dyDescent="0.35">
      <c r="A62" s="62">
        <v>140</v>
      </c>
      <c r="C62" s="48" t="s">
        <v>152</v>
      </c>
      <c r="D62" s="43">
        <v>109043</v>
      </c>
      <c r="E62" s="48" t="s">
        <v>1079</v>
      </c>
      <c r="F62" s="43" t="s">
        <v>1080</v>
      </c>
      <c r="G62" s="45" t="s">
        <v>173</v>
      </c>
      <c r="H62" s="45" t="s">
        <v>174</v>
      </c>
      <c r="I62" s="76" t="s">
        <v>554</v>
      </c>
      <c r="J62" s="48">
        <v>4</v>
      </c>
      <c r="K62" s="53">
        <v>8</v>
      </c>
      <c r="M62" s="48">
        <v>6202760</v>
      </c>
      <c r="N62" s="48" t="s">
        <v>1081</v>
      </c>
      <c r="O62" s="48" t="s">
        <v>84</v>
      </c>
      <c r="Q62" s="62">
        <v>365</v>
      </c>
      <c r="R62" s="62">
        <v>278</v>
      </c>
      <c r="S62" s="62">
        <v>278</v>
      </c>
      <c r="T62" s="62">
        <v>401</v>
      </c>
      <c r="U62" s="60">
        <f t="shared" si="3"/>
        <v>0.44244604316546765</v>
      </c>
      <c r="V62" s="62">
        <v>401</v>
      </c>
      <c r="W62" s="60">
        <f t="shared" si="4"/>
        <v>0.44244604316546765</v>
      </c>
      <c r="X62" s="59" t="s">
        <v>556</v>
      </c>
      <c r="Y62" s="59" t="s">
        <v>1082</v>
      </c>
      <c r="Z62" s="59" t="s">
        <v>554</v>
      </c>
      <c r="AA62" s="48" t="s">
        <v>498</v>
      </c>
      <c r="AB62" s="48" t="s">
        <v>1083</v>
      </c>
      <c r="AC62" s="48" t="s">
        <v>496</v>
      </c>
      <c r="AE62" s="48" t="s">
        <v>1084</v>
      </c>
      <c r="AF62" s="48" t="s">
        <v>1085</v>
      </c>
      <c r="AG62" s="48" t="s">
        <v>1086</v>
      </c>
      <c r="AH62" s="48" t="s">
        <v>1087</v>
      </c>
    </row>
    <row r="63" spans="1:36" ht="15.75" customHeight="1" x14ac:dyDescent="0.35">
      <c r="A63" s="62">
        <v>142</v>
      </c>
      <c r="C63" s="45" t="s">
        <v>152</v>
      </c>
      <c r="D63" s="71">
        <v>1062303</v>
      </c>
      <c r="E63" s="45" t="s">
        <v>359</v>
      </c>
      <c r="F63" s="71" t="s">
        <v>360</v>
      </c>
      <c r="G63" s="45" t="s">
        <v>1008</v>
      </c>
      <c r="H63" s="45" t="s">
        <v>362</v>
      </c>
      <c r="I63" s="76" t="s">
        <v>554</v>
      </c>
      <c r="J63" s="48">
        <v>3</v>
      </c>
      <c r="K63" s="48">
        <v>9.1999999999999993</v>
      </c>
      <c r="L63" s="45">
        <v>165758595</v>
      </c>
      <c r="M63" s="45" t="s">
        <v>1009</v>
      </c>
      <c r="N63" s="45" t="s">
        <v>1004</v>
      </c>
      <c r="O63" s="45" t="s">
        <v>84</v>
      </c>
      <c r="P63" s="45"/>
      <c r="Q63" s="48">
        <v>211</v>
      </c>
      <c r="R63" s="48">
        <v>174</v>
      </c>
      <c r="S63" s="48">
        <v>174</v>
      </c>
      <c r="T63" s="48" t="s">
        <v>996</v>
      </c>
      <c r="U63" s="60" t="e">
        <f t="shared" si="3"/>
        <v>#VALUE!</v>
      </c>
      <c r="V63" s="45" t="s">
        <v>996</v>
      </c>
      <c r="W63" s="60" t="e">
        <f t="shared" si="4"/>
        <v>#VALUE!</v>
      </c>
      <c r="X63" s="65" t="s">
        <v>556</v>
      </c>
      <c r="Y63" s="65" t="s">
        <v>1010</v>
      </c>
      <c r="Z63" s="65" t="s">
        <v>554</v>
      </c>
      <c r="AA63" s="48" t="s">
        <v>498</v>
      </c>
      <c r="AB63" s="45" t="s">
        <v>1011</v>
      </c>
      <c r="AC63" s="48" t="s">
        <v>496</v>
      </c>
      <c r="AD63" s="45"/>
      <c r="AE63" s="45" t="s">
        <v>1012</v>
      </c>
      <c r="AF63" s="46" t="s">
        <v>1013</v>
      </c>
      <c r="AG63" s="46" t="s">
        <v>1014</v>
      </c>
      <c r="AH63" s="46" t="s">
        <v>1015</v>
      </c>
      <c r="AI63" s="45"/>
      <c r="AJ63" s="45"/>
    </row>
    <row r="64" spans="1:36" ht="15.75" customHeight="1" x14ac:dyDescent="0.35">
      <c r="A64" s="62">
        <v>164</v>
      </c>
      <c r="C64" s="48" t="s">
        <v>60</v>
      </c>
      <c r="D64" s="43">
        <v>555280</v>
      </c>
      <c r="E64" s="48" t="s">
        <v>834</v>
      </c>
      <c r="F64" s="71" t="s">
        <v>835</v>
      </c>
      <c r="G64" s="45" t="s">
        <v>277</v>
      </c>
      <c r="H64" s="45" t="s">
        <v>278</v>
      </c>
      <c r="I64" s="76" t="s">
        <v>554</v>
      </c>
      <c r="J64" s="48">
        <v>5</v>
      </c>
      <c r="K64" s="48">
        <v>8.1999999999999993</v>
      </c>
      <c r="L64" s="48">
        <v>165763679</v>
      </c>
      <c r="M64" s="48" t="s">
        <v>836</v>
      </c>
      <c r="N64" s="48" t="s">
        <v>564</v>
      </c>
      <c r="O64" s="48" t="s">
        <v>141</v>
      </c>
      <c r="Q64" s="48">
        <v>708</v>
      </c>
      <c r="R64" s="48">
        <v>638</v>
      </c>
      <c r="S64" s="48">
        <v>638</v>
      </c>
      <c r="T64" s="48">
        <v>800</v>
      </c>
      <c r="U64" s="60">
        <f t="shared" si="3"/>
        <v>0.25391849529780564</v>
      </c>
      <c r="V64" s="48">
        <v>704</v>
      </c>
      <c r="W64" s="60">
        <f t="shared" si="4"/>
        <v>0.10344827586206896</v>
      </c>
      <c r="X64" s="48" t="s">
        <v>556</v>
      </c>
      <c r="AC64" s="48" t="s">
        <v>496</v>
      </c>
      <c r="AE64" s="48" t="s">
        <v>837</v>
      </c>
      <c r="AF64" s="91" t="s">
        <v>838</v>
      </c>
      <c r="AG64" s="91" t="s">
        <v>839</v>
      </c>
      <c r="AH64" s="91" t="s">
        <v>840</v>
      </c>
      <c r="AI64" s="55" t="s">
        <v>841</v>
      </c>
    </row>
    <row r="65" spans="1:37" ht="15.75" customHeight="1" x14ac:dyDescent="0.35">
      <c r="A65" s="48">
        <v>5</v>
      </c>
      <c r="C65" s="59" t="s">
        <v>29</v>
      </c>
      <c r="D65" s="43">
        <v>70219</v>
      </c>
      <c r="E65" s="48" t="s">
        <v>465</v>
      </c>
      <c r="F65" s="43" t="s">
        <v>466</v>
      </c>
      <c r="G65" s="48" t="s">
        <v>81</v>
      </c>
      <c r="H65" s="48" t="s">
        <v>582</v>
      </c>
      <c r="I65" s="48" t="s">
        <v>554</v>
      </c>
      <c r="J65" s="48">
        <v>4</v>
      </c>
      <c r="K65" s="53">
        <v>6.6</v>
      </c>
      <c r="M65" s="48">
        <v>6166683</v>
      </c>
      <c r="N65" s="48" t="s">
        <v>661</v>
      </c>
      <c r="O65" s="48" t="s">
        <v>84</v>
      </c>
      <c r="Q65" s="48">
        <v>316</v>
      </c>
      <c r="R65" s="48">
        <v>316</v>
      </c>
      <c r="S65" s="48">
        <v>302</v>
      </c>
      <c r="T65" s="48">
        <v>389</v>
      </c>
      <c r="U65" s="60">
        <f t="shared" si="3"/>
        <v>0.23101265822784811</v>
      </c>
      <c r="V65" s="48">
        <v>392</v>
      </c>
      <c r="W65" s="60">
        <f t="shared" si="4"/>
        <v>0.29801324503311261</v>
      </c>
      <c r="X65" s="48" t="s">
        <v>556</v>
      </c>
      <c r="AA65" s="48" t="s">
        <v>496</v>
      </c>
      <c r="AC65" s="48" t="s">
        <v>504</v>
      </c>
      <c r="AE65" s="48" t="s">
        <v>662</v>
      </c>
      <c r="AF65" s="48" t="s">
        <v>663</v>
      </c>
      <c r="AG65" s="91" t="s">
        <v>664</v>
      </c>
      <c r="AH65" s="91" t="s">
        <v>665</v>
      </c>
      <c r="AI65" s="48" t="str">
        <f>VLOOKUP(D:D,[1]Detail!$A:$J,10,FALSE)</f>
        <v>Yan.Sun@agoda.com</v>
      </c>
      <c r="AJ65" s="48" t="str">
        <f>VLOOKUP(D:D,[1]Detail!$A:$D,4,FALSE)</f>
        <v>A</v>
      </c>
      <c r="AK65" s="48" t="s">
        <v>378</v>
      </c>
    </row>
    <row r="66" spans="1:37" ht="15.75" customHeight="1" x14ac:dyDescent="0.35">
      <c r="A66" s="48">
        <v>6</v>
      </c>
      <c r="C66" s="59" t="s">
        <v>29</v>
      </c>
      <c r="D66" s="43">
        <v>96520</v>
      </c>
      <c r="E66" s="48" t="s">
        <v>403</v>
      </c>
      <c r="F66" s="43" t="s">
        <v>404</v>
      </c>
      <c r="G66" s="48" t="s">
        <v>81</v>
      </c>
      <c r="H66" s="48" t="s">
        <v>582</v>
      </c>
      <c r="I66" s="48" t="s">
        <v>554</v>
      </c>
      <c r="J66" s="48">
        <v>4</v>
      </c>
      <c r="K66" s="53">
        <v>8.9</v>
      </c>
      <c r="M66" s="48">
        <v>6169123</v>
      </c>
      <c r="N66" s="48" t="s">
        <v>83</v>
      </c>
      <c r="O66" s="48" t="s">
        <v>727</v>
      </c>
      <c r="Q66" s="48">
        <v>536</v>
      </c>
      <c r="R66" s="48">
        <v>356</v>
      </c>
      <c r="S66" s="48">
        <v>356</v>
      </c>
      <c r="T66" s="48">
        <v>566</v>
      </c>
      <c r="U66" s="60">
        <f t="shared" ref="U66:U97" si="5">(T66-R66)/R66</f>
        <v>0.5898876404494382</v>
      </c>
      <c r="V66" s="48">
        <v>566</v>
      </c>
      <c r="W66" s="60">
        <f t="shared" ref="W66:W97" si="6">(V66-S66)/S66</f>
        <v>0.5898876404494382</v>
      </c>
      <c r="X66" s="48" t="s">
        <v>556</v>
      </c>
      <c r="AA66" s="48" t="s">
        <v>496</v>
      </c>
      <c r="AC66" s="48" t="s">
        <v>504</v>
      </c>
      <c r="AE66" s="48" t="s">
        <v>728</v>
      </c>
      <c r="AF66" s="48" t="s">
        <v>729</v>
      </c>
      <c r="AG66" s="48" t="s">
        <v>730</v>
      </c>
      <c r="AH66" s="48" t="s">
        <v>731</v>
      </c>
      <c r="AI66" s="48" t="str">
        <f>VLOOKUP(D:D,[1]Detail!$A:$J,10,FALSE)</f>
        <v>mandy.gu@agoda.com</v>
      </c>
      <c r="AJ66" s="48" t="str">
        <f>VLOOKUP(D:D,[1]Detail!$A:$D,4,FALSE)</f>
        <v>B</v>
      </c>
      <c r="AK66" s="48" t="s">
        <v>379</v>
      </c>
    </row>
    <row r="67" spans="1:37" ht="15.75" customHeight="1" x14ac:dyDescent="0.35">
      <c r="A67" s="48">
        <v>7</v>
      </c>
      <c r="C67" s="59" t="s">
        <v>29</v>
      </c>
      <c r="D67" s="43">
        <v>45513</v>
      </c>
      <c r="E67" s="48" t="s">
        <v>405</v>
      </c>
      <c r="F67" s="43" t="s">
        <v>406</v>
      </c>
      <c r="G67" s="48" t="s">
        <v>81</v>
      </c>
      <c r="H67" s="48" t="s">
        <v>582</v>
      </c>
      <c r="I67" s="48" t="s">
        <v>554</v>
      </c>
      <c r="J67" s="48">
        <v>4</v>
      </c>
      <c r="K67" s="53">
        <v>8.1</v>
      </c>
      <c r="M67" s="48">
        <v>6169535</v>
      </c>
      <c r="N67" s="48" t="s">
        <v>666</v>
      </c>
      <c r="O67" s="48" t="s">
        <v>667</v>
      </c>
      <c r="Q67" s="48">
        <v>404</v>
      </c>
      <c r="R67" s="48">
        <v>356</v>
      </c>
      <c r="S67" s="48">
        <v>356</v>
      </c>
      <c r="T67" s="48">
        <v>467</v>
      </c>
      <c r="U67" s="60">
        <f t="shared" si="5"/>
        <v>0.31179775280898875</v>
      </c>
      <c r="V67" s="48">
        <v>467</v>
      </c>
      <c r="W67" s="60">
        <f t="shared" si="6"/>
        <v>0.31179775280898875</v>
      </c>
      <c r="X67" s="48" t="s">
        <v>556</v>
      </c>
      <c r="AA67" s="48" t="s">
        <v>496</v>
      </c>
      <c r="AC67" s="48" t="s">
        <v>504</v>
      </c>
      <c r="AE67" s="48" t="s">
        <v>668</v>
      </c>
      <c r="AF67" s="91" t="s">
        <v>669</v>
      </c>
      <c r="AG67" s="48" t="s">
        <v>670</v>
      </c>
      <c r="AH67" s="48" t="s">
        <v>671</v>
      </c>
      <c r="AI67" s="48" t="str">
        <f>VLOOKUP(D:D,[1]Detail!$A:$J,10,FALSE)</f>
        <v>mandy.gu@agoda.com</v>
      </c>
      <c r="AJ67" s="48" t="str">
        <f>VLOOKUP(D:D,[1]Detail!$A:$D,4,FALSE)</f>
        <v>A</v>
      </c>
      <c r="AK67" s="48" t="s">
        <v>379</v>
      </c>
    </row>
    <row r="68" spans="1:37" ht="15.75" customHeight="1" x14ac:dyDescent="0.35">
      <c r="A68" s="48">
        <v>8</v>
      </c>
      <c r="C68" s="59" t="s">
        <v>29</v>
      </c>
      <c r="D68" s="43">
        <v>76884</v>
      </c>
      <c r="E68" s="48" t="s">
        <v>467</v>
      </c>
      <c r="F68" s="43" t="s">
        <v>468</v>
      </c>
      <c r="G68" s="48" t="s">
        <v>81</v>
      </c>
      <c r="H68" s="48" t="s">
        <v>582</v>
      </c>
      <c r="I68" s="48" t="s">
        <v>554</v>
      </c>
      <c r="J68" s="48">
        <v>4</v>
      </c>
      <c r="K68" s="53">
        <v>6.6</v>
      </c>
      <c r="M68" s="48">
        <v>6171697</v>
      </c>
      <c r="N68" s="48" t="s">
        <v>736</v>
      </c>
      <c r="O68" s="48" t="s">
        <v>84</v>
      </c>
      <c r="Q68" s="48">
        <v>347</v>
      </c>
      <c r="R68" s="48">
        <v>338</v>
      </c>
      <c r="S68" s="48">
        <v>338</v>
      </c>
      <c r="T68" s="48">
        <v>398</v>
      </c>
      <c r="U68" s="60">
        <f t="shared" si="5"/>
        <v>0.17751479289940827</v>
      </c>
      <c r="V68" s="48">
        <v>378</v>
      </c>
      <c r="W68" s="60">
        <f t="shared" si="6"/>
        <v>0.11834319526627218</v>
      </c>
      <c r="X68" s="48" t="s">
        <v>556</v>
      </c>
      <c r="AA68" s="48" t="s">
        <v>496</v>
      </c>
      <c r="AC68" s="48" t="s">
        <v>504</v>
      </c>
      <c r="AE68" s="48" t="s">
        <v>737</v>
      </c>
      <c r="AF68" s="91" t="s">
        <v>738</v>
      </c>
      <c r="AG68" s="91" t="s">
        <v>739</v>
      </c>
      <c r="AH68" s="91" t="s">
        <v>740</v>
      </c>
      <c r="AI68" s="48" t="str">
        <f>VLOOKUP(D:D,[1]Detail!$A:$J,10,FALSE)</f>
        <v>Yan.Sun@agoda.com</v>
      </c>
      <c r="AJ68" s="48" t="str">
        <f>VLOOKUP(D:D,[1]Detail!$A:$D,4,FALSE)</f>
        <v>B</v>
      </c>
      <c r="AK68" s="48" t="s">
        <v>379</v>
      </c>
    </row>
    <row r="69" spans="1:37" ht="15.75" customHeight="1" x14ac:dyDescent="0.35">
      <c r="A69" s="48">
        <v>15</v>
      </c>
      <c r="C69" s="59" t="s">
        <v>29</v>
      </c>
      <c r="D69" s="43">
        <v>1164474</v>
      </c>
      <c r="E69" s="48" t="s" vm="300">
        <v>469</v>
      </c>
      <c r="F69" s="43" t="s">
        <v>470</v>
      </c>
      <c r="G69" s="48" t="s">
        <v>81</v>
      </c>
      <c r="H69" s="48" t="s">
        <v>582</v>
      </c>
      <c r="I69" s="48" t="s">
        <v>554</v>
      </c>
      <c r="J69" s="48">
        <v>3</v>
      </c>
      <c r="K69" s="53">
        <v>8.3000000000000007</v>
      </c>
      <c r="M69" s="48">
        <v>6185003</v>
      </c>
      <c r="N69" s="48" t="s">
        <v>646</v>
      </c>
      <c r="O69" s="48" t="s">
        <v>84</v>
      </c>
      <c r="Q69" s="48">
        <v>316</v>
      </c>
      <c r="R69" s="48">
        <v>316</v>
      </c>
      <c r="S69" s="48">
        <v>316</v>
      </c>
      <c r="T69" s="48">
        <v>356</v>
      </c>
      <c r="U69" s="60">
        <f t="shared" si="5"/>
        <v>0.12658227848101267</v>
      </c>
      <c r="V69" s="48">
        <v>341</v>
      </c>
      <c r="W69" s="60">
        <f t="shared" si="6"/>
        <v>7.9113924050632917E-2</v>
      </c>
      <c r="X69" s="48" t="s">
        <v>556</v>
      </c>
      <c r="AA69" s="48" t="s">
        <v>496</v>
      </c>
      <c r="AC69" s="48" t="s">
        <v>504</v>
      </c>
      <c r="AE69" s="48" t="s">
        <v>647</v>
      </c>
      <c r="AF69" s="91" t="s">
        <v>648</v>
      </c>
      <c r="AG69" s="91" t="s">
        <v>649</v>
      </c>
      <c r="AH69" s="91" t="s">
        <v>650</v>
      </c>
      <c r="AI69" s="48" t="str">
        <f>VLOOKUP(D:D,[1]Detail!$A:$J,10,FALSE)</f>
        <v>Yan.Sun@agoda.com</v>
      </c>
      <c r="AJ69" s="48" t="str">
        <f>VLOOKUP(D:D,[1]Detail!$A:$D,4,FALSE)</f>
        <v>A</v>
      </c>
      <c r="AK69" s="48" t="s">
        <v>378</v>
      </c>
    </row>
    <row r="70" spans="1:37" ht="15.75" customHeight="1" x14ac:dyDescent="0.35">
      <c r="A70" s="48">
        <v>16</v>
      </c>
      <c r="C70" s="59" t="s">
        <v>29</v>
      </c>
      <c r="D70" s="43">
        <v>10305</v>
      </c>
      <c r="E70" s="48" t="s" vm="301">
        <v>471</v>
      </c>
      <c r="F70" s="43" t="s">
        <v>472</v>
      </c>
      <c r="G70" s="48" t="s">
        <v>81</v>
      </c>
      <c r="H70" s="48" t="s">
        <v>582</v>
      </c>
      <c r="I70" s="48" t="s">
        <v>554</v>
      </c>
      <c r="J70" s="48">
        <v>5</v>
      </c>
      <c r="K70" s="53">
        <v>7.7</v>
      </c>
      <c r="M70" s="48">
        <v>3046631</v>
      </c>
      <c r="N70" s="48" t="s">
        <v>699</v>
      </c>
      <c r="O70" s="48" t="s">
        <v>700</v>
      </c>
      <c r="Q70" s="48">
        <v>737</v>
      </c>
      <c r="R70" s="48">
        <v>737</v>
      </c>
      <c r="S70" s="48">
        <v>737</v>
      </c>
      <c r="T70" s="48">
        <v>830</v>
      </c>
      <c r="U70" s="60">
        <f t="shared" si="5"/>
        <v>0.12618724559023067</v>
      </c>
      <c r="V70" s="48">
        <v>795</v>
      </c>
      <c r="W70" s="60">
        <f t="shared" si="6"/>
        <v>7.8697421981004073E-2</v>
      </c>
      <c r="X70" s="48" t="s">
        <v>556</v>
      </c>
      <c r="AA70" s="48" t="s">
        <v>496</v>
      </c>
      <c r="AC70" s="48" t="s">
        <v>504</v>
      </c>
      <c r="AE70" s="48" t="s">
        <v>701</v>
      </c>
      <c r="AF70" s="91" t="s">
        <v>702</v>
      </c>
      <c r="AG70" s="91" t="s">
        <v>703</v>
      </c>
      <c r="AH70" s="91" t="s">
        <v>704</v>
      </c>
      <c r="AI70" s="48" t="str">
        <f>VLOOKUP(D:D,[1]Detail!$A:$J,10,FALSE)</f>
        <v>Yan.Sun@agoda.com</v>
      </c>
      <c r="AJ70" s="48" t="str">
        <f>VLOOKUP(D:D,[1]Detail!$A:$D,4,FALSE)</f>
        <v>A</v>
      </c>
      <c r="AK70" s="48" t="s">
        <v>379</v>
      </c>
    </row>
    <row r="71" spans="1:37" ht="15.75" customHeight="1" x14ac:dyDescent="0.35">
      <c r="A71" s="48">
        <v>17</v>
      </c>
      <c r="C71" s="59" t="s">
        <v>29</v>
      </c>
      <c r="D71" s="43">
        <v>109153</v>
      </c>
      <c r="E71" s="48" t="s" vm="302">
        <v>453</v>
      </c>
      <c r="F71" s="43" t="s">
        <v>454</v>
      </c>
      <c r="G71" s="48" t="s">
        <v>81</v>
      </c>
      <c r="H71" s="48" t="s">
        <v>582</v>
      </c>
      <c r="I71" s="48" t="s">
        <v>554</v>
      </c>
      <c r="J71" s="48">
        <v>3.5</v>
      </c>
      <c r="K71" s="53">
        <v>5.8</v>
      </c>
      <c r="L71" s="48" t="s">
        <v>714</v>
      </c>
      <c r="N71" s="48" t="s">
        <v>715</v>
      </c>
      <c r="O71" s="48" t="s">
        <v>716</v>
      </c>
      <c r="Q71" s="48">
        <v>227</v>
      </c>
      <c r="R71" s="48">
        <v>227</v>
      </c>
      <c r="S71" s="48">
        <v>227</v>
      </c>
      <c r="T71" s="48">
        <v>302</v>
      </c>
      <c r="U71" s="60">
        <f t="shared" si="5"/>
        <v>0.33039647577092512</v>
      </c>
      <c r="V71" s="48">
        <v>302</v>
      </c>
      <c r="W71" s="60">
        <f t="shared" si="6"/>
        <v>0.33039647577092512</v>
      </c>
      <c r="X71" s="48" t="s">
        <v>556</v>
      </c>
      <c r="AA71" s="48" t="s">
        <v>496</v>
      </c>
      <c r="AC71" s="48" t="s">
        <v>504</v>
      </c>
      <c r="AE71" s="48" t="s">
        <v>717</v>
      </c>
      <c r="AF71" s="48" t="s">
        <v>718</v>
      </c>
      <c r="AG71" s="91" t="s">
        <v>719</v>
      </c>
      <c r="AH71" s="91" t="s">
        <v>720</v>
      </c>
      <c r="AI71" s="48" t="str">
        <f>VLOOKUP(D:D,[1]Detail!$A:$J,10,FALSE)</f>
        <v>Tracy.Chen@agoda.com</v>
      </c>
      <c r="AJ71" s="48" t="str">
        <f>VLOOKUP(D:D,[1]Detail!$A:$D,4,FALSE)</f>
        <v>A</v>
      </c>
      <c r="AK71" s="48" t="s">
        <v>378</v>
      </c>
    </row>
    <row r="72" spans="1:37" ht="15.75" customHeight="1" x14ac:dyDescent="0.35">
      <c r="A72" s="48">
        <v>18</v>
      </c>
      <c r="C72" s="59" t="s">
        <v>29</v>
      </c>
      <c r="D72" s="43">
        <v>519392</v>
      </c>
      <c r="E72" s="48" t="s" vm="304">
        <v>411</v>
      </c>
      <c r="F72" s="43" t="s">
        <v>412</v>
      </c>
      <c r="G72" s="48" t="s">
        <v>81</v>
      </c>
      <c r="H72" s="48" t="s">
        <v>582</v>
      </c>
      <c r="I72" s="48" t="s">
        <v>554</v>
      </c>
      <c r="J72" s="48">
        <v>5</v>
      </c>
      <c r="K72" s="53">
        <v>7.3</v>
      </c>
      <c r="M72" s="48">
        <v>6186059</v>
      </c>
      <c r="N72" s="48" t="s">
        <v>83</v>
      </c>
      <c r="O72" s="48" t="s">
        <v>565</v>
      </c>
      <c r="Q72" s="48">
        <v>601</v>
      </c>
      <c r="R72" s="48">
        <v>601</v>
      </c>
      <c r="S72" s="48">
        <v>601</v>
      </c>
      <c r="T72" s="48">
        <v>698</v>
      </c>
      <c r="U72" s="60">
        <f t="shared" si="5"/>
        <v>0.16139767054908485</v>
      </c>
      <c r="V72" s="48">
        <v>678</v>
      </c>
      <c r="W72" s="60">
        <f t="shared" si="6"/>
        <v>0.1281198003327787</v>
      </c>
      <c r="X72" s="48" t="s">
        <v>556</v>
      </c>
      <c r="AA72" s="48" t="s">
        <v>496</v>
      </c>
      <c r="AC72" s="48" t="s">
        <v>504</v>
      </c>
      <c r="AE72" s="48" t="s">
        <v>690</v>
      </c>
      <c r="AF72" s="48" t="s">
        <v>691</v>
      </c>
      <c r="AG72" s="48" t="s">
        <v>692</v>
      </c>
      <c r="AH72" s="48" t="s">
        <v>693</v>
      </c>
      <c r="AI72" s="48" t="str">
        <f>VLOOKUP(D:D,[1]Detail!$A:$J,10,FALSE)</f>
        <v>mandy.gu@agoda.com</v>
      </c>
      <c r="AJ72" s="48" t="str">
        <f>VLOOKUP(D:D,[1]Detail!$A:$D,4,FALSE)</f>
        <v>B</v>
      </c>
      <c r="AK72" s="48" t="s">
        <v>379</v>
      </c>
    </row>
    <row r="73" spans="1:37" ht="15.75" customHeight="1" x14ac:dyDescent="0.35">
      <c r="A73" s="48">
        <v>19</v>
      </c>
      <c r="C73" s="59" t="s">
        <v>29</v>
      </c>
      <c r="D73" s="43">
        <v>1160</v>
      </c>
      <c r="E73" s="48" t="s" vm="305">
        <v>455</v>
      </c>
      <c r="F73" s="43" t="s">
        <v>456</v>
      </c>
      <c r="G73" s="48" t="s">
        <v>81</v>
      </c>
      <c r="H73" s="48" t="s">
        <v>582</v>
      </c>
      <c r="I73" s="48" t="s">
        <v>554</v>
      </c>
      <c r="J73" s="48">
        <v>4.5</v>
      </c>
      <c r="K73" s="53">
        <v>9</v>
      </c>
      <c r="M73" s="48">
        <v>1486273</v>
      </c>
      <c r="N73" s="48" t="s">
        <v>672</v>
      </c>
      <c r="O73" s="48" t="s">
        <v>225</v>
      </c>
      <c r="P73" s="48" t="s">
        <v>673</v>
      </c>
      <c r="Q73" s="48">
        <v>1680</v>
      </c>
      <c r="R73" s="48">
        <v>899</v>
      </c>
      <c r="S73" s="48">
        <v>809</v>
      </c>
      <c r="T73" s="48">
        <v>1680</v>
      </c>
      <c r="U73" s="60">
        <f t="shared" si="5"/>
        <v>0.86874304783092327</v>
      </c>
      <c r="V73" s="48">
        <v>1072</v>
      </c>
      <c r="W73" s="60">
        <f t="shared" si="6"/>
        <v>0.32509270704573545</v>
      </c>
      <c r="X73" s="48" t="s">
        <v>556</v>
      </c>
      <c r="AA73" s="48" t="s">
        <v>496</v>
      </c>
      <c r="AC73" s="48" t="s">
        <v>504</v>
      </c>
      <c r="AE73" s="61" t="s">
        <v>674</v>
      </c>
      <c r="AF73" s="48" t="s">
        <v>675</v>
      </c>
      <c r="AG73" s="48" t="s">
        <v>676</v>
      </c>
      <c r="AH73" s="48" t="s">
        <v>676</v>
      </c>
      <c r="AI73" s="48" t="str">
        <f>VLOOKUP(D:D,[1]Detail!$A:$J,10,FALSE)</f>
        <v>Tracy.Chen@agoda.com</v>
      </c>
      <c r="AJ73" s="48" t="str">
        <f>VLOOKUP(D:D,[1]Detail!$A:$D,4,FALSE)</f>
        <v>B</v>
      </c>
      <c r="AK73" s="48" t="s">
        <v>379</v>
      </c>
    </row>
    <row r="74" spans="1:37" ht="15.75" customHeight="1" x14ac:dyDescent="0.35">
      <c r="A74" s="48">
        <v>20</v>
      </c>
      <c r="C74" s="59" t="s">
        <v>29</v>
      </c>
      <c r="D74" s="43">
        <v>70299</v>
      </c>
      <c r="E74" s="48" t="s" vm="3">
        <v>97</v>
      </c>
      <c r="F74" s="43" t="s">
        <v>457</v>
      </c>
      <c r="G74" s="48" t="s">
        <v>81</v>
      </c>
      <c r="H74" s="48" t="s">
        <v>582</v>
      </c>
      <c r="I74" s="48" t="s">
        <v>554</v>
      </c>
      <c r="J74" s="48">
        <v>5</v>
      </c>
      <c r="K74" s="53">
        <v>7.9</v>
      </c>
      <c r="L74" s="48">
        <v>165756802</v>
      </c>
      <c r="N74" s="48" t="s">
        <v>99</v>
      </c>
      <c r="O74" s="48" t="s">
        <v>84</v>
      </c>
      <c r="Q74" s="48">
        <v>664</v>
      </c>
      <c r="R74" s="48">
        <v>664</v>
      </c>
      <c r="S74" s="48">
        <v>664</v>
      </c>
      <c r="T74" s="48">
        <v>867</v>
      </c>
      <c r="U74" s="60">
        <f t="shared" si="5"/>
        <v>0.30572289156626509</v>
      </c>
      <c r="V74" s="48">
        <v>847</v>
      </c>
      <c r="W74" s="60">
        <f t="shared" si="6"/>
        <v>0.2756024096385542</v>
      </c>
      <c r="X74" s="48" t="s">
        <v>556</v>
      </c>
      <c r="AA74" s="48" t="s">
        <v>496</v>
      </c>
      <c r="AC74" s="48" t="s">
        <v>504</v>
      </c>
      <c r="AE74" s="48" t="s">
        <v>613</v>
      </c>
      <c r="AF74" s="91" t="s">
        <v>614</v>
      </c>
      <c r="AG74" s="91" t="s">
        <v>615</v>
      </c>
      <c r="AH74" s="48" t="s">
        <v>616</v>
      </c>
      <c r="AI74" s="48" t="str">
        <f>VLOOKUP(D:D,[1]Detail!$A:$J,10,FALSE)</f>
        <v>Tracy.Chen@agoda.com</v>
      </c>
      <c r="AJ74" s="48" t="str">
        <f>VLOOKUP(D:D,[1]Detail!$A:$D,4,FALSE)</f>
        <v>A</v>
      </c>
      <c r="AK74" s="48" t="s">
        <v>378</v>
      </c>
    </row>
    <row r="75" spans="1:37" ht="15.75" customHeight="1" x14ac:dyDescent="0.35">
      <c r="A75" s="48">
        <v>74</v>
      </c>
      <c r="C75" s="48" t="s">
        <v>60</v>
      </c>
      <c r="D75" s="43">
        <v>89791</v>
      </c>
      <c r="E75" s="48" t="s">
        <v>871</v>
      </c>
      <c r="F75" s="43" t="s">
        <v>872</v>
      </c>
      <c r="G75" s="48" t="s">
        <v>277</v>
      </c>
      <c r="H75" s="48" t="s">
        <v>278</v>
      </c>
      <c r="I75" s="48" t="str">
        <f>IFERROR(VLOOKUP(D75,'Price Check -Hotel List(Wave 2)'!D:F,3,0),"")</f>
        <v/>
      </c>
      <c r="J75" s="48">
        <v>5</v>
      </c>
      <c r="K75" s="53">
        <v>8.1999999999999993</v>
      </c>
      <c r="L75" s="48">
        <v>165707828</v>
      </c>
      <c r="M75" s="48">
        <v>5274821</v>
      </c>
      <c r="N75" s="48" t="s">
        <v>873</v>
      </c>
      <c r="O75" s="48" t="s">
        <v>141</v>
      </c>
      <c r="Q75" s="54">
        <v>664</v>
      </c>
      <c r="R75" s="48">
        <v>663</v>
      </c>
      <c r="S75" s="48">
        <v>663</v>
      </c>
      <c r="T75" s="48">
        <v>792</v>
      </c>
      <c r="U75" s="60">
        <f t="shared" si="5"/>
        <v>0.19457013574660634</v>
      </c>
      <c r="V75" s="48">
        <v>712</v>
      </c>
      <c r="W75" s="60">
        <f t="shared" si="6"/>
        <v>7.3906485671191555E-2</v>
      </c>
      <c r="X75" s="48" t="s">
        <v>556</v>
      </c>
      <c r="AA75" s="48" t="s">
        <v>496</v>
      </c>
      <c r="AC75" s="48" t="s">
        <v>504</v>
      </c>
      <c r="AE75" s="48" t="s">
        <v>874</v>
      </c>
      <c r="AF75" s="48" t="s">
        <v>875</v>
      </c>
      <c r="AG75" s="48" t="s">
        <v>876</v>
      </c>
      <c r="AH75" s="48" t="s">
        <v>877</v>
      </c>
      <c r="AI75" s="91" t="s">
        <v>841</v>
      </c>
    </row>
    <row r="76" spans="1:37" ht="15.75" customHeight="1" x14ac:dyDescent="0.35">
      <c r="A76" s="48">
        <v>75</v>
      </c>
      <c r="C76" s="48" t="s">
        <v>65</v>
      </c>
      <c r="D76" s="43">
        <v>290994</v>
      </c>
      <c r="E76" s="48" t="s">
        <v>1321</v>
      </c>
      <c r="F76" s="43" t="s">
        <v>1322</v>
      </c>
      <c r="G76" s="48" t="s">
        <v>253</v>
      </c>
      <c r="H76" s="48" t="s">
        <v>254</v>
      </c>
      <c r="I76" s="48" t="str">
        <f>IFERROR(VLOOKUP(D76,'Price Check -Hotel List(Wave 2)'!D:F,3,0),"")</f>
        <v/>
      </c>
      <c r="J76" s="48">
        <v>5</v>
      </c>
      <c r="K76" s="53">
        <v>9</v>
      </c>
      <c r="N76" s="48" t="s">
        <v>1309</v>
      </c>
      <c r="P76" s="48" t="s">
        <v>1310</v>
      </c>
      <c r="Q76" s="48">
        <v>592</v>
      </c>
      <c r="R76" s="48" t="s">
        <v>1323</v>
      </c>
      <c r="S76" s="48" t="s">
        <v>1323</v>
      </c>
      <c r="T76" s="48">
        <v>592</v>
      </c>
      <c r="U76" s="60" t="e">
        <f t="shared" si="5"/>
        <v>#VALUE!</v>
      </c>
      <c r="V76" s="48">
        <v>592</v>
      </c>
      <c r="W76" s="60" t="e">
        <f t="shared" si="6"/>
        <v>#VALUE!</v>
      </c>
      <c r="X76" s="48" t="s">
        <v>1313</v>
      </c>
      <c r="AA76" s="48" t="s">
        <v>496</v>
      </c>
      <c r="AC76" s="101" t="s">
        <v>504</v>
      </c>
      <c r="AE76" s="48" t="s">
        <v>1324</v>
      </c>
      <c r="AF76" s="48" t="s">
        <v>1325</v>
      </c>
      <c r="AG76" s="48" t="s">
        <v>1326</v>
      </c>
      <c r="AH76" s="48" t="s">
        <v>1327</v>
      </c>
      <c r="AI76" s="91" t="s">
        <v>1318</v>
      </c>
    </row>
    <row r="77" spans="1:37" ht="15.75" customHeight="1" x14ac:dyDescent="0.35">
      <c r="A77" s="48">
        <v>76</v>
      </c>
      <c r="C77" s="48" t="s">
        <v>60</v>
      </c>
      <c r="D77" s="43">
        <v>522606</v>
      </c>
      <c r="E77" s="48" t="s">
        <v>812</v>
      </c>
      <c r="F77" s="43" t="s">
        <v>813</v>
      </c>
      <c r="G77" s="48" t="s">
        <v>261</v>
      </c>
      <c r="H77" s="48" t="s">
        <v>262</v>
      </c>
      <c r="I77" s="48" t="str">
        <f>IFERROR(VLOOKUP(D77,'Price Check -Hotel List(Wave 2)'!D:F,3,0),"")</f>
        <v/>
      </c>
      <c r="J77" s="48">
        <v>3</v>
      </c>
      <c r="K77" s="53">
        <v>8.6</v>
      </c>
      <c r="L77" s="48">
        <v>165757483</v>
      </c>
      <c r="M77" s="48" t="s">
        <v>574</v>
      </c>
      <c r="N77" s="48" t="s">
        <v>564</v>
      </c>
      <c r="O77" s="48" t="s">
        <v>108</v>
      </c>
      <c r="Q77" s="54">
        <v>140</v>
      </c>
      <c r="R77" s="48">
        <v>109</v>
      </c>
      <c r="S77" s="48">
        <v>109</v>
      </c>
      <c r="T77" s="48">
        <v>149</v>
      </c>
      <c r="U77" s="60">
        <f t="shared" si="5"/>
        <v>0.3669724770642202</v>
      </c>
      <c r="V77" s="48">
        <v>156</v>
      </c>
      <c r="W77" s="60">
        <f t="shared" si="6"/>
        <v>0.43119266055045874</v>
      </c>
      <c r="X77" s="48" t="s">
        <v>556</v>
      </c>
      <c r="AA77" s="48" t="s">
        <v>496</v>
      </c>
      <c r="AC77" s="48" t="s">
        <v>504</v>
      </c>
      <c r="AE77" s="48" t="s">
        <v>814</v>
      </c>
      <c r="AF77" s="48" t="s">
        <v>815</v>
      </c>
      <c r="AG77" s="48" t="s">
        <v>816</v>
      </c>
      <c r="AH77" s="48" t="s">
        <v>817</v>
      </c>
      <c r="AI77" s="63" t="s">
        <v>818</v>
      </c>
    </row>
    <row r="78" spans="1:37" ht="15.75" customHeight="1" x14ac:dyDescent="0.35">
      <c r="A78" s="48">
        <v>21</v>
      </c>
      <c r="C78" s="59" t="s">
        <v>29</v>
      </c>
      <c r="D78" s="43">
        <v>574512</v>
      </c>
      <c r="E78" s="48" t="s">
        <v>413</v>
      </c>
      <c r="F78" s="43" t="s">
        <v>414</v>
      </c>
      <c r="G78" s="48" t="s">
        <v>81</v>
      </c>
      <c r="H78" s="48" t="s">
        <v>582</v>
      </c>
      <c r="I78" s="48" t="s">
        <v>554</v>
      </c>
      <c r="J78" s="48" vm="319">
        <v>4.5</v>
      </c>
      <c r="K78" s="53" vm="320">
        <v>8.2418918918918909</v>
      </c>
      <c r="L78" s="54">
        <v>165757635</v>
      </c>
      <c r="M78" s="54"/>
      <c r="N78" s="54" t="s">
        <v>634</v>
      </c>
      <c r="O78" s="54" t="s">
        <v>141</v>
      </c>
      <c r="P78" s="54"/>
      <c r="Q78" s="54">
        <v>523</v>
      </c>
      <c r="R78" s="54">
        <v>467</v>
      </c>
      <c r="S78" s="54">
        <v>467</v>
      </c>
      <c r="T78" s="54">
        <v>588</v>
      </c>
      <c r="U78" s="60">
        <f t="shared" si="5"/>
        <v>0.25910064239828695</v>
      </c>
      <c r="V78" s="54">
        <v>562</v>
      </c>
      <c r="W78" s="60">
        <f t="shared" si="6"/>
        <v>0.20342612419700215</v>
      </c>
      <c r="X78" s="54" t="s">
        <v>556</v>
      </c>
      <c r="Y78" s="54"/>
      <c r="Z78" s="54"/>
      <c r="AA78" s="48" t="s">
        <v>496</v>
      </c>
      <c r="AB78" s="54"/>
      <c r="AC78" s="48" t="s">
        <v>504</v>
      </c>
      <c r="AD78" s="54"/>
      <c r="AE78" s="54" t="s">
        <v>635</v>
      </c>
      <c r="AF78" s="54" t="s">
        <v>636</v>
      </c>
      <c r="AG78" s="54" t="s">
        <v>637</v>
      </c>
      <c r="AH78" s="54" t="s">
        <v>638</v>
      </c>
      <c r="AI78" s="48" t="str">
        <f>VLOOKUP(D:D,[1]Detail!$A:$J,10,FALSE)</f>
        <v>mandy.gu@agoda.com</v>
      </c>
      <c r="AJ78" s="48" t="str">
        <f>VLOOKUP(D:D,[1]Detail!$A:$D,4,FALSE)</f>
        <v>A</v>
      </c>
      <c r="AK78" s="48" t="s">
        <v>378</v>
      </c>
    </row>
    <row r="79" spans="1:37" ht="15.75" customHeight="1" x14ac:dyDescent="0.35">
      <c r="A79" s="48">
        <v>78</v>
      </c>
      <c r="C79" s="48" t="s">
        <v>152</v>
      </c>
      <c r="D79" s="43">
        <v>108562</v>
      </c>
      <c r="E79" s="48" t="s">
        <v>1096</v>
      </c>
      <c r="F79" s="43" t="s">
        <v>1097</v>
      </c>
      <c r="G79" s="48" t="s">
        <v>331</v>
      </c>
      <c r="H79" s="48" t="s">
        <v>332</v>
      </c>
      <c r="I79" s="48" t="str">
        <f>IFERROR(VLOOKUP(D79,'Price Check -Hotel List(Wave 2)'!D:F,3,0),"")</f>
        <v/>
      </c>
      <c r="J79" s="48">
        <v>5</v>
      </c>
      <c r="K79" s="53">
        <v>7.8</v>
      </c>
      <c r="L79" s="48">
        <v>165756338</v>
      </c>
      <c r="M79" s="48" t="s">
        <v>1098</v>
      </c>
      <c r="N79" s="48" t="s">
        <v>1099</v>
      </c>
      <c r="O79" s="48" t="s">
        <v>141</v>
      </c>
      <c r="Q79" s="54">
        <v>752</v>
      </c>
      <c r="R79" s="48">
        <v>678</v>
      </c>
      <c r="S79" s="48">
        <v>678</v>
      </c>
      <c r="T79" s="48">
        <v>810</v>
      </c>
      <c r="U79" s="60">
        <f t="shared" si="5"/>
        <v>0.19469026548672566</v>
      </c>
      <c r="V79" s="48">
        <v>729</v>
      </c>
      <c r="W79" s="60">
        <f t="shared" si="6"/>
        <v>7.5221238938053103E-2</v>
      </c>
      <c r="X79" s="59" t="s">
        <v>556</v>
      </c>
      <c r="Y79" s="59"/>
      <c r="Z79" s="59"/>
      <c r="AA79" s="48" t="s">
        <v>496</v>
      </c>
      <c r="AC79" s="48" t="s">
        <v>504</v>
      </c>
      <c r="AE79" s="48" t="s">
        <v>1100</v>
      </c>
      <c r="AF79" s="91" t="s">
        <v>1101</v>
      </c>
      <c r="AG79" s="91" t="s">
        <v>1102</v>
      </c>
      <c r="AH79" s="91" t="s">
        <v>1103</v>
      </c>
      <c r="AI79" s="91" t="s">
        <v>1002</v>
      </c>
    </row>
    <row r="80" spans="1:37" ht="15.75" customHeight="1" x14ac:dyDescent="0.35">
      <c r="A80" s="48">
        <v>22</v>
      </c>
      <c r="C80" s="59" t="s">
        <v>29</v>
      </c>
      <c r="D80" s="43">
        <v>291212</v>
      </c>
      <c r="E80" s="48" t="s">
        <v>758</v>
      </c>
      <c r="F80" s="43" t="s">
        <v>759</v>
      </c>
      <c r="G80" s="48" t="s">
        <v>81</v>
      </c>
      <c r="H80" s="48" t="s">
        <v>582</v>
      </c>
      <c r="I80" s="48" t="s">
        <v>554</v>
      </c>
      <c r="J80" s="48">
        <v>4.5</v>
      </c>
      <c r="K80" s="48">
        <v>8.4</v>
      </c>
      <c r="L80" s="54"/>
      <c r="M80" s="54">
        <v>6200415</v>
      </c>
      <c r="N80" s="54" t="s">
        <v>760</v>
      </c>
      <c r="O80" s="54" t="s">
        <v>685</v>
      </c>
      <c r="P80" s="54"/>
      <c r="Q80" s="54">
        <v>596</v>
      </c>
      <c r="R80" s="54">
        <v>432</v>
      </c>
      <c r="S80" s="54">
        <v>432</v>
      </c>
      <c r="T80" s="54">
        <v>891</v>
      </c>
      <c r="U80" s="60">
        <f t="shared" si="5"/>
        <v>1.0625</v>
      </c>
      <c r="V80" s="54">
        <v>718</v>
      </c>
      <c r="W80" s="60">
        <f t="shared" si="6"/>
        <v>0.66203703703703709</v>
      </c>
      <c r="X80" s="54" t="s">
        <v>556</v>
      </c>
      <c r="Y80" s="54"/>
      <c r="Z80" s="54"/>
      <c r="AA80" s="48" t="s">
        <v>496</v>
      </c>
      <c r="AB80" s="54"/>
      <c r="AC80" s="48" t="s">
        <v>504</v>
      </c>
      <c r="AD80" s="54"/>
      <c r="AE80" s="54" t="s">
        <v>761</v>
      </c>
      <c r="AF80" s="91" t="s">
        <v>762</v>
      </c>
      <c r="AG80" s="91" t="s">
        <v>763</v>
      </c>
      <c r="AH80" s="91" t="s">
        <v>764</v>
      </c>
      <c r="AI80" s="48" t="str">
        <f>VLOOKUP(D:D,[1]Detail!$A:$J,10,FALSE)</f>
        <v>Yan.Sun@agoda.com</v>
      </c>
      <c r="AJ80" s="48" t="str">
        <f>VLOOKUP(D:D,[1]Detail!$A:$D,4,FALSE)</f>
        <v>B</v>
      </c>
      <c r="AK80" s="48" t="s">
        <v>378</v>
      </c>
    </row>
    <row r="81" spans="1:37" ht="15.75" customHeight="1" x14ac:dyDescent="0.35">
      <c r="A81" s="48">
        <v>23</v>
      </c>
      <c r="C81" s="59" t="s">
        <v>29</v>
      </c>
      <c r="D81" s="43">
        <v>97379</v>
      </c>
      <c r="E81" s="48" t="s">
        <v>705</v>
      </c>
      <c r="F81" s="43" t="s">
        <v>706</v>
      </c>
      <c r="G81" s="54" t="s">
        <v>81</v>
      </c>
      <c r="H81" s="54" t="s">
        <v>582</v>
      </c>
      <c r="I81" s="48" t="s">
        <v>554</v>
      </c>
      <c r="J81" s="48">
        <v>4</v>
      </c>
      <c r="K81" s="48">
        <v>7.5</v>
      </c>
      <c r="L81" s="54"/>
      <c r="M81" s="54" t="s">
        <v>707</v>
      </c>
      <c r="N81" s="54" t="s">
        <v>708</v>
      </c>
      <c r="O81" s="54"/>
      <c r="P81" s="54" t="s">
        <v>709</v>
      </c>
      <c r="Q81" s="54">
        <v>574</v>
      </c>
      <c r="R81" s="54">
        <v>492</v>
      </c>
      <c r="S81" s="54">
        <v>492</v>
      </c>
      <c r="T81" s="54">
        <v>671</v>
      </c>
      <c r="U81" s="60">
        <f t="shared" si="5"/>
        <v>0.36382113821138212</v>
      </c>
      <c r="V81" s="54">
        <v>547</v>
      </c>
      <c r="W81" s="60">
        <f t="shared" si="6"/>
        <v>0.11178861788617886</v>
      </c>
      <c r="X81" s="54" t="s">
        <v>556</v>
      </c>
      <c r="Y81" s="54"/>
      <c r="Z81" s="54"/>
      <c r="AA81" s="48" t="s">
        <v>496</v>
      </c>
      <c r="AB81" s="54"/>
      <c r="AC81" s="48" t="s">
        <v>504</v>
      </c>
      <c r="AD81" s="54"/>
      <c r="AE81" s="54" t="s">
        <v>710</v>
      </c>
      <c r="AF81" s="91" t="s">
        <v>711</v>
      </c>
      <c r="AG81" s="91" t="s">
        <v>712</v>
      </c>
      <c r="AH81" s="91" t="s">
        <v>713</v>
      </c>
      <c r="AI81" s="48" t="str">
        <f>VLOOKUP(D:D,[1]Detail!$A:$J,10,FALSE)</f>
        <v>Yan.Sun@agoda.com</v>
      </c>
      <c r="AJ81" s="48" t="str">
        <f>VLOOKUP(D:D,[1]Detail!$A:$D,4,FALSE)</f>
        <v>B</v>
      </c>
      <c r="AK81" s="48" t="s">
        <v>379</v>
      </c>
    </row>
    <row r="82" spans="1:37" ht="15.75" customHeight="1" x14ac:dyDescent="0.35">
      <c r="A82" s="48">
        <v>27</v>
      </c>
      <c r="C82" s="59" t="s">
        <v>29</v>
      </c>
      <c r="D82" s="43">
        <v>6164839</v>
      </c>
      <c r="E82" s="48" t="s">
        <v>474</v>
      </c>
      <c r="F82" s="43" t="s">
        <v>475</v>
      </c>
      <c r="G82" s="48" t="s">
        <v>476</v>
      </c>
      <c r="H82" s="48" t="s">
        <v>386</v>
      </c>
      <c r="I82" s="48" t="s">
        <v>554</v>
      </c>
      <c r="J82" s="48">
        <v>5</v>
      </c>
      <c r="K82" s="53">
        <v>8.6</v>
      </c>
      <c r="L82" s="48">
        <v>165738940</v>
      </c>
      <c r="N82" s="48" t="s">
        <v>83</v>
      </c>
      <c r="O82" s="48" t="s">
        <v>141</v>
      </c>
      <c r="Q82" s="54">
        <v>830</v>
      </c>
      <c r="R82" s="48">
        <v>829</v>
      </c>
      <c r="S82" s="48">
        <v>829</v>
      </c>
      <c r="T82" s="54">
        <v>979</v>
      </c>
      <c r="U82" s="60">
        <f t="shared" si="5"/>
        <v>0.18094089264173704</v>
      </c>
      <c r="V82" s="54">
        <v>924</v>
      </c>
      <c r="W82" s="60">
        <f t="shared" si="6"/>
        <v>0.11459589867310012</v>
      </c>
      <c r="X82" s="48" t="s">
        <v>556</v>
      </c>
      <c r="AA82" s="48" t="s">
        <v>496</v>
      </c>
      <c r="AC82" s="48" t="s">
        <v>504</v>
      </c>
      <c r="AE82" s="48" t="s">
        <v>789</v>
      </c>
      <c r="AF82" s="91" t="s">
        <v>790</v>
      </c>
      <c r="AG82" s="91" t="s">
        <v>791</v>
      </c>
      <c r="AH82" s="91" t="s">
        <v>792</v>
      </c>
      <c r="AI82" s="48" t="str">
        <f>VLOOKUP(D:D,[1]Detail!$A:$J,10,FALSE)</f>
        <v>Yan.Sun@agoda.com</v>
      </c>
      <c r="AJ82" s="48" t="str">
        <f>VLOOKUP(D:D,[1]Detail!$A:$D,4,FALSE)</f>
        <v>B</v>
      </c>
      <c r="AK82" s="48" t="s">
        <v>379</v>
      </c>
    </row>
    <row r="83" spans="1:37" ht="15.75" customHeight="1" x14ac:dyDescent="0.35">
      <c r="A83" s="48">
        <v>28</v>
      </c>
      <c r="C83" s="59" t="s">
        <v>29</v>
      </c>
      <c r="D83" s="43">
        <v>5902292</v>
      </c>
      <c r="E83" s="48" t="s">
        <v>477</v>
      </c>
      <c r="F83" s="43" t="s">
        <v>478</v>
      </c>
      <c r="G83" s="48" t="s">
        <v>479</v>
      </c>
      <c r="H83" s="48" t="s">
        <v>382</v>
      </c>
      <c r="I83" s="48" t="s">
        <v>554</v>
      </c>
      <c r="J83" s="48">
        <v>4</v>
      </c>
      <c r="K83" s="53">
        <v>9.9</v>
      </c>
      <c r="M83" s="48">
        <v>6149414</v>
      </c>
      <c r="N83" s="48" t="s">
        <v>651</v>
      </c>
      <c r="O83" s="48" t="s">
        <v>141</v>
      </c>
      <c r="Q83" s="54">
        <v>467</v>
      </c>
      <c r="R83" s="48">
        <v>412</v>
      </c>
      <c r="S83" s="48">
        <v>412</v>
      </c>
      <c r="T83" s="54">
        <v>528</v>
      </c>
      <c r="U83" s="60">
        <f t="shared" si="5"/>
        <v>0.28155339805825241</v>
      </c>
      <c r="V83" s="48">
        <v>498</v>
      </c>
      <c r="W83" s="60">
        <f t="shared" si="6"/>
        <v>0.20873786407766989</v>
      </c>
      <c r="X83" s="48" t="s">
        <v>556</v>
      </c>
      <c r="AA83" s="48" t="s">
        <v>496</v>
      </c>
      <c r="AC83" s="48" t="s">
        <v>504</v>
      </c>
      <c r="AE83" s="48" t="s">
        <v>652</v>
      </c>
      <c r="AF83" s="91" t="s">
        <v>653</v>
      </c>
      <c r="AG83" s="91" t="s">
        <v>654</v>
      </c>
      <c r="AH83" s="91" t="s">
        <v>655</v>
      </c>
      <c r="AI83" s="48" t="str">
        <f>VLOOKUP(D:D,[1]Detail!$A:$J,10,FALSE)</f>
        <v>Yan.Sun@agoda.com</v>
      </c>
      <c r="AJ83" s="48" t="str">
        <f>VLOOKUP(D:D,[1]Detail!$A:$D,4,FALSE)</f>
        <v>B</v>
      </c>
      <c r="AK83" s="48" t="s">
        <v>378</v>
      </c>
    </row>
    <row r="84" spans="1:37" ht="15.75" customHeight="1" x14ac:dyDescent="0.35">
      <c r="A84" s="48">
        <v>29</v>
      </c>
      <c r="C84" s="59" t="s">
        <v>29</v>
      </c>
      <c r="D84" s="43">
        <v>407105</v>
      </c>
      <c r="E84" s="48" t="s" vm="303">
        <v>480</v>
      </c>
      <c r="F84" s="43" t="s">
        <v>481</v>
      </c>
      <c r="G84" s="48" t="s">
        <v>479</v>
      </c>
      <c r="H84" s="48" t="s">
        <v>382</v>
      </c>
      <c r="I84" s="48" t="s">
        <v>554</v>
      </c>
      <c r="J84" s="48">
        <v>5</v>
      </c>
      <c r="K84" s="53">
        <v>9.4</v>
      </c>
      <c r="M84" s="48">
        <v>6185238</v>
      </c>
      <c r="N84" s="48" t="s">
        <v>793</v>
      </c>
      <c r="O84" s="48" t="s">
        <v>667</v>
      </c>
      <c r="Q84" s="54">
        <v>588</v>
      </c>
      <c r="R84" s="48">
        <v>438</v>
      </c>
      <c r="S84" s="48">
        <v>438</v>
      </c>
      <c r="T84" s="54">
        <v>588</v>
      </c>
      <c r="U84" s="60">
        <f t="shared" si="5"/>
        <v>0.34246575342465752</v>
      </c>
      <c r="V84" s="48">
        <v>588</v>
      </c>
      <c r="W84" s="60">
        <f t="shared" si="6"/>
        <v>0.34246575342465752</v>
      </c>
      <c r="X84" s="48" t="s">
        <v>556</v>
      </c>
      <c r="AA84" s="48" t="s">
        <v>496</v>
      </c>
      <c r="AC84" s="48" t="s">
        <v>504</v>
      </c>
      <c r="AE84" s="48" t="s">
        <v>794</v>
      </c>
      <c r="AF84" s="48" t="s">
        <v>795</v>
      </c>
      <c r="AG84" s="48" t="s">
        <v>796</v>
      </c>
      <c r="AH84" s="48" t="s">
        <v>797</v>
      </c>
      <c r="AI84" s="48" t="str">
        <f>VLOOKUP(D:D,[1]Detail!$A:$J,10,FALSE)</f>
        <v>Yan.Sun@agoda.com</v>
      </c>
      <c r="AJ84" s="48" t="str">
        <f>VLOOKUP(D:D,[1]Detail!$A:$D,4,FALSE)</f>
        <v>B</v>
      </c>
      <c r="AK84" s="48" t="s">
        <v>378</v>
      </c>
    </row>
    <row r="85" spans="1:37" ht="15.75" customHeight="1" x14ac:dyDescent="0.35">
      <c r="A85" s="48">
        <v>30</v>
      </c>
      <c r="C85" s="59" t="s">
        <v>29</v>
      </c>
      <c r="D85" s="43">
        <v>45122</v>
      </c>
      <c r="E85" s="48" t="s">
        <v>482</v>
      </c>
      <c r="F85" s="43" t="s">
        <v>483</v>
      </c>
      <c r="G85" s="48" t="s">
        <v>484</v>
      </c>
      <c r="H85" s="48" t="s">
        <v>383</v>
      </c>
      <c r="I85" s="48" t="s">
        <v>554</v>
      </c>
      <c r="J85" s="48">
        <v>5</v>
      </c>
      <c r="K85" s="53">
        <v>8.4</v>
      </c>
      <c r="M85" s="48">
        <v>5827487</v>
      </c>
      <c r="N85" s="48" t="s">
        <v>235</v>
      </c>
      <c r="O85" s="48" t="s">
        <v>108</v>
      </c>
      <c r="Q85" s="54">
        <v>278</v>
      </c>
      <c r="R85" s="48">
        <v>275</v>
      </c>
      <c r="S85" s="48">
        <v>282</v>
      </c>
      <c r="T85" s="54">
        <v>363</v>
      </c>
      <c r="U85" s="60">
        <f t="shared" si="5"/>
        <v>0.32</v>
      </c>
      <c r="V85" s="48">
        <v>317</v>
      </c>
      <c r="W85" s="60">
        <f t="shared" si="6"/>
        <v>0.12411347517730496</v>
      </c>
      <c r="X85" s="48" t="s">
        <v>556</v>
      </c>
      <c r="AA85" s="48" t="s">
        <v>496</v>
      </c>
      <c r="AC85" s="48" t="s">
        <v>504</v>
      </c>
      <c r="AE85" s="48" t="s">
        <v>617</v>
      </c>
      <c r="AF85" s="91" t="s">
        <v>618</v>
      </c>
      <c r="AG85" s="91" t="s">
        <v>619</v>
      </c>
      <c r="AH85" s="91" t="s">
        <v>620</v>
      </c>
      <c r="AI85" s="48" t="str">
        <f>VLOOKUP(D:D,[1]Detail!$A:$J,10,FALSE)</f>
        <v>Yan.Sun@agoda.com</v>
      </c>
      <c r="AJ85" s="48" t="str">
        <f>VLOOKUP(D:D,[1]Detail!$A:$D,4,FALSE)</f>
        <v>B</v>
      </c>
      <c r="AK85" s="48" t="s">
        <v>379</v>
      </c>
    </row>
    <row r="86" spans="1:37" ht="15.75" customHeight="1" x14ac:dyDescent="0.35">
      <c r="A86" s="48">
        <v>33</v>
      </c>
      <c r="C86" s="59" t="s">
        <v>29</v>
      </c>
      <c r="D86" s="43">
        <v>5876910</v>
      </c>
      <c r="E86" s="48" t="s">
        <v>135</v>
      </c>
      <c r="F86" s="43" t="s">
        <v>136</v>
      </c>
      <c r="G86" s="48" t="s">
        <v>449</v>
      </c>
      <c r="H86" s="48" t="s">
        <v>131</v>
      </c>
      <c r="I86" s="48" t="s">
        <v>554</v>
      </c>
      <c r="J86" s="48">
        <v>3</v>
      </c>
      <c r="K86" s="53">
        <v>8.5</v>
      </c>
      <c r="L86" s="48">
        <v>165648185</v>
      </c>
      <c r="N86" s="48" t="s">
        <v>83</v>
      </c>
      <c r="O86" s="48" t="s">
        <v>84</v>
      </c>
      <c r="Q86" s="54">
        <v>205</v>
      </c>
      <c r="R86" s="48">
        <v>185</v>
      </c>
      <c r="S86" s="48">
        <v>185</v>
      </c>
      <c r="T86" s="54">
        <v>458</v>
      </c>
      <c r="U86" s="60">
        <f t="shared" si="5"/>
        <v>1.4756756756756757</v>
      </c>
      <c r="V86" s="48">
        <v>274</v>
      </c>
      <c r="W86" s="60">
        <f t="shared" si="6"/>
        <v>0.48108108108108111</v>
      </c>
      <c r="X86" s="48" t="s">
        <v>556</v>
      </c>
      <c r="AA86" s="48" t="s">
        <v>496</v>
      </c>
      <c r="AC86" s="48" t="s">
        <v>504</v>
      </c>
      <c r="AE86" s="48" t="s">
        <v>741</v>
      </c>
      <c r="AF86" s="91" t="s">
        <v>742</v>
      </c>
      <c r="AG86" s="91" t="s">
        <v>743</v>
      </c>
      <c r="AH86" s="91" t="s">
        <v>744</v>
      </c>
      <c r="AI86" s="48" t="str">
        <f>VLOOKUP(D:D,[1]Detail!$A:$J,10,FALSE)</f>
        <v>sophia.zhang@agoda.com</v>
      </c>
      <c r="AJ86" s="48" t="str">
        <f>VLOOKUP(D:D,[1]Detail!$A:$D,4,FALSE)</f>
        <v>B</v>
      </c>
      <c r="AK86" s="48" t="s">
        <v>379</v>
      </c>
    </row>
    <row r="87" spans="1:37" ht="15.75" customHeight="1" x14ac:dyDescent="0.35">
      <c r="A87" s="48">
        <v>37</v>
      </c>
      <c r="C87" s="48" t="s">
        <v>60</v>
      </c>
      <c r="D87" s="43">
        <v>9099</v>
      </c>
      <c r="E87" s="48" t="s">
        <v>849</v>
      </c>
      <c r="F87" s="43" t="s">
        <v>850</v>
      </c>
      <c r="G87" s="48" t="s">
        <v>277</v>
      </c>
      <c r="H87" s="48" t="s">
        <v>278</v>
      </c>
      <c r="I87" s="48" t="s">
        <v>554</v>
      </c>
      <c r="J87" s="48">
        <v>5</v>
      </c>
      <c r="K87" s="53">
        <v>8</v>
      </c>
      <c r="L87" s="48">
        <v>144592010</v>
      </c>
      <c r="M87" s="48">
        <v>489709</v>
      </c>
      <c r="N87" s="48" t="s">
        <v>851</v>
      </c>
      <c r="O87" s="48" t="s">
        <v>667</v>
      </c>
      <c r="Q87" s="54">
        <v>736</v>
      </c>
      <c r="R87" s="48">
        <v>734</v>
      </c>
      <c r="S87" s="48">
        <v>734</v>
      </c>
      <c r="T87" s="54">
        <v>908</v>
      </c>
      <c r="U87" s="60">
        <f t="shared" si="5"/>
        <v>0.23705722070844687</v>
      </c>
      <c r="V87" s="48">
        <v>817</v>
      </c>
      <c r="W87" s="60">
        <f t="shared" si="6"/>
        <v>0.11307901907356949</v>
      </c>
      <c r="X87" s="48" t="s">
        <v>556</v>
      </c>
      <c r="AA87" s="48" t="s">
        <v>496</v>
      </c>
      <c r="AC87" s="48" t="s">
        <v>504</v>
      </c>
      <c r="AE87" s="48" t="s">
        <v>852</v>
      </c>
      <c r="AF87" s="91" t="s">
        <v>853</v>
      </c>
      <c r="AG87" s="91" t="s">
        <v>854</v>
      </c>
      <c r="AH87" s="91" t="s">
        <v>855</v>
      </c>
      <c r="AI87" s="91" t="s">
        <v>826</v>
      </c>
    </row>
    <row r="88" spans="1:37" ht="15.75" customHeight="1" x14ac:dyDescent="0.35">
      <c r="A88" s="48">
        <v>38</v>
      </c>
      <c r="C88" s="48" t="s">
        <v>60</v>
      </c>
      <c r="D88" s="43">
        <v>70268</v>
      </c>
      <c r="E88" s="48" t="s">
        <v>819</v>
      </c>
      <c r="F88" s="43" t="s">
        <v>820</v>
      </c>
      <c r="G88" s="48" t="s">
        <v>277</v>
      </c>
      <c r="H88" s="48" t="s">
        <v>278</v>
      </c>
      <c r="I88" s="48" t="s">
        <v>554</v>
      </c>
      <c r="J88" s="48">
        <v>5</v>
      </c>
      <c r="K88" s="53">
        <v>8.5</v>
      </c>
      <c r="L88" s="48">
        <v>165754923</v>
      </c>
      <c r="M88" s="48">
        <v>490224</v>
      </c>
      <c r="N88" s="48" t="s">
        <v>821</v>
      </c>
      <c r="O88" s="48" t="s">
        <v>108</v>
      </c>
      <c r="Q88" s="54">
        <v>686</v>
      </c>
      <c r="R88" s="48">
        <v>655</v>
      </c>
      <c r="S88" s="48">
        <v>655</v>
      </c>
      <c r="T88" s="54">
        <v>798</v>
      </c>
      <c r="U88" s="60">
        <f t="shared" si="5"/>
        <v>0.21832061068702291</v>
      </c>
      <c r="V88" s="48">
        <v>757</v>
      </c>
      <c r="W88" s="60">
        <f t="shared" si="6"/>
        <v>0.15572519083969466</v>
      </c>
      <c r="X88" s="48" t="s">
        <v>556</v>
      </c>
      <c r="AA88" s="48" t="s">
        <v>496</v>
      </c>
      <c r="AC88" s="48" t="s">
        <v>504</v>
      </c>
      <c r="AE88" s="48" t="s">
        <v>822</v>
      </c>
      <c r="AF88" s="91" t="s">
        <v>823</v>
      </c>
      <c r="AG88" s="91" t="s">
        <v>824</v>
      </c>
      <c r="AH88" s="91" t="s">
        <v>825</v>
      </c>
      <c r="AI88" s="91" t="s">
        <v>826</v>
      </c>
    </row>
    <row r="89" spans="1:37" ht="15.75" customHeight="1" x14ac:dyDescent="0.35">
      <c r="A89" s="48">
        <v>39</v>
      </c>
      <c r="C89" s="48" t="s">
        <v>60</v>
      </c>
      <c r="D89" s="43">
        <v>407775</v>
      </c>
      <c r="E89" s="48" t="s">
        <v>827</v>
      </c>
      <c r="F89" s="43" t="s">
        <v>828</v>
      </c>
      <c r="G89" s="48" t="s">
        <v>277</v>
      </c>
      <c r="H89" s="48" t="s">
        <v>278</v>
      </c>
      <c r="I89" s="48" t="s">
        <v>554</v>
      </c>
      <c r="J89" s="48">
        <v>5</v>
      </c>
      <c r="K89" s="53">
        <v>9.1999999999999993</v>
      </c>
      <c r="L89" s="48">
        <v>165756320</v>
      </c>
      <c r="M89" s="48">
        <v>80752</v>
      </c>
      <c r="N89" s="48" t="s">
        <v>564</v>
      </c>
      <c r="O89" s="48" t="s">
        <v>565</v>
      </c>
      <c r="P89" s="48" t="s">
        <v>829</v>
      </c>
      <c r="Q89" s="54">
        <v>1888</v>
      </c>
      <c r="R89" s="48">
        <v>1435</v>
      </c>
      <c r="S89" s="48">
        <v>1435</v>
      </c>
      <c r="T89" s="54">
        <v>1795</v>
      </c>
      <c r="U89" s="60">
        <f t="shared" si="5"/>
        <v>0.25087108013937282</v>
      </c>
      <c r="V89" s="48">
        <v>1615</v>
      </c>
      <c r="W89" s="60">
        <f t="shared" si="6"/>
        <v>0.12543554006968641</v>
      </c>
      <c r="X89" s="48" t="s">
        <v>556</v>
      </c>
      <c r="AA89" s="48" t="s">
        <v>496</v>
      </c>
      <c r="AC89" s="48" t="s">
        <v>504</v>
      </c>
      <c r="AE89" s="48" t="s">
        <v>830</v>
      </c>
      <c r="AF89" s="91" t="s">
        <v>831</v>
      </c>
      <c r="AG89" s="91" t="s">
        <v>832</v>
      </c>
      <c r="AH89" s="91" t="s">
        <v>833</v>
      </c>
      <c r="AI89" s="91" t="s">
        <v>826</v>
      </c>
    </row>
    <row r="90" spans="1:37" ht="15.75" customHeight="1" x14ac:dyDescent="0.35">
      <c r="A90" s="48">
        <v>41</v>
      </c>
      <c r="C90" s="48" t="s">
        <v>60</v>
      </c>
      <c r="D90" s="43">
        <v>1618081</v>
      </c>
      <c r="E90" s="48" t="s">
        <v>915</v>
      </c>
      <c r="F90" s="43" t="s">
        <v>916</v>
      </c>
      <c r="G90" s="48" t="s">
        <v>277</v>
      </c>
      <c r="H90" s="48" t="s">
        <v>278</v>
      </c>
      <c r="I90" s="48" t="s">
        <v>554</v>
      </c>
      <c r="J90" s="48">
        <v>4.5</v>
      </c>
      <c r="K90" s="53">
        <v>8.6999999999999993</v>
      </c>
      <c r="L90" s="48">
        <v>165721556</v>
      </c>
      <c r="M90" s="48" t="s">
        <v>917</v>
      </c>
      <c r="N90" s="48" t="s">
        <v>918</v>
      </c>
      <c r="O90" s="48" t="s">
        <v>919</v>
      </c>
      <c r="Q90" s="54">
        <v>1222</v>
      </c>
      <c r="R90" s="48">
        <v>943</v>
      </c>
      <c r="S90" s="48">
        <v>946</v>
      </c>
      <c r="T90" s="54">
        <v>1361</v>
      </c>
      <c r="U90" s="60">
        <f t="shared" si="5"/>
        <v>0.44326617179215272</v>
      </c>
      <c r="V90" s="48">
        <v>1361</v>
      </c>
      <c r="W90" s="60">
        <f t="shared" si="6"/>
        <v>0.43868921775898523</v>
      </c>
      <c r="X90" s="48" t="s">
        <v>556</v>
      </c>
      <c r="AA90" s="48" t="s">
        <v>496</v>
      </c>
      <c r="AC90" s="48" t="s">
        <v>504</v>
      </c>
      <c r="AE90" s="48" t="s">
        <v>920</v>
      </c>
      <c r="AF90" s="91" t="s">
        <v>921</v>
      </c>
      <c r="AG90" s="91" t="s">
        <v>922</v>
      </c>
      <c r="AH90" s="91" t="s">
        <v>923</v>
      </c>
      <c r="AI90" s="91" t="s">
        <v>826</v>
      </c>
    </row>
    <row r="91" spans="1:37" ht="15.75" customHeight="1" x14ac:dyDescent="0.35">
      <c r="A91" s="48">
        <v>43</v>
      </c>
      <c r="C91" s="48" t="s">
        <v>60</v>
      </c>
      <c r="D91" s="43">
        <v>194310</v>
      </c>
      <c r="E91" s="48" t="s">
        <v>842</v>
      </c>
      <c r="F91" s="43" t="s">
        <v>843</v>
      </c>
      <c r="G91" s="48" t="s">
        <v>277</v>
      </c>
      <c r="H91" s="48" t="s">
        <v>278</v>
      </c>
      <c r="I91" s="48" t="s">
        <v>554</v>
      </c>
      <c r="J91" s="48">
        <v>4</v>
      </c>
      <c r="K91" s="53">
        <v>7.8</v>
      </c>
      <c r="L91" s="48">
        <v>165748068</v>
      </c>
      <c r="M91" s="48">
        <v>1525232</v>
      </c>
      <c r="N91" s="48" t="s">
        <v>844</v>
      </c>
      <c r="O91" s="48" t="s">
        <v>100</v>
      </c>
      <c r="Q91" s="54">
        <v>330</v>
      </c>
      <c r="R91" s="48">
        <v>310</v>
      </c>
      <c r="S91" s="48">
        <v>310</v>
      </c>
      <c r="T91" s="54">
        <v>455</v>
      </c>
      <c r="U91" s="60">
        <f t="shared" si="5"/>
        <v>0.46774193548387094</v>
      </c>
      <c r="V91" s="48">
        <v>455</v>
      </c>
      <c r="W91" s="60">
        <f t="shared" si="6"/>
        <v>0.46774193548387094</v>
      </c>
      <c r="X91" s="48" t="s">
        <v>556</v>
      </c>
      <c r="AA91" s="48" t="s">
        <v>496</v>
      </c>
      <c r="AC91" s="48" t="s">
        <v>504</v>
      </c>
      <c r="AE91" s="48" t="s">
        <v>845</v>
      </c>
      <c r="AF91" s="91" t="s">
        <v>846</v>
      </c>
      <c r="AG91" s="91" t="s">
        <v>847</v>
      </c>
      <c r="AH91" s="91" t="s">
        <v>848</v>
      </c>
      <c r="AI91" s="55" t="s">
        <v>841</v>
      </c>
    </row>
    <row r="92" spans="1:37" ht="15.75" customHeight="1" x14ac:dyDescent="0.35">
      <c r="A92" s="48">
        <v>46</v>
      </c>
      <c r="C92" s="48" t="s">
        <v>60</v>
      </c>
      <c r="D92" s="43">
        <v>399531</v>
      </c>
      <c r="E92" s="48" t="s">
        <v>894</v>
      </c>
      <c r="F92" s="43" t="s">
        <v>895</v>
      </c>
      <c r="G92" s="48" t="s">
        <v>277</v>
      </c>
      <c r="H92" s="48" t="s">
        <v>278</v>
      </c>
      <c r="I92" s="48" t="s">
        <v>554</v>
      </c>
      <c r="J92" s="48">
        <v>2</v>
      </c>
      <c r="K92" s="53">
        <v>7</v>
      </c>
      <c r="L92" s="48">
        <v>165763647</v>
      </c>
      <c r="M92" s="48" t="s">
        <v>896</v>
      </c>
      <c r="N92" s="48" t="s">
        <v>564</v>
      </c>
      <c r="O92" s="48" t="s">
        <v>225</v>
      </c>
      <c r="Q92" s="54">
        <v>81</v>
      </c>
      <c r="R92" s="48">
        <v>80</v>
      </c>
      <c r="S92" s="48">
        <v>80</v>
      </c>
      <c r="T92" s="54">
        <v>129</v>
      </c>
      <c r="U92" s="60">
        <f t="shared" si="5"/>
        <v>0.61250000000000004</v>
      </c>
      <c r="V92" s="48">
        <v>100</v>
      </c>
      <c r="W92" s="60">
        <f t="shared" si="6"/>
        <v>0.25</v>
      </c>
      <c r="X92" s="48" t="s">
        <v>556</v>
      </c>
      <c r="AA92" s="48" t="s">
        <v>496</v>
      </c>
      <c r="AC92" s="48" t="s">
        <v>504</v>
      </c>
      <c r="AE92" s="48" t="s">
        <v>897</v>
      </c>
      <c r="AF92" s="91" t="s">
        <v>898</v>
      </c>
      <c r="AG92" s="91" t="s">
        <v>899</v>
      </c>
      <c r="AH92" s="91" t="s">
        <v>900</v>
      </c>
      <c r="AI92" s="55" t="s">
        <v>841</v>
      </c>
    </row>
    <row r="93" spans="1:37" ht="15.75" customHeight="1" x14ac:dyDescent="0.35">
      <c r="A93" s="48">
        <v>47</v>
      </c>
      <c r="C93" s="48" t="s">
        <v>520</v>
      </c>
      <c r="D93" s="43">
        <v>266528</v>
      </c>
      <c r="E93" s="48" t="s">
        <v>562</v>
      </c>
      <c r="F93" s="43" t="s">
        <v>563</v>
      </c>
      <c r="G93" s="48" t="s">
        <v>253</v>
      </c>
      <c r="H93" s="48" t="s">
        <v>254</v>
      </c>
      <c r="I93" s="48" t="s">
        <v>554</v>
      </c>
      <c r="J93" s="48">
        <v>5</v>
      </c>
      <c r="K93" s="53">
        <v>8.5</v>
      </c>
      <c r="L93" s="48">
        <v>165756397</v>
      </c>
      <c r="M93" s="48">
        <v>491736</v>
      </c>
      <c r="N93" s="48" t="s">
        <v>564</v>
      </c>
      <c r="O93" s="48" t="s">
        <v>565</v>
      </c>
      <c r="Q93" s="54">
        <v>487</v>
      </c>
      <c r="R93" s="48">
        <v>456</v>
      </c>
      <c r="S93" s="48">
        <v>456</v>
      </c>
      <c r="T93" s="54">
        <v>558</v>
      </c>
      <c r="U93" s="60">
        <f t="shared" si="5"/>
        <v>0.22368421052631579</v>
      </c>
      <c r="V93" s="48">
        <v>510</v>
      </c>
      <c r="W93" s="60">
        <f t="shared" si="6"/>
        <v>0.11842105263157894</v>
      </c>
      <c r="X93" s="48" t="s">
        <v>556</v>
      </c>
      <c r="AA93" s="48" t="s">
        <v>496</v>
      </c>
      <c r="AC93" s="48" t="s">
        <v>504</v>
      </c>
      <c r="AE93" s="48" t="s">
        <v>566</v>
      </c>
      <c r="AF93" s="91" t="s">
        <v>567</v>
      </c>
      <c r="AG93" s="91" t="s">
        <v>568</v>
      </c>
      <c r="AH93" s="91" t="s">
        <v>569</v>
      </c>
      <c r="AI93" s="91" t="s">
        <v>561</v>
      </c>
    </row>
    <row r="94" spans="1:37" ht="15.75" customHeight="1" x14ac:dyDescent="0.35">
      <c r="A94" s="48">
        <v>49</v>
      </c>
      <c r="C94" s="48" t="s">
        <v>29</v>
      </c>
      <c r="D94" s="43">
        <v>288957</v>
      </c>
      <c r="E94" s="48" t="s">
        <v>148</v>
      </c>
      <c r="F94" s="43" t="s">
        <v>149</v>
      </c>
      <c r="G94" s="48" t="s">
        <v>150</v>
      </c>
      <c r="H94" s="48" t="s">
        <v>151</v>
      </c>
      <c r="I94" s="48" t="s">
        <v>554</v>
      </c>
      <c r="J94" s="48">
        <v>4</v>
      </c>
      <c r="K94" s="53">
        <v>7.1</v>
      </c>
      <c r="L94" s="48">
        <v>165757831</v>
      </c>
      <c r="M94" s="48" t="s">
        <v>574</v>
      </c>
      <c r="N94" s="62" t="s">
        <v>564</v>
      </c>
      <c r="O94" s="48" t="s">
        <v>565</v>
      </c>
      <c r="Q94" s="48">
        <v>346</v>
      </c>
      <c r="R94" s="48">
        <v>232</v>
      </c>
      <c r="S94" s="48">
        <v>232</v>
      </c>
      <c r="T94" s="54">
        <v>333</v>
      </c>
      <c r="U94" s="60">
        <f t="shared" si="5"/>
        <v>0.43534482758620691</v>
      </c>
      <c r="V94" s="48">
        <v>299</v>
      </c>
      <c r="W94" s="60">
        <f t="shared" si="6"/>
        <v>0.28879310344827586</v>
      </c>
      <c r="X94" s="48" t="s">
        <v>556</v>
      </c>
      <c r="AA94" s="48" t="s">
        <v>496</v>
      </c>
      <c r="AC94" s="48" t="s">
        <v>504</v>
      </c>
      <c r="AI94" s="63" t="s">
        <v>575</v>
      </c>
    </row>
    <row r="95" spans="1:37" ht="15.75" customHeight="1" x14ac:dyDescent="0.35">
      <c r="A95" s="48">
        <v>50</v>
      </c>
      <c r="C95" s="48" t="s">
        <v>520</v>
      </c>
      <c r="D95" s="43">
        <v>173393</v>
      </c>
      <c r="E95" s="48" t="s">
        <v>552</v>
      </c>
      <c r="F95" s="43" t="s">
        <v>553</v>
      </c>
      <c r="G95" s="48" t="s">
        <v>316</v>
      </c>
      <c r="H95" s="48" t="s">
        <v>317</v>
      </c>
      <c r="I95" s="48" t="s">
        <v>554</v>
      </c>
      <c r="J95" s="48">
        <v>5</v>
      </c>
      <c r="K95" s="53">
        <v>9.1999999999999993</v>
      </c>
      <c r="L95" s="48">
        <v>165754274</v>
      </c>
      <c r="M95" s="48">
        <v>5177800</v>
      </c>
      <c r="N95" s="48" t="s">
        <v>555</v>
      </c>
      <c r="O95" s="48" t="s">
        <v>84</v>
      </c>
      <c r="Q95" s="54">
        <v>926</v>
      </c>
      <c r="R95" s="48">
        <v>918</v>
      </c>
      <c r="S95" s="48">
        <v>918</v>
      </c>
      <c r="T95" s="54">
        <v>1772</v>
      </c>
      <c r="U95" s="60">
        <f t="shared" si="5"/>
        <v>0.93028322440087141</v>
      </c>
      <c r="V95" s="48">
        <v>1258</v>
      </c>
      <c r="W95" s="60">
        <f t="shared" si="6"/>
        <v>0.37037037037037035</v>
      </c>
      <c r="X95" s="48" t="s">
        <v>556</v>
      </c>
      <c r="AA95" s="48" t="s">
        <v>496</v>
      </c>
      <c r="AC95" s="48" t="s">
        <v>504</v>
      </c>
      <c r="AE95" s="48" t="s">
        <v>557</v>
      </c>
      <c r="AF95" s="91" t="s">
        <v>558</v>
      </c>
      <c r="AG95" s="91" t="s">
        <v>559</v>
      </c>
      <c r="AH95" s="91" t="s">
        <v>560</v>
      </c>
      <c r="AI95" s="91" t="s">
        <v>561</v>
      </c>
    </row>
    <row r="96" spans="1:37" ht="15.75" customHeight="1" x14ac:dyDescent="0.35">
      <c r="A96" s="48">
        <v>51</v>
      </c>
      <c r="C96" s="48" t="s">
        <v>65</v>
      </c>
      <c r="D96" s="43">
        <v>479414</v>
      </c>
      <c r="E96" s="48" t="s">
        <v>1301</v>
      </c>
      <c r="F96" s="43" t="s">
        <v>1302</v>
      </c>
      <c r="G96" s="48" t="s">
        <v>326</v>
      </c>
      <c r="H96" s="48" t="s">
        <v>327</v>
      </c>
      <c r="I96" s="48" t="s">
        <v>554</v>
      </c>
      <c r="J96" s="48">
        <v>4</v>
      </c>
      <c r="K96" s="53">
        <v>8.4</v>
      </c>
      <c r="L96" s="48">
        <v>165757890</v>
      </c>
      <c r="M96" s="48" t="s">
        <v>574</v>
      </c>
      <c r="N96" s="48" t="s">
        <v>564</v>
      </c>
      <c r="O96" s="48" t="s">
        <v>565</v>
      </c>
      <c r="Q96" s="54">
        <v>160</v>
      </c>
      <c r="R96" s="48">
        <v>151</v>
      </c>
      <c r="S96" s="48">
        <v>151</v>
      </c>
      <c r="T96" s="54">
        <v>515</v>
      </c>
      <c r="U96" s="60">
        <f t="shared" si="5"/>
        <v>2.4105960264900661</v>
      </c>
      <c r="V96" s="48">
        <v>205</v>
      </c>
      <c r="W96" s="60">
        <f t="shared" si="6"/>
        <v>0.35761589403973509</v>
      </c>
      <c r="X96" s="48" t="s">
        <v>556</v>
      </c>
      <c r="AA96" s="48" t="s">
        <v>496</v>
      </c>
      <c r="AC96" s="48" t="s">
        <v>504</v>
      </c>
      <c r="AI96" s="63" t="s">
        <v>575</v>
      </c>
    </row>
    <row r="97" spans="1:35" ht="15.75" customHeight="1" x14ac:dyDescent="0.35">
      <c r="A97" s="48">
        <v>52</v>
      </c>
      <c r="C97" s="48" t="s">
        <v>65</v>
      </c>
      <c r="D97" s="43">
        <v>401086</v>
      </c>
      <c r="E97" s="48" t="s">
        <v>1328</v>
      </c>
      <c r="F97" s="43" t="s">
        <v>1329</v>
      </c>
      <c r="G97" s="48" t="s">
        <v>326</v>
      </c>
      <c r="H97" s="48" t="s">
        <v>327</v>
      </c>
      <c r="I97" s="48" t="s">
        <v>554</v>
      </c>
      <c r="J97" s="48">
        <v>3</v>
      </c>
      <c r="K97" s="53">
        <v>8.3000000000000007</v>
      </c>
      <c r="L97" s="48">
        <v>165757771</v>
      </c>
      <c r="M97" s="48" t="s">
        <v>574</v>
      </c>
      <c r="N97" s="48" t="s">
        <v>564</v>
      </c>
      <c r="O97" s="48" t="s">
        <v>565</v>
      </c>
      <c r="Q97" s="54">
        <v>95</v>
      </c>
      <c r="R97" s="48">
        <v>92</v>
      </c>
      <c r="S97" s="48">
        <v>92</v>
      </c>
      <c r="T97" s="54">
        <v>222</v>
      </c>
      <c r="U97" s="60">
        <f t="shared" si="5"/>
        <v>1.4130434782608696</v>
      </c>
      <c r="V97" s="48">
        <v>135</v>
      </c>
      <c r="W97" s="60">
        <f t="shared" si="6"/>
        <v>0.46739130434782611</v>
      </c>
      <c r="X97" s="48" t="s">
        <v>556</v>
      </c>
      <c r="AA97" s="48" t="s">
        <v>496</v>
      </c>
      <c r="AC97" s="48" t="s">
        <v>504</v>
      </c>
      <c r="AI97" s="63" t="s">
        <v>575</v>
      </c>
    </row>
    <row r="98" spans="1:35" ht="15.75" customHeight="1" x14ac:dyDescent="0.35">
      <c r="A98" s="48">
        <v>53</v>
      </c>
      <c r="C98" s="48" t="s">
        <v>60</v>
      </c>
      <c r="D98" s="43">
        <v>61595</v>
      </c>
      <c r="E98" s="48" t="s">
        <v>856</v>
      </c>
      <c r="F98" s="43" t="s">
        <v>857</v>
      </c>
      <c r="G98" s="48" t="s">
        <v>269</v>
      </c>
      <c r="H98" s="48" t="s">
        <v>270</v>
      </c>
      <c r="I98" s="48" t="s">
        <v>554</v>
      </c>
      <c r="J98" s="48">
        <v>5</v>
      </c>
      <c r="K98" s="53">
        <v>8.3000000000000007</v>
      </c>
      <c r="L98" s="48">
        <v>165732023</v>
      </c>
      <c r="M98" s="48">
        <v>6186903</v>
      </c>
      <c r="N98" s="48" t="s">
        <v>564</v>
      </c>
      <c r="O98" s="48" t="s">
        <v>141</v>
      </c>
      <c r="Q98" s="54">
        <v>332</v>
      </c>
      <c r="R98" s="48">
        <v>329</v>
      </c>
      <c r="S98" s="48">
        <v>329</v>
      </c>
      <c r="T98" s="54">
        <v>437</v>
      </c>
      <c r="U98" s="60">
        <f t="shared" ref="U98:U129" si="7">(T98-R98)/R98</f>
        <v>0.32826747720364741</v>
      </c>
      <c r="V98" s="48">
        <v>370</v>
      </c>
      <c r="W98" s="60">
        <f t="shared" ref="W98:W129" si="8">(V98-S98)/S98</f>
        <v>0.12462006079027356</v>
      </c>
      <c r="X98" s="48" t="s">
        <v>556</v>
      </c>
      <c r="AA98" s="48" t="s">
        <v>496</v>
      </c>
      <c r="AC98" s="48" t="s">
        <v>504</v>
      </c>
      <c r="AE98" s="48" t="s">
        <v>858</v>
      </c>
      <c r="AF98" s="91" t="s">
        <v>859</v>
      </c>
      <c r="AG98" s="91" t="s">
        <v>860</v>
      </c>
      <c r="AH98" s="91" t="s">
        <v>861</v>
      </c>
      <c r="AI98" s="63" t="s">
        <v>818</v>
      </c>
    </row>
    <row r="99" spans="1:35" ht="15.75" customHeight="1" x14ac:dyDescent="0.35">
      <c r="A99" s="48">
        <v>54</v>
      </c>
      <c r="C99" s="48" t="s">
        <v>65</v>
      </c>
      <c r="D99" s="43">
        <v>648797</v>
      </c>
      <c r="E99" s="48" t="s">
        <v>1303</v>
      </c>
      <c r="F99" s="43" t="s">
        <v>1304</v>
      </c>
      <c r="G99" s="48" t="s">
        <v>373</v>
      </c>
      <c r="H99" s="48" t="s">
        <v>374</v>
      </c>
      <c r="I99" s="48" t="s">
        <v>554</v>
      </c>
      <c r="J99" s="48">
        <v>3.5</v>
      </c>
      <c r="K99" s="53">
        <v>9.1999999999999993</v>
      </c>
      <c r="L99" s="48">
        <v>165757918</v>
      </c>
      <c r="M99" s="48" t="s">
        <v>574</v>
      </c>
      <c r="N99" s="48" t="s">
        <v>564</v>
      </c>
      <c r="O99" s="48" t="s">
        <v>565</v>
      </c>
      <c r="Q99" s="54">
        <v>119</v>
      </c>
      <c r="R99" s="48">
        <v>102</v>
      </c>
      <c r="S99" s="48">
        <v>104</v>
      </c>
      <c r="T99" s="54">
        <v>168</v>
      </c>
      <c r="U99" s="60">
        <f t="shared" si="7"/>
        <v>0.6470588235294118</v>
      </c>
      <c r="V99" s="48">
        <v>134</v>
      </c>
      <c r="W99" s="60">
        <f t="shared" si="8"/>
        <v>0.28846153846153844</v>
      </c>
      <c r="X99" s="48" t="s">
        <v>556</v>
      </c>
      <c r="AA99" s="48" t="s">
        <v>496</v>
      </c>
      <c r="AC99" s="48" t="s">
        <v>504</v>
      </c>
      <c r="AI99" s="63" t="s">
        <v>575</v>
      </c>
    </row>
    <row r="100" spans="1:35" ht="15.75" customHeight="1" x14ac:dyDescent="0.35">
      <c r="A100" s="48">
        <v>55</v>
      </c>
      <c r="C100" s="48" t="s">
        <v>518</v>
      </c>
      <c r="D100" s="43">
        <v>624934</v>
      </c>
      <c r="E100" s="48" t="s">
        <v>576</v>
      </c>
      <c r="F100" s="43" t="s">
        <v>577</v>
      </c>
      <c r="G100" s="48" t="s">
        <v>578</v>
      </c>
      <c r="H100" s="48" t="s">
        <v>579</v>
      </c>
      <c r="I100" s="48" t="s">
        <v>554</v>
      </c>
      <c r="J100" s="48">
        <v>2</v>
      </c>
      <c r="K100" s="53">
        <v>8.1</v>
      </c>
      <c r="L100" s="48">
        <v>165756863</v>
      </c>
      <c r="M100" s="48" t="s">
        <v>574</v>
      </c>
      <c r="N100" s="48" t="s">
        <v>564</v>
      </c>
      <c r="O100" s="48" t="s">
        <v>565</v>
      </c>
      <c r="Q100" s="54">
        <v>72</v>
      </c>
      <c r="R100" s="48">
        <v>72</v>
      </c>
      <c r="S100" s="48">
        <v>72</v>
      </c>
      <c r="T100" s="54">
        <v>89</v>
      </c>
      <c r="U100" s="60">
        <f t="shared" si="7"/>
        <v>0.2361111111111111</v>
      </c>
      <c r="V100" s="48">
        <v>80</v>
      </c>
      <c r="W100" s="60">
        <f t="shared" si="8"/>
        <v>0.1111111111111111</v>
      </c>
      <c r="X100" s="48" t="s">
        <v>556</v>
      </c>
      <c r="AA100" s="48" t="s">
        <v>496</v>
      </c>
      <c r="AC100" s="48" t="s">
        <v>504</v>
      </c>
      <c r="AI100" s="63" t="s">
        <v>575</v>
      </c>
    </row>
    <row r="101" spans="1:35" ht="15.75" customHeight="1" x14ac:dyDescent="0.35">
      <c r="A101" s="48">
        <v>56</v>
      </c>
      <c r="C101" s="48" t="s">
        <v>29</v>
      </c>
      <c r="D101" s="43">
        <v>8087246</v>
      </c>
      <c r="E101" s="48" t="s">
        <v>777</v>
      </c>
      <c r="F101" s="43" t="s">
        <v>778</v>
      </c>
      <c r="G101" s="48" t="s">
        <v>144</v>
      </c>
      <c r="H101" s="48" t="s">
        <v>145</v>
      </c>
      <c r="I101" s="48" t="s">
        <v>554</v>
      </c>
      <c r="J101" s="48">
        <v>3</v>
      </c>
      <c r="K101" s="53">
        <v>9.6</v>
      </c>
      <c r="L101" s="48">
        <v>165757840</v>
      </c>
      <c r="M101" s="48" t="s">
        <v>574</v>
      </c>
      <c r="N101" s="48" t="s">
        <v>564</v>
      </c>
      <c r="O101" s="48" t="s">
        <v>565</v>
      </c>
      <c r="Q101" s="54">
        <v>650</v>
      </c>
      <c r="R101" s="48">
        <v>554</v>
      </c>
      <c r="S101" s="48">
        <v>554</v>
      </c>
      <c r="T101" s="54">
        <v>756</v>
      </c>
      <c r="U101" s="60">
        <f t="shared" si="7"/>
        <v>0.36462093862815886</v>
      </c>
      <c r="V101" s="48">
        <v>756</v>
      </c>
      <c r="W101" s="60">
        <f t="shared" si="8"/>
        <v>0.36462093862815886</v>
      </c>
      <c r="X101" s="48" t="s">
        <v>556</v>
      </c>
      <c r="AA101" s="48" t="s">
        <v>496</v>
      </c>
      <c r="AC101" s="48" t="s">
        <v>504</v>
      </c>
      <c r="AI101" s="63" t="s">
        <v>575</v>
      </c>
    </row>
    <row r="102" spans="1:35" ht="15.75" customHeight="1" x14ac:dyDescent="0.35">
      <c r="A102" s="48">
        <v>57</v>
      </c>
      <c r="C102" s="48" t="s">
        <v>29</v>
      </c>
      <c r="D102" s="43">
        <v>338804</v>
      </c>
      <c r="E102" s="48" t="s">
        <v>142</v>
      </c>
      <c r="F102" s="43" t="s">
        <v>143</v>
      </c>
      <c r="G102" s="48" t="s">
        <v>144</v>
      </c>
      <c r="H102" s="48" t="s">
        <v>145</v>
      </c>
      <c r="I102" s="48" t="s">
        <v>554</v>
      </c>
      <c r="J102" s="48">
        <v>4</v>
      </c>
      <c r="K102" s="53">
        <v>9.3000000000000007</v>
      </c>
      <c r="L102" s="48">
        <v>165757706</v>
      </c>
      <c r="M102" s="48" t="s">
        <v>574</v>
      </c>
      <c r="N102" s="48" t="s">
        <v>564</v>
      </c>
      <c r="O102" s="48" t="s">
        <v>565</v>
      </c>
      <c r="Q102" s="54">
        <v>302</v>
      </c>
      <c r="R102" s="48">
        <v>238</v>
      </c>
      <c r="S102" s="48">
        <v>240</v>
      </c>
      <c r="T102" s="54">
        <v>432</v>
      </c>
      <c r="U102" s="60">
        <f t="shared" si="7"/>
        <v>0.81512605042016806</v>
      </c>
      <c r="V102" s="48">
        <v>384</v>
      </c>
      <c r="W102" s="60">
        <f t="shared" si="8"/>
        <v>0.6</v>
      </c>
      <c r="X102" s="48" t="s">
        <v>556</v>
      </c>
      <c r="AA102" s="48" t="s">
        <v>496</v>
      </c>
      <c r="AC102" s="48" t="s">
        <v>504</v>
      </c>
      <c r="AI102" s="63" t="s">
        <v>575</v>
      </c>
    </row>
    <row r="103" spans="1:35" ht="15.75" customHeight="1" x14ac:dyDescent="0.35">
      <c r="A103" s="48">
        <v>59</v>
      </c>
      <c r="C103" s="48" t="s">
        <v>65</v>
      </c>
      <c r="D103" s="43">
        <v>860816</v>
      </c>
      <c r="E103" s="48" t="s">
        <v>1305</v>
      </c>
      <c r="F103" s="43" t="s">
        <v>1306</v>
      </c>
      <c r="G103" s="48" t="s">
        <v>1299</v>
      </c>
      <c r="H103" s="48" t="s">
        <v>1300</v>
      </c>
      <c r="I103" s="48" t="s">
        <v>554</v>
      </c>
      <c r="J103" s="48">
        <v>3</v>
      </c>
      <c r="K103" s="53">
        <v>9</v>
      </c>
      <c r="L103" s="48">
        <v>165757897</v>
      </c>
      <c r="M103" s="48" t="s">
        <v>574</v>
      </c>
      <c r="N103" s="48" t="s">
        <v>564</v>
      </c>
      <c r="O103" s="48" t="s">
        <v>565</v>
      </c>
      <c r="Q103" s="54">
        <v>174</v>
      </c>
      <c r="R103" s="48">
        <v>133</v>
      </c>
      <c r="S103" s="48">
        <v>135</v>
      </c>
      <c r="T103" s="48" t="s">
        <v>1091</v>
      </c>
      <c r="U103" s="60" t="e">
        <f t="shared" si="7"/>
        <v>#VALUE!</v>
      </c>
      <c r="V103" s="48" t="s">
        <v>1091</v>
      </c>
      <c r="W103" s="60" t="e">
        <f t="shared" si="8"/>
        <v>#VALUE!</v>
      </c>
      <c r="X103" s="48" t="s">
        <v>556</v>
      </c>
      <c r="AA103" s="48" t="s">
        <v>496</v>
      </c>
      <c r="AC103" s="48" t="s">
        <v>504</v>
      </c>
      <c r="AI103" s="63" t="s">
        <v>575</v>
      </c>
    </row>
    <row r="104" spans="1:35" ht="15.75" customHeight="1" x14ac:dyDescent="0.35">
      <c r="A104" s="48">
        <v>63</v>
      </c>
      <c r="C104" s="48" t="s">
        <v>65</v>
      </c>
      <c r="D104" s="43">
        <v>761627</v>
      </c>
      <c r="E104" s="48" t="s">
        <v>1288</v>
      </c>
      <c r="F104" s="43" t="s">
        <v>1289</v>
      </c>
      <c r="G104" s="48" t="s">
        <v>320</v>
      </c>
      <c r="H104" s="48" t="s">
        <v>321</v>
      </c>
      <c r="I104" s="48" t="s">
        <v>554</v>
      </c>
      <c r="J104" s="48">
        <v>5</v>
      </c>
      <c r="K104" s="53">
        <v>9.3000000000000007</v>
      </c>
      <c r="L104" s="48">
        <v>165757998</v>
      </c>
      <c r="M104" s="48" t="s">
        <v>574</v>
      </c>
      <c r="N104" s="48" t="s">
        <v>564</v>
      </c>
      <c r="O104" s="48" t="s">
        <v>807</v>
      </c>
      <c r="Q104" s="54">
        <v>460</v>
      </c>
      <c r="R104" s="48">
        <v>437</v>
      </c>
      <c r="S104" s="48">
        <v>437</v>
      </c>
      <c r="T104" s="48" t="s">
        <v>1091</v>
      </c>
      <c r="U104" s="60" t="e">
        <f t="shared" si="7"/>
        <v>#VALUE!</v>
      </c>
      <c r="V104" s="48" t="s">
        <v>1091</v>
      </c>
      <c r="W104" s="60" t="e">
        <f t="shared" si="8"/>
        <v>#VALUE!</v>
      </c>
      <c r="X104" s="48" t="s">
        <v>556</v>
      </c>
      <c r="AA104" s="48" t="s">
        <v>496</v>
      </c>
      <c r="AC104" s="48" t="s">
        <v>504</v>
      </c>
      <c r="AI104" s="63" t="s">
        <v>575</v>
      </c>
    </row>
    <row r="105" spans="1:35" ht="15.75" customHeight="1" x14ac:dyDescent="0.35">
      <c r="A105" s="48">
        <v>64</v>
      </c>
      <c r="C105" s="48" t="s">
        <v>65</v>
      </c>
      <c r="D105" s="43">
        <v>7176647</v>
      </c>
      <c r="E105" s="48" t="s">
        <v>1293</v>
      </c>
      <c r="F105" s="43" t="s">
        <v>1294</v>
      </c>
      <c r="G105" s="48" t="s">
        <v>320</v>
      </c>
      <c r="H105" s="48" t="s">
        <v>321</v>
      </c>
      <c r="I105" s="48" t="s">
        <v>554</v>
      </c>
      <c r="J105" s="48">
        <v>5</v>
      </c>
      <c r="K105" s="53">
        <v>9.4</v>
      </c>
      <c r="L105" s="48">
        <v>165757986</v>
      </c>
      <c r="M105" s="48" t="s">
        <v>574</v>
      </c>
      <c r="N105" s="48" t="s">
        <v>564</v>
      </c>
      <c r="O105" s="48" t="s">
        <v>807</v>
      </c>
      <c r="Q105" s="54">
        <v>268</v>
      </c>
      <c r="R105" s="48">
        <v>268</v>
      </c>
      <c r="S105" s="48">
        <v>268</v>
      </c>
      <c r="T105" s="54">
        <v>598</v>
      </c>
      <c r="U105" s="60">
        <f t="shared" si="7"/>
        <v>1.2313432835820894</v>
      </c>
      <c r="V105" s="48">
        <v>428</v>
      </c>
      <c r="W105" s="60">
        <f t="shared" si="8"/>
        <v>0.59701492537313428</v>
      </c>
      <c r="X105" s="48" t="s">
        <v>556</v>
      </c>
      <c r="AA105" s="48" t="s">
        <v>496</v>
      </c>
      <c r="AC105" s="48" t="s">
        <v>504</v>
      </c>
      <c r="AI105" s="63" t="s">
        <v>575</v>
      </c>
    </row>
    <row r="106" spans="1:35" ht="15.75" customHeight="1" x14ac:dyDescent="0.35">
      <c r="A106" s="48">
        <v>65</v>
      </c>
      <c r="C106" s="48" t="s">
        <v>65</v>
      </c>
      <c r="D106" s="43">
        <v>6998074</v>
      </c>
      <c r="E106" s="48" t="s">
        <v>1330</v>
      </c>
      <c r="F106" s="43" t="s">
        <v>1331</v>
      </c>
      <c r="G106" s="48" t="s">
        <v>320</v>
      </c>
      <c r="H106" s="48" t="s">
        <v>321</v>
      </c>
      <c r="I106" s="48" t="s">
        <v>554</v>
      </c>
      <c r="J106" s="48">
        <v>5</v>
      </c>
      <c r="K106" s="53">
        <v>10</v>
      </c>
      <c r="L106" s="48">
        <v>165757931</v>
      </c>
      <c r="M106" s="48" t="s">
        <v>574</v>
      </c>
      <c r="N106" s="48" t="s">
        <v>564</v>
      </c>
      <c r="O106" s="48" t="s">
        <v>685</v>
      </c>
      <c r="Q106" s="54">
        <v>668</v>
      </c>
      <c r="R106" s="48">
        <v>570</v>
      </c>
      <c r="S106" s="48">
        <v>570</v>
      </c>
      <c r="T106" s="48">
        <v>888</v>
      </c>
      <c r="U106" s="60">
        <f t="shared" si="7"/>
        <v>0.55789473684210522</v>
      </c>
      <c r="V106" s="48">
        <v>696</v>
      </c>
      <c r="W106" s="60">
        <f t="shared" si="8"/>
        <v>0.22105263157894736</v>
      </c>
      <c r="X106" s="48" t="s">
        <v>556</v>
      </c>
      <c r="AA106" s="48" t="s">
        <v>496</v>
      </c>
      <c r="AC106" s="48" t="s">
        <v>504</v>
      </c>
      <c r="AI106" s="63" t="s">
        <v>575</v>
      </c>
    </row>
    <row r="107" spans="1:35" ht="15.75" customHeight="1" x14ac:dyDescent="0.35">
      <c r="A107" s="48">
        <v>66</v>
      </c>
      <c r="C107" s="48" t="s">
        <v>65</v>
      </c>
      <c r="D107" s="43">
        <v>788068</v>
      </c>
      <c r="E107" s="48" t="s">
        <v>1295</v>
      </c>
      <c r="F107" s="43" t="s">
        <v>1296</v>
      </c>
      <c r="G107" s="48" t="s">
        <v>320</v>
      </c>
      <c r="H107" s="48" t="s">
        <v>321</v>
      </c>
      <c r="I107" s="48" t="s">
        <v>554</v>
      </c>
      <c r="J107" s="48">
        <v>3</v>
      </c>
      <c r="K107" s="53">
        <v>8.8000000000000007</v>
      </c>
      <c r="L107" s="48">
        <v>165757972</v>
      </c>
      <c r="M107" s="48">
        <v>497220</v>
      </c>
      <c r="N107" s="48" t="s">
        <v>564</v>
      </c>
      <c r="O107" s="48" t="s">
        <v>108</v>
      </c>
      <c r="Q107" s="54">
        <v>189</v>
      </c>
      <c r="R107" s="48">
        <v>189</v>
      </c>
      <c r="S107" s="48">
        <v>189</v>
      </c>
      <c r="T107" s="48">
        <v>468</v>
      </c>
      <c r="U107" s="60">
        <f t="shared" si="7"/>
        <v>1.4761904761904763</v>
      </c>
      <c r="V107" s="48">
        <v>468</v>
      </c>
      <c r="W107" s="60">
        <f t="shared" si="8"/>
        <v>1.4761904761904763</v>
      </c>
      <c r="X107" s="48" t="s">
        <v>556</v>
      </c>
      <c r="AA107" s="48" t="s">
        <v>496</v>
      </c>
      <c r="AC107" s="48" t="s">
        <v>504</v>
      </c>
      <c r="AI107" s="63" t="s">
        <v>575</v>
      </c>
    </row>
    <row r="108" spans="1:35" ht="15.75" customHeight="1" x14ac:dyDescent="0.35">
      <c r="A108" s="48">
        <v>67</v>
      </c>
      <c r="C108" s="48" t="s">
        <v>65</v>
      </c>
      <c r="D108" s="43">
        <v>1162428</v>
      </c>
      <c r="E108" s="48" t="s">
        <v>1291</v>
      </c>
      <c r="F108" s="43" t="s">
        <v>1292</v>
      </c>
      <c r="G108" s="48" t="s">
        <v>320</v>
      </c>
      <c r="H108" s="48" t="s">
        <v>321</v>
      </c>
      <c r="I108" s="48" t="s">
        <v>554</v>
      </c>
      <c r="J108" s="48">
        <v>4</v>
      </c>
      <c r="K108" s="53">
        <v>9.1999999999999993</v>
      </c>
      <c r="L108" s="48">
        <v>165757922</v>
      </c>
      <c r="M108" s="48" t="s">
        <v>574</v>
      </c>
      <c r="N108" s="48" t="s">
        <v>564</v>
      </c>
      <c r="O108" s="48" t="s">
        <v>565</v>
      </c>
      <c r="Q108" s="54">
        <v>234</v>
      </c>
      <c r="R108" s="48">
        <v>200</v>
      </c>
      <c r="S108" s="48">
        <v>200</v>
      </c>
      <c r="T108" s="48">
        <v>288</v>
      </c>
      <c r="U108" s="60">
        <f t="shared" si="7"/>
        <v>0.44</v>
      </c>
      <c r="V108" s="48">
        <v>260</v>
      </c>
      <c r="W108" s="60">
        <f t="shared" si="8"/>
        <v>0.3</v>
      </c>
      <c r="X108" s="48" t="s">
        <v>556</v>
      </c>
      <c r="AA108" s="48" t="s">
        <v>496</v>
      </c>
      <c r="AC108" s="48" t="s">
        <v>504</v>
      </c>
      <c r="AI108" s="63" t="s">
        <v>575</v>
      </c>
    </row>
    <row r="109" spans="1:35" ht="15.75" customHeight="1" x14ac:dyDescent="0.35">
      <c r="A109" s="48">
        <v>71</v>
      </c>
      <c r="C109" s="48" t="s">
        <v>60</v>
      </c>
      <c r="D109" s="43">
        <v>16364413</v>
      </c>
      <c r="E109" s="48" t="s">
        <v>930</v>
      </c>
      <c r="F109" s="43" t="s">
        <v>931</v>
      </c>
      <c r="G109" s="48" t="s">
        <v>261</v>
      </c>
      <c r="H109" s="48" t="s">
        <v>262</v>
      </c>
      <c r="I109" s="48" t="s">
        <v>554</v>
      </c>
      <c r="J109" s="48">
        <v>3</v>
      </c>
      <c r="K109" s="53"/>
      <c r="L109" s="48">
        <v>165757502</v>
      </c>
      <c r="M109" s="48" t="s">
        <v>574</v>
      </c>
      <c r="N109" s="48" t="s">
        <v>564</v>
      </c>
      <c r="O109" s="48" t="s">
        <v>84</v>
      </c>
      <c r="Q109" s="54">
        <v>337</v>
      </c>
      <c r="R109" s="48">
        <v>271</v>
      </c>
      <c r="S109" s="48">
        <v>271</v>
      </c>
      <c r="T109" s="48">
        <v>349</v>
      </c>
      <c r="U109" s="60">
        <f t="shared" si="7"/>
        <v>0.28782287822878228</v>
      </c>
      <c r="V109" s="48">
        <v>349</v>
      </c>
      <c r="W109" s="60">
        <f t="shared" si="8"/>
        <v>0.28782287822878228</v>
      </c>
      <c r="X109" s="48" t="s">
        <v>556</v>
      </c>
      <c r="AA109" s="48" t="s">
        <v>496</v>
      </c>
      <c r="AC109" s="48" t="s">
        <v>504</v>
      </c>
      <c r="AE109" s="48" t="s">
        <v>932</v>
      </c>
      <c r="AF109" s="91" t="s">
        <v>933</v>
      </c>
      <c r="AG109" s="91" t="s">
        <v>934</v>
      </c>
      <c r="AH109" s="91" t="s">
        <v>935</v>
      </c>
      <c r="AI109" s="63" t="s">
        <v>818</v>
      </c>
    </row>
    <row r="110" spans="1:35" ht="15.75" customHeight="1" x14ac:dyDescent="0.35">
      <c r="A110" s="48">
        <v>73</v>
      </c>
      <c r="C110" s="48" t="s">
        <v>519</v>
      </c>
      <c r="D110" s="43">
        <v>251869</v>
      </c>
      <c r="E110" s="48" t="s">
        <v>570</v>
      </c>
      <c r="F110" s="43" t="s">
        <v>571</v>
      </c>
      <c r="G110" s="48" t="s">
        <v>572</v>
      </c>
      <c r="H110" s="48" t="s">
        <v>573</v>
      </c>
      <c r="I110" s="48" t="s">
        <v>554</v>
      </c>
      <c r="J110" s="48">
        <v>4</v>
      </c>
      <c r="K110" s="53">
        <v>8.1</v>
      </c>
      <c r="L110" s="48">
        <v>165757767</v>
      </c>
      <c r="M110" s="48" t="s">
        <v>574</v>
      </c>
      <c r="N110" s="48" t="s">
        <v>564</v>
      </c>
      <c r="O110" s="48" t="s">
        <v>565</v>
      </c>
      <c r="Q110" s="54">
        <v>332</v>
      </c>
      <c r="R110" s="48">
        <v>280</v>
      </c>
      <c r="S110" s="48">
        <v>280</v>
      </c>
      <c r="T110" s="48">
        <v>415</v>
      </c>
      <c r="U110" s="60">
        <f t="shared" si="7"/>
        <v>0.48214285714285715</v>
      </c>
      <c r="V110" s="48">
        <v>400</v>
      </c>
      <c r="W110" s="60">
        <f t="shared" si="8"/>
        <v>0.42857142857142855</v>
      </c>
      <c r="X110" s="48" t="s">
        <v>556</v>
      </c>
      <c r="AA110" s="48" t="s">
        <v>496</v>
      </c>
      <c r="AC110" s="48" t="s">
        <v>504</v>
      </c>
      <c r="AI110" s="63" t="s">
        <v>575</v>
      </c>
    </row>
    <row r="111" spans="1:35" ht="15.75" customHeight="1" x14ac:dyDescent="0.35">
      <c r="A111" s="48">
        <v>77</v>
      </c>
      <c r="C111" s="48" t="s">
        <v>520</v>
      </c>
      <c r="D111" s="43">
        <v>47635</v>
      </c>
      <c r="E111" s="48" t="s">
        <v>580</v>
      </c>
      <c r="F111" s="43" t="s">
        <v>581</v>
      </c>
      <c r="G111" s="48" t="s">
        <v>253</v>
      </c>
      <c r="H111" s="48" t="s">
        <v>254</v>
      </c>
      <c r="I111" s="48" t="s">
        <v>554</v>
      </c>
      <c r="J111" s="48">
        <v>5</v>
      </c>
      <c r="K111" s="53">
        <v>8.6999999999999993</v>
      </c>
      <c r="Q111" s="54">
        <v>488</v>
      </c>
      <c r="R111" s="48">
        <v>488</v>
      </c>
      <c r="S111" s="48">
        <v>488</v>
      </c>
      <c r="T111" s="48">
        <v>598</v>
      </c>
      <c r="U111" s="60">
        <f t="shared" si="7"/>
        <v>0.22540983606557377</v>
      </c>
      <c r="V111" s="48">
        <v>538</v>
      </c>
      <c r="W111" s="60">
        <f t="shared" si="8"/>
        <v>0.10245901639344263</v>
      </c>
      <c r="X111" s="48" t="s">
        <v>556</v>
      </c>
      <c r="AA111" s="48" t="s">
        <v>496</v>
      </c>
      <c r="AC111" s="48" t="s">
        <v>504</v>
      </c>
      <c r="AI111" s="91" t="s">
        <v>561</v>
      </c>
    </row>
    <row r="112" spans="1:35" ht="15.75" customHeight="1" x14ac:dyDescent="0.35">
      <c r="A112" s="48">
        <v>79</v>
      </c>
      <c r="C112" s="48" t="s">
        <v>152</v>
      </c>
      <c r="D112" s="43">
        <v>61703</v>
      </c>
      <c r="E112" s="48" t="s">
        <v>992</v>
      </c>
      <c r="F112" s="43" t="s">
        <v>993</v>
      </c>
      <c r="G112" s="48" t="s">
        <v>331</v>
      </c>
      <c r="H112" s="48" t="s">
        <v>332</v>
      </c>
      <c r="I112" s="48" t="s">
        <v>554</v>
      </c>
      <c r="J112" s="48">
        <v>4</v>
      </c>
      <c r="K112" s="53">
        <v>7.5</v>
      </c>
      <c r="M112" s="48">
        <v>6183546</v>
      </c>
      <c r="N112" s="48" t="s">
        <v>994</v>
      </c>
      <c r="O112" s="48" t="s">
        <v>995</v>
      </c>
      <c r="Q112" s="54">
        <v>404</v>
      </c>
      <c r="R112" s="48">
        <v>404</v>
      </c>
      <c r="S112" s="48">
        <v>404</v>
      </c>
      <c r="T112" s="48" t="s">
        <v>996</v>
      </c>
      <c r="U112" s="60" t="e">
        <f t="shared" si="7"/>
        <v>#VALUE!</v>
      </c>
      <c r="V112" s="48" t="s">
        <v>996</v>
      </c>
      <c r="W112" s="60" t="e">
        <f t="shared" si="8"/>
        <v>#VALUE!</v>
      </c>
      <c r="X112" s="59" t="s">
        <v>556</v>
      </c>
      <c r="Y112" s="62" t="s">
        <v>997</v>
      </c>
      <c r="Z112" s="62"/>
      <c r="AA112" s="62" t="s">
        <v>496</v>
      </c>
      <c r="AC112" s="48" t="s">
        <v>504</v>
      </c>
      <c r="AE112" s="48" t="s">
        <v>998</v>
      </c>
      <c r="AF112" s="91" t="s">
        <v>999</v>
      </c>
      <c r="AG112" s="91" t="s">
        <v>1000</v>
      </c>
      <c r="AH112" s="91" t="s">
        <v>1001</v>
      </c>
      <c r="AI112" s="91" t="s">
        <v>1002</v>
      </c>
    </row>
    <row r="113" spans="1:35" ht="15.75" customHeight="1" x14ac:dyDescent="0.35">
      <c r="A113" s="48">
        <v>80</v>
      </c>
      <c r="C113" s="48" t="s">
        <v>152</v>
      </c>
      <c r="D113" s="43">
        <v>61697</v>
      </c>
      <c r="E113" s="48" t="s">
        <v>1104</v>
      </c>
      <c r="F113" s="43" t="s">
        <v>1105</v>
      </c>
      <c r="G113" s="48" t="s">
        <v>331</v>
      </c>
      <c r="H113" s="48" t="s">
        <v>332</v>
      </c>
      <c r="I113" s="48" t="s">
        <v>554</v>
      </c>
      <c r="J113" s="48">
        <v>5</v>
      </c>
      <c r="K113" s="53">
        <v>7</v>
      </c>
      <c r="L113" s="48">
        <v>165756621</v>
      </c>
      <c r="M113" s="48" t="s">
        <v>1106</v>
      </c>
      <c r="N113" s="59" t="s">
        <v>83</v>
      </c>
      <c r="O113" s="48" t="s">
        <v>141</v>
      </c>
      <c r="Q113" s="54">
        <v>322</v>
      </c>
      <c r="R113" s="48">
        <v>276</v>
      </c>
      <c r="S113" s="48">
        <v>276</v>
      </c>
      <c r="T113" s="48" t="s">
        <v>996</v>
      </c>
      <c r="U113" s="60" t="e">
        <f t="shared" si="7"/>
        <v>#VALUE!</v>
      </c>
      <c r="V113" s="48" t="s">
        <v>996</v>
      </c>
      <c r="W113" s="60" t="e">
        <f t="shared" si="8"/>
        <v>#VALUE!</v>
      </c>
      <c r="X113" s="59" t="s">
        <v>556</v>
      </c>
      <c r="Y113" s="59"/>
      <c r="Z113" s="59"/>
      <c r="AA113" s="62" t="s">
        <v>496</v>
      </c>
      <c r="AC113" s="48" t="s">
        <v>504</v>
      </c>
      <c r="AE113" s="48" t="s">
        <v>1107</v>
      </c>
      <c r="AF113" s="91" t="s">
        <v>1108</v>
      </c>
      <c r="AG113" s="91" t="s">
        <v>1109</v>
      </c>
      <c r="AH113" s="48" t="s">
        <v>1110</v>
      </c>
      <c r="AI113" s="91" t="s">
        <v>969</v>
      </c>
    </row>
    <row r="114" spans="1:35" ht="15.75" customHeight="1" x14ac:dyDescent="0.35">
      <c r="A114" s="48">
        <v>81</v>
      </c>
      <c r="C114" s="48" t="s">
        <v>152</v>
      </c>
      <c r="D114" s="43">
        <v>61702</v>
      </c>
      <c r="E114" s="48" t="s">
        <v>1136</v>
      </c>
      <c r="F114" s="43" t="s">
        <v>1137</v>
      </c>
      <c r="G114" s="48" t="s">
        <v>331</v>
      </c>
      <c r="H114" s="48" t="s">
        <v>332</v>
      </c>
      <c r="I114" s="48" t="s">
        <v>554</v>
      </c>
      <c r="J114" s="48">
        <v>4</v>
      </c>
      <c r="K114" s="53">
        <v>7.6</v>
      </c>
      <c r="L114" s="48">
        <v>165737725</v>
      </c>
      <c r="M114" s="48" t="s">
        <v>1138</v>
      </c>
      <c r="N114" s="59" t="s">
        <v>83</v>
      </c>
      <c r="O114" s="48" t="s">
        <v>84</v>
      </c>
      <c r="Q114" s="54">
        <v>319</v>
      </c>
      <c r="R114" s="48">
        <v>319</v>
      </c>
      <c r="S114" s="48">
        <v>319</v>
      </c>
      <c r="T114" s="48">
        <v>451</v>
      </c>
      <c r="U114" s="60">
        <f t="shared" si="7"/>
        <v>0.41379310344827586</v>
      </c>
      <c r="V114" s="48">
        <v>337</v>
      </c>
      <c r="W114" s="60">
        <f t="shared" si="8"/>
        <v>5.6426332288401257E-2</v>
      </c>
      <c r="X114" s="59" t="s">
        <v>556</v>
      </c>
      <c r="Y114" s="59"/>
      <c r="Z114" s="59"/>
      <c r="AA114" s="62" t="s">
        <v>496</v>
      </c>
      <c r="AC114" s="48" t="s">
        <v>504</v>
      </c>
      <c r="AE114" s="48" t="s">
        <v>1139</v>
      </c>
      <c r="AF114" s="48" t="s">
        <v>1140</v>
      </c>
      <c r="AG114" s="91" t="s">
        <v>1141</v>
      </c>
      <c r="AH114" s="91" t="s">
        <v>1142</v>
      </c>
      <c r="AI114" s="91" t="s">
        <v>969</v>
      </c>
    </row>
    <row r="115" spans="1:35" ht="15.75" customHeight="1" x14ac:dyDescent="0.35">
      <c r="A115" s="48">
        <v>82</v>
      </c>
      <c r="C115" s="48" t="s">
        <v>152</v>
      </c>
      <c r="D115" s="43">
        <v>247369</v>
      </c>
      <c r="E115" s="48" t="s">
        <v>350</v>
      </c>
      <c r="F115" s="43" t="s">
        <v>351</v>
      </c>
      <c r="G115" s="48" t="s">
        <v>331</v>
      </c>
      <c r="H115" s="48" t="s">
        <v>332</v>
      </c>
      <c r="I115" s="48" t="s">
        <v>554</v>
      </c>
      <c r="J115" s="48">
        <v>5</v>
      </c>
      <c r="K115" s="53">
        <v>7.9</v>
      </c>
      <c r="L115" s="48">
        <v>165756667</v>
      </c>
      <c r="M115" s="48" t="s">
        <v>1058</v>
      </c>
      <c r="N115" s="59" t="s">
        <v>83</v>
      </c>
      <c r="O115" s="48" t="s">
        <v>100</v>
      </c>
      <c r="Q115" s="54">
        <v>214</v>
      </c>
      <c r="R115" s="48">
        <v>214</v>
      </c>
      <c r="S115" s="48">
        <v>214</v>
      </c>
      <c r="T115" s="48">
        <v>338</v>
      </c>
      <c r="U115" s="60">
        <f t="shared" si="7"/>
        <v>0.57943925233644855</v>
      </c>
      <c r="V115" s="48">
        <v>308</v>
      </c>
      <c r="W115" s="60">
        <f t="shared" si="8"/>
        <v>0.43925233644859812</v>
      </c>
      <c r="X115" s="59" t="s">
        <v>556</v>
      </c>
      <c r="Y115" s="59"/>
      <c r="Z115" s="59"/>
      <c r="AA115" s="48" t="s">
        <v>496</v>
      </c>
      <c r="AC115" s="48" t="s">
        <v>504</v>
      </c>
      <c r="AE115" s="48" t="s">
        <v>1059</v>
      </c>
      <c r="AF115" s="91" t="s">
        <v>1060</v>
      </c>
      <c r="AG115" s="91" t="s">
        <v>1061</v>
      </c>
      <c r="AH115" s="91" t="s">
        <v>1062</v>
      </c>
      <c r="AI115" s="91" t="s">
        <v>969</v>
      </c>
    </row>
    <row r="116" spans="1:35" ht="15.75" customHeight="1" x14ac:dyDescent="0.35">
      <c r="A116" s="48">
        <v>86</v>
      </c>
      <c r="C116" s="48" t="s">
        <v>152</v>
      </c>
      <c r="D116" s="43">
        <v>705881</v>
      </c>
      <c r="E116" s="48" t="s">
        <v>1111</v>
      </c>
      <c r="F116" s="43" t="s">
        <v>1112</v>
      </c>
      <c r="G116" s="48" t="s">
        <v>1113</v>
      </c>
      <c r="H116" s="48" t="s">
        <v>1114</v>
      </c>
      <c r="I116" s="48" t="s">
        <v>554</v>
      </c>
      <c r="J116" s="48">
        <v>4</v>
      </c>
      <c r="K116" s="53">
        <v>8.8000000000000007</v>
      </c>
      <c r="L116" s="48">
        <v>165643119</v>
      </c>
      <c r="M116" s="48">
        <v>531112</v>
      </c>
      <c r="N116" s="59" t="s">
        <v>83</v>
      </c>
      <c r="O116" s="48" t="s">
        <v>100</v>
      </c>
      <c r="Q116" s="54">
        <v>225</v>
      </c>
      <c r="R116" s="48">
        <v>225</v>
      </c>
      <c r="S116" s="48">
        <v>225</v>
      </c>
      <c r="T116" s="48">
        <v>357</v>
      </c>
      <c r="U116" s="60">
        <f t="shared" si="7"/>
        <v>0.58666666666666667</v>
      </c>
      <c r="V116" s="48">
        <v>263</v>
      </c>
      <c r="W116" s="60">
        <f t="shared" si="8"/>
        <v>0.16888888888888889</v>
      </c>
      <c r="X116" s="59" t="s">
        <v>556</v>
      </c>
      <c r="Y116" s="59"/>
      <c r="Z116" s="59"/>
      <c r="AA116" s="48" t="s">
        <v>496</v>
      </c>
      <c r="AC116" s="48" t="s">
        <v>504</v>
      </c>
      <c r="AE116" s="48" t="s">
        <v>1115</v>
      </c>
      <c r="AF116" s="91" t="s">
        <v>1116</v>
      </c>
      <c r="AG116" s="91" t="s">
        <v>1117</v>
      </c>
      <c r="AH116" s="48" t="s">
        <v>1118</v>
      </c>
      <c r="AI116" s="91" t="s">
        <v>969</v>
      </c>
    </row>
    <row r="117" spans="1:35" ht="15.75" customHeight="1" x14ac:dyDescent="0.35">
      <c r="A117" s="48">
        <v>89</v>
      </c>
      <c r="C117" s="48" t="s">
        <v>152</v>
      </c>
      <c r="D117" s="43">
        <v>186025</v>
      </c>
      <c r="E117" s="48" t="s">
        <v>1280</v>
      </c>
      <c r="F117" s="43" t="s">
        <v>1281</v>
      </c>
      <c r="G117" s="48" t="s">
        <v>155</v>
      </c>
      <c r="H117" s="48" t="s">
        <v>156</v>
      </c>
      <c r="I117" s="48" t="s">
        <v>554</v>
      </c>
      <c r="J117" s="48">
        <v>4</v>
      </c>
      <c r="K117" s="53">
        <v>6.2</v>
      </c>
      <c r="L117" s="48">
        <v>165754283</v>
      </c>
      <c r="M117" s="48">
        <v>77860</v>
      </c>
      <c r="N117" s="59" t="s">
        <v>1282</v>
      </c>
      <c r="O117" s="48" t="s">
        <v>1283</v>
      </c>
      <c r="Q117" s="54">
        <v>206</v>
      </c>
      <c r="R117" s="48">
        <v>196</v>
      </c>
      <c r="S117" s="48">
        <v>196</v>
      </c>
      <c r="T117" s="48">
        <v>245</v>
      </c>
      <c r="U117" s="60">
        <f t="shared" si="7"/>
        <v>0.25</v>
      </c>
      <c r="V117" s="48">
        <v>237</v>
      </c>
      <c r="W117" s="60">
        <f t="shared" si="8"/>
        <v>0.20918367346938777</v>
      </c>
      <c r="X117" s="59" t="s">
        <v>556</v>
      </c>
      <c r="Y117" s="59"/>
      <c r="Z117" s="59"/>
      <c r="AA117" s="48" t="s">
        <v>496</v>
      </c>
      <c r="AC117" s="48" t="s">
        <v>504</v>
      </c>
      <c r="AE117" s="48" t="s">
        <v>1284</v>
      </c>
      <c r="AF117" s="91" t="s">
        <v>1285</v>
      </c>
      <c r="AG117" s="91" t="s">
        <v>1286</v>
      </c>
      <c r="AH117" s="91" t="s">
        <v>1287</v>
      </c>
    </row>
    <row r="118" spans="1:35" ht="15.75" customHeight="1" x14ac:dyDescent="0.35">
      <c r="A118" s="48">
        <v>90</v>
      </c>
      <c r="C118" s="48" t="s">
        <v>152</v>
      </c>
      <c r="D118" s="43">
        <v>338817</v>
      </c>
      <c r="E118" s="48" t="s">
        <v>1051</v>
      </c>
      <c r="F118" s="43" t="s">
        <v>1052</v>
      </c>
      <c r="G118" s="48" t="s">
        <v>155</v>
      </c>
      <c r="H118" s="48" t="s">
        <v>156</v>
      </c>
      <c r="I118" s="48" t="s">
        <v>554</v>
      </c>
      <c r="J118" s="48">
        <v>4</v>
      </c>
      <c r="K118" s="53">
        <v>7.7</v>
      </c>
      <c r="L118" s="48">
        <v>165754837</v>
      </c>
      <c r="M118" s="48">
        <v>1367296</v>
      </c>
      <c r="N118" s="59" t="s">
        <v>1053</v>
      </c>
      <c r="O118" s="48" t="s">
        <v>100</v>
      </c>
      <c r="Q118" s="54">
        <v>364</v>
      </c>
      <c r="R118" s="48">
        <v>312</v>
      </c>
      <c r="S118" s="48">
        <v>312</v>
      </c>
      <c r="T118" s="48">
        <v>408</v>
      </c>
      <c r="U118" s="60">
        <f t="shared" si="7"/>
        <v>0.30769230769230771</v>
      </c>
      <c r="V118" s="48">
        <v>389</v>
      </c>
      <c r="W118" s="60">
        <f t="shared" si="8"/>
        <v>0.24679487179487181</v>
      </c>
      <c r="X118" s="59" t="s">
        <v>556</v>
      </c>
      <c r="Y118" s="59"/>
      <c r="Z118" s="59"/>
      <c r="AA118" s="48" t="s">
        <v>496</v>
      </c>
      <c r="AC118" s="48" t="s">
        <v>504</v>
      </c>
      <c r="AE118" s="48" t="s">
        <v>1054</v>
      </c>
      <c r="AF118" s="91" t="s">
        <v>1055</v>
      </c>
      <c r="AG118" s="91" t="s">
        <v>1056</v>
      </c>
      <c r="AH118" s="91" t="s">
        <v>1057</v>
      </c>
    </row>
    <row r="119" spans="1:35" ht="15.75" customHeight="1" x14ac:dyDescent="0.35">
      <c r="A119" s="48">
        <v>91</v>
      </c>
      <c r="C119" s="48" t="s">
        <v>152</v>
      </c>
      <c r="D119" s="43">
        <v>4992132</v>
      </c>
      <c r="E119" s="48" t="s">
        <v>1170</v>
      </c>
      <c r="F119" s="43" t="s">
        <v>1171</v>
      </c>
      <c r="G119" s="48" t="s">
        <v>155</v>
      </c>
      <c r="H119" s="48" t="s">
        <v>156</v>
      </c>
      <c r="I119" s="48" t="s">
        <v>554</v>
      </c>
      <c r="J119" s="48">
        <v>4</v>
      </c>
      <c r="K119" s="53">
        <v>7.8</v>
      </c>
      <c r="L119" s="48">
        <v>165754888</v>
      </c>
      <c r="M119" s="48">
        <v>1679962</v>
      </c>
      <c r="N119" s="59" t="s">
        <v>1172</v>
      </c>
      <c r="O119" s="48" t="s">
        <v>141</v>
      </c>
      <c r="Q119" s="54">
        <v>549</v>
      </c>
      <c r="R119" s="48">
        <v>461</v>
      </c>
      <c r="S119" s="48">
        <v>461</v>
      </c>
      <c r="T119" s="48" t="s">
        <v>1091</v>
      </c>
      <c r="U119" s="60" t="e">
        <f t="shared" si="7"/>
        <v>#VALUE!</v>
      </c>
      <c r="V119" s="48" t="s">
        <v>1091</v>
      </c>
      <c r="W119" s="60" t="e">
        <f t="shared" si="8"/>
        <v>#VALUE!</v>
      </c>
      <c r="X119" s="59" t="s">
        <v>940</v>
      </c>
      <c r="Y119" s="59"/>
      <c r="Z119" s="59"/>
      <c r="AA119" s="62" t="s">
        <v>496</v>
      </c>
      <c r="AC119" s="48" t="s">
        <v>504</v>
      </c>
      <c r="AE119" s="48" t="s">
        <v>1173</v>
      </c>
      <c r="AF119" s="91" t="s">
        <v>1174</v>
      </c>
      <c r="AG119" s="91" t="s">
        <v>1175</v>
      </c>
      <c r="AH119" s="91" t="s">
        <v>1176</v>
      </c>
    </row>
    <row r="120" spans="1:35" ht="15.75" customHeight="1" x14ac:dyDescent="0.35">
      <c r="A120" s="48">
        <v>92</v>
      </c>
      <c r="C120" s="48" t="s">
        <v>152</v>
      </c>
      <c r="D120" s="43">
        <v>63213</v>
      </c>
      <c r="E120" s="48" t="s">
        <v>936</v>
      </c>
      <c r="F120" s="43" t="s">
        <v>937</v>
      </c>
      <c r="G120" s="48" t="s">
        <v>155</v>
      </c>
      <c r="H120" s="48" t="s">
        <v>156</v>
      </c>
      <c r="I120" s="48" t="s">
        <v>554</v>
      </c>
      <c r="J120" s="48">
        <v>5</v>
      </c>
      <c r="K120" s="53">
        <v>8.3000000000000007</v>
      </c>
      <c r="L120" s="48">
        <v>165737669</v>
      </c>
      <c r="M120" s="48" t="s">
        <v>938</v>
      </c>
      <c r="N120" s="59" t="s">
        <v>939</v>
      </c>
      <c r="O120" s="48" t="s">
        <v>84</v>
      </c>
      <c r="Q120" s="54">
        <v>521</v>
      </c>
      <c r="R120" s="48">
        <v>414</v>
      </c>
      <c r="S120" s="48">
        <v>414</v>
      </c>
      <c r="T120" s="48">
        <v>511</v>
      </c>
      <c r="U120" s="60">
        <f t="shared" si="7"/>
        <v>0.23429951690821257</v>
      </c>
      <c r="V120" s="48">
        <v>464</v>
      </c>
      <c r="W120" s="60">
        <f t="shared" si="8"/>
        <v>0.12077294685990338</v>
      </c>
      <c r="X120" s="59" t="s">
        <v>940</v>
      </c>
      <c r="Y120" s="59"/>
      <c r="Z120" s="59"/>
      <c r="AA120" s="48" t="s">
        <v>496</v>
      </c>
      <c r="AC120" s="48" t="s">
        <v>504</v>
      </c>
      <c r="AE120" s="48" t="s">
        <v>941</v>
      </c>
      <c r="AF120" s="91" t="s">
        <v>942</v>
      </c>
      <c r="AG120" s="91" t="s">
        <v>943</v>
      </c>
      <c r="AH120" s="91" t="s">
        <v>944</v>
      </c>
    </row>
    <row r="121" spans="1:35" ht="15.75" customHeight="1" x14ac:dyDescent="0.35">
      <c r="A121" s="48">
        <v>95</v>
      </c>
      <c r="C121" s="48" t="s">
        <v>152</v>
      </c>
      <c r="D121" s="43">
        <v>255541</v>
      </c>
      <c r="E121" s="48" t="s">
        <v>1251</v>
      </c>
      <c r="F121" s="43" t="s">
        <v>1252</v>
      </c>
      <c r="G121" s="48" t="s">
        <v>155</v>
      </c>
      <c r="H121" s="48" t="s">
        <v>156</v>
      </c>
      <c r="I121" s="48" t="s">
        <v>554</v>
      </c>
      <c r="J121" s="48">
        <v>3</v>
      </c>
      <c r="K121" s="53">
        <v>6.9</v>
      </c>
      <c r="L121" s="62">
        <v>165755258</v>
      </c>
      <c r="M121" s="48" t="s">
        <v>938</v>
      </c>
      <c r="N121" s="59" t="s">
        <v>1253</v>
      </c>
      <c r="O121" s="48" t="s">
        <v>141</v>
      </c>
      <c r="Q121" s="54">
        <v>147</v>
      </c>
      <c r="R121" s="48">
        <v>134</v>
      </c>
      <c r="S121" s="48">
        <v>134</v>
      </c>
      <c r="T121" s="48">
        <v>196</v>
      </c>
      <c r="U121" s="60">
        <f t="shared" si="7"/>
        <v>0.46268656716417911</v>
      </c>
      <c r="V121" s="48">
        <v>195</v>
      </c>
      <c r="W121" s="60">
        <f t="shared" si="8"/>
        <v>0.45522388059701491</v>
      </c>
      <c r="X121" s="59" t="s">
        <v>556</v>
      </c>
      <c r="Y121" s="59"/>
      <c r="Z121" s="59"/>
      <c r="AA121" s="48" t="s">
        <v>496</v>
      </c>
      <c r="AC121" s="48" t="s">
        <v>504</v>
      </c>
      <c r="AE121" s="48" t="s">
        <v>1254</v>
      </c>
      <c r="AF121" s="91" t="s">
        <v>1255</v>
      </c>
      <c r="AG121" s="91" t="s">
        <v>1256</v>
      </c>
      <c r="AH121" s="91" t="s">
        <v>1257</v>
      </c>
    </row>
    <row r="122" spans="1:35" ht="15.75" customHeight="1" x14ac:dyDescent="0.35">
      <c r="A122" s="48">
        <v>97</v>
      </c>
      <c r="C122" s="48" t="s">
        <v>152</v>
      </c>
      <c r="D122" s="43">
        <v>338201</v>
      </c>
      <c r="E122" s="48" t="s">
        <v>219</v>
      </c>
      <c r="F122" s="43" t="s">
        <v>1037</v>
      </c>
      <c r="G122" s="48" t="s">
        <v>155</v>
      </c>
      <c r="H122" s="48" t="s">
        <v>156</v>
      </c>
      <c r="I122" s="48" t="s">
        <v>554</v>
      </c>
      <c r="J122" s="48">
        <v>4.5</v>
      </c>
      <c r="K122" s="53">
        <v>8.6</v>
      </c>
      <c r="M122" s="48">
        <v>6200713</v>
      </c>
      <c r="N122" s="48" t="s">
        <v>221</v>
      </c>
      <c r="O122" s="59" t="s">
        <v>84</v>
      </c>
      <c r="Q122" s="54">
        <v>422</v>
      </c>
      <c r="R122" s="48">
        <v>422</v>
      </c>
      <c r="S122" s="48">
        <v>422</v>
      </c>
      <c r="T122" s="48">
        <v>534</v>
      </c>
      <c r="U122" s="60">
        <f t="shared" si="7"/>
        <v>0.26540284360189575</v>
      </c>
      <c r="V122" s="48">
        <v>504</v>
      </c>
      <c r="W122" s="60">
        <f t="shared" si="8"/>
        <v>0.19431279620853081</v>
      </c>
      <c r="X122" s="59" t="s">
        <v>556</v>
      </c>
      <c r="Y122" s="59">
        <v>488</v>
      </c>
      <c r="Z122" s="59"/>
      <c r="AA122" s="48" t="s">
        <v>496</v>
      </c>
      <c r="AC122" s="48" t="s">
        <v>504</v>
      </c>
      <c r="AE122" s="48" t="s">
        <v>1038</v>
      </c>
      <c r="AF122" s="91" t="s">
        <v>1039</v>
      </c>
      <c r="AG122" s="91" t="s">
        <v>1040</v>
      </c>
      <c r="AH122" s="91" t="s">
        <v>1041</v>
      </c>
    </row>
    <row r="123" spans="1:35" ht="15.75" customHeight="1" x14ac:dyDescent="0.35">
      <c r="A123" s="48">
        <v>98</v>
      </c>
      <c r="C123" s="48" t="s">
        <v>152</v>
      </c>
      <c r="D123" s="43">
        <v>148968</v>
      </c>
      <c r="E123" s="48" t="s">
        <v>200</v>
      </c>
      <c r="F123" s="43" t="s">
        <v>201</v>
      </c>
      <c r="G123" s="48" t="s">
        <v>155</v>
      </c>
      <c r="H123" s="48" t="s">
        <v>156</v>
      </c>
      <c r="I123" s="48" t="s">
        <v>554</v>
      </c>
      <c r="J123" s="48">
        <v>4</v>
      </c>
      <c r="K123" s="53">
        <v>8.3000000000000007</v>
      </c>
      <c r="M123" s="48">
        <v>6202634</v>
      </c>
      <c r="N123" s="48" t="s">
        <v>953</v>
      </c>
      <c r="O123" s="48" t="s">
        <v>84</v>
      </c>
      <c r="Q123" s="54">
        <v>580</v>
      </c>
      <c r="R123" s="48">
        <v>407</v>
      </c>
      <c r="S123" s="48">
        <v>407</v>
      </c>
      <c r="T123" s="48">
        <v>631</v>
      </c>
      <c r="U123" s="60">
        <f t="shared" si="7"/>
        <v>0.55036855036855037</v>
      </c>
      <c r="V123" s="48">
        <v>611</v>
      </c>
      <c r="W123" s="60">
        <f t="shared" si="8"/>
        <v>0.50122850122850127</v>
      </c>
      <c r="X123" s="59" t="s">
        <v>556</v>
      </c>
      <c r="Y123" s="59">
        <v>499</v>
      </c>
      <c r="Z123" s="59"/>
      <c r="AA123" s="48" t="s">
        <v>496</v>
      </c>
      <c r="AC123" s="48" t="s">
        <v>504</v>
      </c>
      <c r="AE123" s="48" t="s">
        <v>954</v>
      </c>
      <c r="AF123" s="91" t="s">
        <v>955</v>
      </c>
      <c r="AG123" s="91" t="s">
        <v>956</v>
      </c>
      <c r="AH123" s="91" t="s">
        <v>957</v>
      </c>
    </row>
    <row r="124" spans="1:35" ht="15.75" customHeight="1" x14ac:dyDescent="0.35">
      <c r="A124" s="48">
        <v>99</v>
      </c>
      <c r="C124" s="48" t="s">
        <v>152</v>
      </c>
      <c r="D124" s="43">
        <v>1191380</v>
      </c>
      <c r="E124" s="48" t="s">
        <v>1088</v>
      </c>
      <c r="F124" s="43" t="s">
        <v>1089</v>
      </c>
      <c r="G124" s="48" t="s">
        <v>155</v>
      </c>
      <c r="H124" s="48" t="s">
        <v>156</v>
      </c>
      <c r="I124" s="48" t="s">
        <v>554</v>
      </c>
      <c r="J124" s="48">
        <v>3</v>
      </c>
      <c r="K124" s="53">
        <v>7.8</v>
      </c>
      <c r="M124" s="48">
        <v>6199802</v>
      </c>
      <c r="N124" s="48" t="s">
        <v>1090</v>
      </c>
      <c r="O124" s="48" t="s">
        <v>565</v>
      </c>
      <c r="Q124" s="54">
        <v>160</v>
      </c>
      <c r="R124" s="48">
        <v>158</v>
      </c>
      <c r="S124" s="48">
        <v>158</v>
      </c>
      <c r="T124" s="48" t="s">
        <v>1091</v>
      </c>
      <c r="U124" s="60" t="e">
        <f t="shared" si="7"/>
        <v>#VALUE!</v>
      </c>
      <c r="V124" s="48" t="s">
        <v>1091</v>
      </c>
      <c r="W124" s="60" t="e">
        <f t="shared" si="8"/>
        <v>#VALUE!</v>
      </c>
      <c r="X124" s="59" t="s">
        <v>556</v>
      </c>
      <c r="Y124" s="59">
        <v>199</v>
      </c>
      <c r="Z124" s="59"/>
      <c r="AA124" s="62" t="s">
        <v>496</v>
      </c>
      <c r="AC124" s="48" t="s">
        <v>504</v>
      </c>
      <c r="AE124" s="48" t="s">
        <v>1092</v>
      </c>
      <c r="AF124" s="91" t="s">
        <v>1093</v>
      </c>
      <c r="AG124" s="91" t="s">
        <v>1094</v>
      </c>
      <c r="AH124" s="91" t="s">
        <v>1095</v>
      </c>
    </row>
    <row r="125" spans="1:35" ht="15.75" customHeight="1" x14ac:dyDescent="0.35">
      <c r="A125" s="48">
        <v>100</v>
      </c>
      <c r="C125" s="48" t="s">
        <v>152</v>
      </c>
      <c r="D125" s="43">
        <v>47670</v>
      </c>
      <c r="E125" s="48" t="s">
        <v>984</v>
      </c>
      <c r="F125" s="43" t="s">
        <v>985</v>
      </c>
      <c r="G125" s="48" t="s">
        <v>155</v>
      </c>
      <c r="H125" s="48" t="s">
        <v>156</v>
      </c>
      <c r="I125" s="48" t="s">
        <v>554</v>
      </c>
      <c r="J125" s="48">
        <v>4</v>
      </c>
      <c r="K125" s="53">
        <v>7.6</v>
      </c>
      <c r="M125" s="48">
        <v>5053895</v>
      </c>
      <c r="N125" s="48" t="s">
        <v>986</v>
      </c>
      <c r="O125" s="48" t="s">
        <v>667</v>
      </c>
      <c r="Q125" s="54">
        <v>265</v>
      </c>
      <c r="R125" s="48">
        <v>262</v>
      </c>
      <c r="S125" s="48">
        <v>262</v>
      </c>
      <c r="T125" s="48">
        <v>318</v>
      </c>
      <c r="U125" s="60">
        <f t="shared" si="7"/>
        <v>0.21374045801526717</v>
      </c>
      <c r="V125" s="48">
        <v>299</v>
      </c>
      <c r="W125" s="60">
        <f t="shared" si="8"/>
        <v>0.14122137404580154</v>
      </c>
      <c r="X125" s="48" t="s">
        <v>987</v>
      </c>
      <c r="AA125" s="48" t="s">
        <v>496</v>
      </c>
      <c r="AC125" s="48" t="s">
        <v>504</v>
      </c>
      <c r="AE125" s="48" t="s">
        <v>988</v>
      </c>
      <c r="AF125" s="91" t="s">
        <v>989</v>
      </c>
      <c r="AG125" s="91" t="s">
        <v>990</v>
      </c>
      <c r="AH125" s="91" t="s">
        <v>991</v>
      </c>
    </row>
    <row r="126" spans="1:35" ht="15.75" customHeight="1" x14ac:dyDescent="0.35">
      <c r="A126" s="48">
        <v>101</v>
      </c>
      <c r="C126" s="48" t="s">
        <v>152</v>
      </c>
      <c r="D126" s="43">
        <v>2673992</v>
      </c>
      <c r="E126" s="48" t="s">
        <v>187</v>
      </c>
      <c r="F126" s="43" t="s">
        <v>188</v>
      </c>
      <c r="G126" s="48" t="s" vm="36">
        <v>155</v>
      </c>
      <c r="H126" s="48" t="s">
        <v>156</v>
      </c>
      <c r="I126" s="48" t="s">
        <v>554</v>
      </c>
      <c r="J126" s="48" vm="163">
        <v>4</v>
      </c>
      <c r="K126" s="53">
        <v>8</v>
      </c>
      <c r="M126" s="48" t="s">
        <v>948</v>
      </c>
      <c r="N126" s="48" t="s">
        <v>189</v>
      </c>
      <c r="O126" s="48" t="s">
        <v>84</v>
      </c>
      <c r="Q126" s="54">
        <v>458</v>
      </c>
      <c r="R126" s="48">
        <v>458</v>
      </c>
      <c r="S126" s="48">
        <v>458</v>
      </c>
      <c r="T126" s="48">
        <v>666</v>
      </c>
      <c r="U126" s="60">
        <f t="shared" si="7"/>
        <v>0.45414847161572053</v>
      </c>
      <c r="V126" s="48">
        <v>666</v>
      </c>
      <c r="W126" s="60">
        <f t="shared" si="8"/>
        <v>0.45414847161572053</v>
      </c>
      <c r="X126" s="48" t="s">
        <v>556</v>
      </c>
      <c r="AA126" s="48" t="s">
        <v>496</v>
      </c>
      <c r="AC126" s="48" t="s">
        <v>504</v>
      </c>
      <c r="AE126" s="48" t="s">
        <v>949</v>
      </c>
      <c r="AF126" s="91" t="s">
        <v>950</v>
      </c>
      <c r="AG126" s="91" t="s">
        <v>951</v>
      </c>
      <c r="AH126" s="91" t="s">
        <v>952</v>
      </c>
    </row>
    <row r="127" spans="1:35" ht="15.75" customHeight="1" x14ac:dyDescent="0.35">
      <c r="A127" s="48">
        <v>103</v>
      </c>
      <c r="C127" s="48" t="s">
        <v>152</v>
      </c>
      <c r="D127" s="43">
        <v>287603</v>
      </c>
      <c r="E127" s="48" t="s">
        <v>209</v>
      </c>
      <c r="F127" s="43" t="s">
        <v>210</v>
      </c>
      <c r="G127" s="48" t="s" vm="46">
        <v>155</v>
      </c>
      <c r="H127" s="48" t="s">
        <v>156</v>
      </c>
      <c r="I127" s="48" t="s">
        <v>554</v>
      </c>
      <c r="J127" s="48" vm="172">
        <v>4</v>
      </c>
      <c r="K127" s="53">
        <v>7.4</v>
      </c>
      <c r="L127" s="48">
        <v>165758030</v>
      </c>
      <c r="N127" s="48" t="s">
        <v>211</v>
      </c>
      <c r="O127" s="48" t="s">
        <v>565</v>
      </c>
      <c r="Q127" s="54">
        <v>227</v>
      </c>
      <c r="R127" s="48">
        <v>194</v>
      </c>
      <c r="S127" s="48">
        <v>194</v>
      </c>
      <c r="T127" s="48">
        <v>318</v>
      </c>
      <c r="U127" s="60">
        <f t="shared" si="7"/>
        <v>0.63917525773195871</v>
      </c>
      <c r="V127" s="48">
        <v>286</v>
      </c>
      <c r="W127" s="60">
        <f t="shared" si="8"/>
        <v>0.47422680412371132</v>
      </c>
      <c r="X127" s="48" t="s">
        <v>556</v>
      </c>
      <c r="AA127" s="48" t="s">
        <v>496</v>
      </c>
      <c r="AC127" s="48" t="s">
        <v>504</v>
      </c>
      <c r="AE127" s="48" t="s">
        <v>1143</v>
      </c>
      <c r="AF127" s="91" t="s">
        <v>1144</v>
      </c>
      <c r="AG127" s="91" t="s">
        <v>1145</v>
      </c>
      <c r="AH127" s="91" t="s">
        <v>1146</v>
      </c>
    </row>
    <row r="128" spans="1:35" ht="15.75" customHeight="1" x14ac:dyDescent="0.35">
      <c r="A128" s="48">
        <v>104</v>
      </c>
      <c r="C128" s="48" t="s">
        <v>152</v>
      </c>
      <c r="D128" s="43">
        <v>908873</v>
      </c>
      <c r="E128" s="48" t="s">
        <v>1025</v>
      </c>
      <c r="F128" s="43" t="s">
        <v>1026</v>
      </c>
      <c r="G128" s="48" t="s">
        <v>155</v>
      </c>
      <c r="H128" s="48" t="s">
        <v>156</v>
      </c>
      <c r="I128" s="48" t="s">
        <v>554</v>
      </c>
      <c r="J128" s="48">
        <v>4.5</v>
      </c>
      <c r="K128" s="53">
        <v>8.9</v>
      </c>
      <c r="M128" s="48">
        <v>6202683</v>
      </c>
      <c r="N128" s="48" t="s">
        <v>1027</v>
      </c>
      <c r="O128" s="48" t="s">
        <v>146</v>
      </c>
      <c r="Q128" s="54">
        <v>839</v>
      </c>
      <c r="R128" s="48">
        <v>654</v>
      </c>
      <c r="S128" s="48">
        <v>654</v>
      </c>
      <c r="T128" s="48">
        <v>945</v>
      </c>
      <c r="U128" s="60">
        <f t="shared" si="7"/>
        <v>0.44495412844036697</v>
      </c>
      <c r="V128" s="48">
        <v>957</v>
      </c>
      <c r="W128" s="60">
        <f t="shared" si="8"/>
        <v>0.46330275229357798</v>
      </c>
      <c r="X128" s="48" t="s">
        <v>556</v>
      </c>
      <c r="AA128" s="48" t="s">
        <v>496</v>
      </c>
      <c r="AC128" s="48" t="s">
        <v>504</v>
      </c>
      <c r="AE128" s="48" t="s">
        <v>1028</v>
      </c>
      <c r="AF128" s="48" t="s">
        <v>1029</v>
      </c>
      <c r="AG128" s="91" t="s">
        <v>1030</v>
      </c>
      <c r="AH128" s="91" t="s">
        <v>1031</v>
      </c>
    </row>
    <row r="129" spans="1:36" ht="15.75" customHeight="1" x14ac:dyDescent="0.35">
      <c r="A129" s="48">
        <v>122</v>
      </c>
      <c r="C129" s="48" t="s">
        <v>152</v>
      </c>
      <c r="D129" s="43">
        <v>5943391</v>
      </c>
      <c r="E129" s="48" t="s">
        <v>241</v>
      </c>
      <c r="F129" s="43" t="s">
        <v>242</v>
      </c>
      <c r="G129" s="48" t="s">
        <v>243</v>
      </c>
      <c r="H129" s="48" t="s">
        <v>244</v>
      </c>
      <c r="I129" s="48" t="s">
        <v>554</v>
      </c>
      <c r="J129" s="48">
        <v>3</v>
      </c>
      <c r="K129" s="53">
        <v>8.3000000000000007</v>
      </c>
      <c r="M129" s="48">
        <v>6198915</v>
      </c>
      <c r="N129" s="48" t="s">
        <v>245</v>
      </c>
      <c r="O129" s="59" t="s">
        <v>84</v>
      </c>
      <c r="Q129" s="48">
        <v>444</v>
      </c>
      <c r="R129" s="48">
        <v>290</v>
      </c>
      <c r="S129" s="48">
        <v>290</v>
      </c>
      <c r="T129" s="48">
        <v>508</v>
      </c>
      <c r="U129" s="60">
        <f t="shared" si="7"/>
        <v>0.75172413793103443</v>
      </c>
      <c r="V129" s="48">
        <v>525</v>
      </c>
      <c r="W129" s="60">
        <f t="shared" si="8"/>
        <v>0.81034482758620685</v>
      </c>
      <c r="X129" s="48" t="s">
        <v>1032</v>
      </c>
      <c r="Y129" s="48">
        <v>412</v>
      </c>
      <c r="AA129" s="48" t="s">
        <v>496</v>
      </c>
      <c r="AC129" s="48" t="s">
        <v>504</v>
      </c>
      <c r="AE129" s="48" t="s">
        <v>1033</v>
      </c>
      <c r="AF129" s="91" t="s">
        <v>1034</v>
      </c>
      <c r="AG129" s="91" t="s">
        <v>1035</v>
      </c>
      <c r="AH129" s="91" t="s">
        <v>1036</v>
      </c>
    </row>
    <row r="130" spans="1:36" ht="15.75" customHeight="1" x14ac:dyDescent="0.35">
      <c r="A130" s="48">
        <v>125</v>
      </c>
      <c r="C130" s="48" t="s">
        <v>152</v>
      </c>
      <c r="D130" s="43">
        <v>544814</v>
      </c>
      <c r="E130" s="48" t="s">
        <v>1119</v>
      </c>
      <c r="F130" s="43" t="s">
        <v>1120</v>
      </c>
      <c r="G130" s="48" t="s">
        <v>248</v>
      </c>
      <c r="H130" s="48" t="s">
        <v>249</v>
      </c>
      <c r="I130" s="48" t="s">
        <v>554</v>
      </c>
      <c r="J130" s="48">
        <v>4</v>
      </c>
      <c r="K130" s="53">
        <v>7.9</v>
      </c>
      <c r="L130" s="48">
        <v>165757933</v>
      </c>
      <c r="M130" s="48">
        <v>493518</v>
      </c>
      <c r="N130" s="48" t="s">
        <v>83</v>
      </c>
      <c r="O130" s="48" t="s">
        <v>100</v>
      </c>
      <c r="Q130" s="62">
        <v>197</v>
      </c>
      <c r="R130" s="48">
        <v>197</v>
      </c>
      <c r="S130" s="48">
        <v>178</v>
      </c>
      <c r="T130" s="48">
        <v>249</v>
      </c>
      <c r="U130" s="60">
        <f t="shared" ref="U130:U148" si="9">(T130-R130)/R130</f>
        <v>0.26395939086294418</v>
      </c>
      <c r="V130" s="48">
        <v>208</v>
      </c>
      <c r="W130" s="60">
        <f t="shared" ref="W130:W148" si="10">(V130-S130)/S130</f>
        <v>0.16853932584269662</v>
      </c>
      <c r="X130" s="59" t="s">
        <v>556</v>
      </c>
      <c r="Y130" s="59"/>
      <c r="Z130" s="59"/>
      <c r="AA130" s="48" t="s">
        <v>496</v>
      </c>
      <c r="AC130" s="48" t="s">
        <v>504</v>
      </c>
      <c r="AE130" s="48" t="s">
        <v>1121</v>
      </c>
      <c r="AF130" s="91" t="s">
        <v>1122</v>
      </c>
      <c r="AG130" s="91" t="s">
        <v>1123</v>
      </c>
      <c r="AH130" s="91" t="s">
        <v>1124</v>
      </c>
    </row>
    <row r="131" spans="1:36" ht="15.75" customHeight="1" x14ac:dyDescent="0.35">
      <c r="A131" s="48">
        <v>126</v>
      </c>
      <c r="C131" s="48" t="s">
        <v>152</v>
      </c>
      <c r="D131" s="43">
        <v>9456203</v>
      </c>
      <c r="E131" s="48" t="s">
        <v>958</v>
      </c>
      <c r="F131" s="43" t="s">
        <v>959</v>
      </c>
      <c r="G131" s="48" t="s">
        <v>248</v>
      </c>
      <c r="H131" s="48" t="s">
        <v>249</v>
      </c>
      <c r="I131" s="48" t="s">
        <v>554</v>
      </c>
      <c r="J131" s="48">
        <v>4</v>
      </c>
      <c r="K131" s="53">
        <v>8.1</v>
      </c>
      <c r="L131" s="48">
        <v>165758015</v>
      </c>
      <c r="M131" s="48">
        <v>3087359</v>
      </c>
      <c r="N131" s="48" t="s">
        <v>83</v>
      </c>
      <c r="O131" s="48" t="s">
        <v>100</v>
      </c>
      <c r="Q131" s="48">
        <v>372</v>
      </c>
      <c r="R131" s="48">
        <v>316</v>
      </c>
      <c r="S131" s="48">
        <v>316</v>
      </c>
      <c r="T131" s="48">
        <v>395</v>
      </c>
      <c r="U131" s="60">
        <f t="shared" si="9"/>
        <v>0.25</v>
      </c>
      <c r="V131" s="48">
        <v>375</v>
      </c>
      <c r="W131" s="60">
        <f t="shared" si="10"/>
        <v>0.18670886075949367</v>
      </c>
      <c r="X131" s="59" t="s">
        <v>556</v>
      </c>
      <c r="Y131" s="59"/>
      <c r="Z131" s="59"/>
      <c r="AA131" s="48" t="s">
        <v>496</v>
      </c>
      <c r="AC131" s="48" t="s">
        <v>504</v>
      </c>
      <c r="AE131" s="48" t="s">
        <v>960</v>
      </c>
      <c r="AF131" s="91" t="s">
        <v>961</v>
      </c>
      <c r="AG131" s="91" t="s">
        <v>962</v>
      </c>
      <c r="AH131" s="91" t="s">
        <v>963</v>
      </c>
    </row>
    <row r="132" spans="1:36" ht="15.75" customHeight="1" x14ac:dyDescent="0.35">
      <c r="A132" s="48">
        <v>128</v>
      </c>
      <c r="C132" s="48" t="s">
        <v>152</v>
      </c>
      <c r="D132" s="43">
        <v>72772</v>
      </c>
      <c r="E132" s="48" t="s">
        <v>1177</v>
      </c>
      <c r="F132" s="43" t="s">
        <v>1178</v>
      </c>
      <c r="G132" s="48" t="s">
        <v>173</v>
      </c>
      <c r="H132" s="48" t="s">
        <v>174</v>
      </c>
      <c r="I132" s="48" t="s">
        <v>554</v>
      </c>
      <c r="J132" s="48">
        <v>3</v>
      </c>
      <c r="K132" s="53">
        <v>7.7</v>
      </c>
      <c r="L132" s="48">
        <v>165755124</v>
      </c>
      <c r="M132" s="48">
        <v>558898</v>
      </c>
      <c r="N132" s="48" t="s">
        <v>1179</v>
      </c>
      <c r="O132" s="48" t="s">
        <v>108</v>
      </c>
      <c r="Q132" s="48">
        <v>318</v>
      </c>
      <c r="R132" s="48">
        <v>226</v>
      </c>
      <c r="S132" s="48">
        <v>226</v>
      </c>
      <c r="T132" s="48">
        <v>378</v>
      </c>
      <c r="U132" s="60">
        <f t="shared" si="9"/>
        <v>0.67256637168141598</v>
      </c>
      <c r="V132" s="48">
        <v>335</v>
      </c>
      <c r="W132" s="60">
        <f t="shared" si="10"/>
        <v>0.48230088495575218</v>
      </c>
      <c r="X132" s="59" t="s">
        <v>556</v>
      </c>
      <c r="Y132" s="59"/>
      <c r="Z132" s="59"/>
      <c r="AA132" s="48" t="s">
        <v>496</v>
      </c>
      <c r="AC132" s="48" t="s">
        <v>504</v>
      </c>
      <c r="AE132" s="48" t="s">
        <v>1180</v>
      </c>
      <c r="AF132" s="91" t="s">
        <v>1181</v>
      </c>
      <c r="AG132" s="48" t="s">
        <v>1182</v>
      </c>
      <c r="AH132" s="91" t="s">
        <v>1183</v>
      </c>
    </row>
    <row r="133" spans="1:36" ht="15.75" customHeight="1" x14ac:dyDescent="0.35">
      <c r="A133" s="48">
        <v>129</v>
      </c>
      <c r="C133" s="48" t="s">
        <v>152</v>
      </c>
      <c r="D133" s="43">
        <v>71833</v>
      </c>
      <c r="E133" s="48" t="s">
        <v>226</v>
      </c>
      <c r="F133" s="43" t="s">
        <v>970</v>
      </c>
      <c r="G133" s="48" t="s">
        <v>173</v>
      </c>
      <c r="H133" s="48" t="s">
        <v>174</v>
      </c>
      <c r="I133" s="48" t="s">
        <v>554</v>
      </c>
      <c r="J133" s="48">
        <v>4</v>
      </c>
      <c r="K133" s="53">
        <v>7.6</v>
      </c>
      <c r="L133" s="48">
        <v>165730886</v>
      </c>
      <c r="M133" s="48">
        <v>490284</v>
      </c>
      <c r="N133" s="48" t="s">
        <v>971</v>
      </c>
      <c r="O133" s="59" t="s">
        <v>84</v>
      </c>
      <c r="Q133" s="48">
        <v>169</v>
      </c>
      <c r="R133" s="48">
        <v>169</v>
      </c>
      <c r="S133" s="48">
        <v>169</v>
      </c>
      <c r="T133" s="48">
        <v>206</v>
      </c>
      <c r="U133" s="60">
        <f t="shared" si="9"/>
        <v>0.21893491124260356</v>
      </c>
      <c r="V133" s="48">
        <v>216</v>
      </c>
      <c r="W133" s="60">
        <f t="shared" si="10"/>
        <v>0.27810650887573962</v>
      </c>
      <c r="X133" s="59" t="s">
        <v>556</v>
      </c>
      <c r="Y133" s="59"/>
      <c r="Z133" s="59"/>
      <c r="AA133" s="48" t="s">
        <v>496</v>
      </c>
      <c r="AC133" s="48" t="s">
        <v>504</v>
      </c>
      <c r="AE133" s="48" t="s">
        <v>972</v>
      </c>
      <c r="AF133" s="48" t="s">
        <v>973</v>
      </c>
      <c r="AG133" s="91" t="s">
        <v>974</v>
      </c>
      <c r="AH133" s="91" t="s">
        <v>975</v>
      </c>
    </row>
    <row r="134" spans="1:36" ht="15.75" customHeight="1" x14ac:dyDescent="0.35">
      <c r="A134" s="48">
        <v>131</v>
      </c>
      <c r="C134" s="48" t="s">
        <v>152</v>
      </c>
      <c r="D134" s="43">
        <v>561821</v>
      </c>
      <c r="E134" s="48" t="s">
        <v>1184</v>
      </c>
      <c r="F134" s="43" t="s">
        <v>1185</v>
      </c>
      <c r="G134" s="48" t="s">
        <v>1186</v>
      </c>
      <c r="H134" s="48" t="s">
        <v>1187</v>
      </c>
      <c r="I134" s="48" t="s">
        <v>554</v>
      </c>
      <c r="J134" s="48">
        <v>5</v>
      </c>
      <c r="K134" s="53">
        <v>8.8000000000000007</v>
      </c>
      <c r="M134" s="48">
        <v>1110635</v>
      </c>
      <c r="N134" s="48" t="s">
        <v>1188</v>
      </c>
      <c r="O134" s="59" t="s">
        <v>84</v>
      </c>
      <c r="Q134" s="48">
        <v>668</v>
      </c>
      <c r="R134" s="48">
        <v>668</v>
      </c>
      <c r="S134" s="48">
        <v>668</v>
      </c>
      <c r="T134" s="48">
        <v>784</v>
      </c>
      <c r="U134" s="60">
        <f t="shared" si="9"/>
        <v>0.17365269461077845</v>
      </c>
      <c r="V134" s="48">
        <v>735</v>
      </c>
      <c r="W134" s="60">
        <f t="shared" si="10"/>
        <v>0.10029940119760479</v>
      </c>
      <c r="X134" s="59" t="s">
        <v>556</v>
      </c>
      <c r="Y134" s="59"/>
      <c r="Z134" s="59"/>
      <c r="AA134" s="48" t="s">
        <v>496</v>
      </c>
      <c r="AC134" s="48" t="s">
        <v>504</v>
      </c>
      <c r="AE134" s="48" t="s">
        <v>1189</v>
      </c>
      <c r="AF134" s="48" t="s">
        <v>1190</v>
      </c>
      <c r="AG134" s="48" t="s">
        <v>1191</v>
      </c>
      <c r="AH134" s="48" t="s">
        <v>1192</v>
      </c>
    </row>
    <row r="135" spans="1:36" ht="15.75" customHeight="1" x14ac:dyDescent="0.35">
      <c r="A135" s="48">
        <v>132</v>
      </c>
      <c r="C135" s="48" t="s">
        <v>152</v>
      </c>
      <c r="D135" s="43">
        <v>7479582</v>
      </c>
      <c r="E135" s="48" t="s">
        <v>229</v>
      </c>
      <c r="F135" s="43" t="s">
        <v>230</v>
      </c>
      <c r="G135" s="48" t="s">
        <v>173</v>
      </c>
      <c r="H135" s="48" t="s">
        <v>174</v>
      </c>
      <c r="I135" s="48" t="s">
        <v>554</v>
      </c>
      <c r="J135" s="48">
        <v>5</v>
      </c>
      <c r="K135" s="53">
        <v>8.6</v>
      </c>
      <c r="L135" s="48">
        <v>165757491</v>
      </c>
      <c r="M135" s="48">
        <v>2797696</v>
      </c>
      <c r="N135" s="48" t="s">
        <v>83</v>
      </c>
      <c r="O135" s="48" t="s">
        <v>667</v>
      </c>
      <c r="Q135" s="48">
        <v>232</v>
      </c>
      <c r="R135" s="48">
        <v>232</v>
      </c>
      <c r="S135" s="48">
        <v>232</v>
      </c>
      <c r="T135" s="48">
        <v>494</v>
      </c>
      <c r="U135" s="60">
        <f t="shared" si="9"/>
        <v>1.1293103448275863</v>
      </c>
      <c r="V135" s="48">
        <v>343</v>
      </c>
      <c r="W135" s="60">
        <f t="shared" si="10"/>
        <v>0.47844827586206895</v>
      </c>
      <c r="X135" s="59" t="s">
        <v>556</v>
      </c>
      <c r="Y135" s="59"/>
      <c r="Z135" s="59"/>
      <c r="AA135" s="48" t="s">
        <v>496</v>
      </c>
      <c r="AC135" s="48" t="s">
        <v>504</v>
      </c>
      <c r="AE135" s="48" t="s">
        <v>1132</v>
      </c>
      <c r="AF135" s="91" t="s">
        <v>1133</v>
      </c>
      <c r="AG135" s="91" t="s">
        <v>1134</v>
      </c>
      <c r="AH135" s="91" t="s">
        <v>1135</v>
      </c>
    </row>
    <row r="136" spans="1:36" ht="15.75" customHeight="1" x14ac:dyDescent="0.35">
      <c r="A136" s="48">
        <v>134</v>
      </c>
      <c r="C136" s="48" t="s">
        <v>152</v>
      </c>
      <c r="D136" s="43">
        <v>7483226</v>
      </c>
      <c r="E136" s="48" t="s">
        <v>1205</v>
      </c>
      <c r="F136" s="43" t="s">
        <v>1206</v>
      </c>
      <c r="G136" s="48" t="s">
        <v>173</v>
      </c>
      <c r="H136" s="48" t="s">
        <v>174</v>
      </c>
      <c r="I136" s="48" t="s">
        <v>554</v>
      </c>
      <c r="J136" s="48">
        <v>5</v>
      </c>
      <c r="K136" s="53">
        <v>8.6</v>
      </c>
      <c r="L136" s="48">
        <v>165757888</v>
      </c>
      <c r="M136" s="48">
        <v>2813739</v>
      </c>
      <c r="N136" s="48" t="s">
        <v>83</v>
      </c>
      <c r="O136" s="48" t="s">
        <v>141</v>
      </c>
      <c r="P136" s="48" t="s">
        <v>945</v>
      </c>
      <c r="Q136" s="48">
        <v>852</v>
      </c>
      <c r="R136" s="48">
        <v>767</v>
      </c>
      <c r="S136" s="48">
        <v>767</v>
      </c>
      <c r="T136" s="48">
        <v>988</v>
      </c>
      <c r="U136" s="60">
        <f t="shared" si="9"/>
        <v>0.28813559322033899</v>
      </c>
      <c r="V136" s="48">
        <v>839</v>
      </c>
      <c r="W136" s="60">
        <f t="shared" si="10"/>
        <v>9.3872229465449805E-2</v>
      </c>
      <c r="X136" s="59" t="s">
        <v>556</v>
      </c>
      <c r="Y136" s="59"/>
      <c r="Z136" s="59"/>
      <c r="AA136" s="48" t="s">
        <v>496</v>
      </c>
      <c r="AC136" s="48" t="s">
        <v>504</v>
      </c>
      <c r="AE136" s="48" t="s">
        <v>1207</v>
      </c>
      <c r="AF136" s="91" t="s">
        <v>1208</v>
      </c>
      <c r="AG136" s="91" t="s">
        <v>1209</v>
      </c>
      <c r="AH136" s="91" t="s">
        <v>1210</v>
      </c>
    </row>
    <row r="137" spans="1:36" ht="15.75" customHeight="1" x14ac:dyDescent="0.35">
      <c r="A137" s="48">
        <v>137</v>
      </c>
      <c r="C137" s="48" t="s">
        <v>152</v>
      </c>
      <c r="D137" s="43">
        <v>195087</v>
      </c>
      <c r="E137" s="48" t="s">
        <v>1042</v>
      </c>
      <c r="F137" s="43" t="s">
        <v>1043</v>
      </c>
      <c r="G137" s="48" t="s">
        <v>173</v>
      </c>
      <c r="H137" s="48" t="s">
        <v>174</v>
      </c>
      <c r="I137" s="48" t="s">
        <v>554</v>
      </c>
      <c r="J137" s="48">
        <v>5</v>
      </c>
      <c r="K137" s="53">
        <v>8</v>
      </c>
      <c r="M137" s="48">
        <v>6201787</v>
      </c>
      <c r="N137" s="48" t="s">
        <v>1044</v>
      </c>
      <c r="O137" s="48" t="s">
        <v>1045</v>
      </c>
      <c r="P137" s="48" t="s">
        <v>1046</v>
      </c>
      <c r="Q137" s="48">
        <v>602</v>
      </c>
      <c r="R137" s="48">
        <v>602</v>
      </c>
      <c r="S137" s="48">
        <v>602</v>
      </c>
      <c r="T137" s="48">
        <v>775</v>
      </c>
      <c r="U137" s="60">
        <f t="shared" si="9"/>
        <v>0.28737541528239202</v>
      </c>
      <c r="V137" s="48">
        <v>755</v>
      </c>
      <c r="W137" s="60">
        <f t="shared" si="10"/>
        <v>0.25415282392026578</v>
      </c>
      <c r="X137" s="59" t="s">
        <v>556</v>
      </c>
      <c r="Y137" s="59"/>
      <c r="Z137" s="59"/>
      <c r="AA137" s="48" t="s">
        <v>496</v>
      </c>
      <c r="AC137" s="48" t="s">
        <v>504</v>
      </c>
      <c r="AE137" s="48" t="s">
        <v>1047</v>
      </c>
      <c r="AF137" s="48" t="s">
        <v>1048</v>
      </c>
      <c r="AG137" s="48" t="s">
        <v>1049</v>
      </c>
      <c r="AH137" s="48" t="s">
        <v>1050</v>
      </c>
    </row>
    <row r="138" spans="1:36" ht="15.75" customHeight="1" x14ac:dyDescent="0.35">
      <c r="A138" s="48">
        <v>138</v>
      </c>
      <c r="C138" s="48" t="s">
        <v>152</v>
      </c>
      <c r="D138" s="43">
        <v>148764</v>
      </c>
      <c r="E138" s="48" t="s">
        <v>976</v>
      </c>
      <c r="F138" s="43" t="s">
        <v>977</v>
      </c>
      <c r="G138" s="48" t="s">
        <v>173</v>
      </c>
      <c r="H138" s="48" t="s">
        <v>174</v>
      </c>
      <c r="I138" s="48" t="s">
        <v>554</v>
      </c>
      <c r="J138" s="48">
        <v>4.5</v>
      </c>
      <c r="K138" s="53">
        <v>8.8000000000000007</v>
      </c>
      <c r="M138" s="48">
        <v>6202675</v>
      </c>
      <c r="N138" s="48" t="s">
        <v>978</v>
      </c>
      <c r="O138" s="48" t="s">
        <v>84</v>
      </c>
      <c r="P138" s="48" t="s">
        <v>979</v>
      </c>
      <c r="Q138" s="48">
        <v>726</v>
      </c>
      <c r="R138" s="48">
        <v>406</v>
      </c>
      <c r="S138" s="48">
        <v>406</v>
      </c>
      <c r="T138" s="48">
        <v>528</v>
      </c>
      <c r="U138" s="60">
        <f t="shared" si="9"/>
        <v>0.30049261083743845</v>
      </c>
      <c r="V138" s="48">
        <v>528</v>
      </c>
      <c r="W138" s="60">
        <f t="shared" si="10"/>
        <v>0.30049261083743845</v>
      </c>
      <c r="X138" s="59" t="s">
        <v>556</v>
      </c>
      <c r="Y138" s="59"/>
      <c r="Z138" s="59"/>
      <c r="AA138" s="48" t="s">
        <v>496</v>
      </c>
      <c r="AC138" s="48" t="s">
        <v>504</v>
      </c>
      <c r="AE138" s="48" t="s">
        <v>980</v>
      </c>
      <c r="AF138" s="48" t="s">
        <v>981</v>
      </c>
      <c r="AG138" s="48" t="s">
        <v>982</v>
      </c>
      <c r="AH138" s="48" t="s">
        <v>983</v>
      </c>
    </row>
    <row r="139" spans="1:36" ht="15.75" customHeight="1" x14ac:dyDescent="0.35">
      <c r="A139" s="48">
        <v>139</v>
      </c>
      <c r="C139" s="48" t="s">
        <v>152</v>
      </c>
      <c r="D139" s="43">
        <v>285707</v>
      </c>
      <c r="E139" s="48" t="s">
        <v>1158</v>
      </c>
      <c r="F139" s="43" t="s">
        <v>1159</v>
      </c>
      <c r="G139" s="48" t="s">
        <v>173</v>
      </c>
      <c r="H139" s="48" t="s">
        <v>174</v>
      </c>
      <c r="I139" s="48" t="s">
        <v>554</v>
      </c>
      <c r="J139" s="48">
        <v>5</v>
      </c>
      <c r="K139" s="53">
        <v>8.1999999999999993</v>
      </c>
      <c r="M139" s="48">
        <v>5231289</v>
      </c>
      <c r="N139" s="48" t="s">
        <v>978</v>
      </c>
      <c r="O139" s="48" t="s">
        <v>84</v>
      </c>
      <c r="P139" s="48" t="s">
        <v>1160</v>
      </c>
      <c r="Q139" s="48">
        <v>703</v>
      </c>
      <c r="R139" s="48">
        <v>518</v>
      </c>
      <c r="S139" s="48">
        <v>518</v>
      </c>
      <c r="T139" s="48">
        <v>650</v>
      </c>
      <c r="U139" s="60">
        <f t="shared" si="9"/>
        <v>0.25482625482625482</v>
      </c>
      <c r="V139" s="48">
        <v>650</v>
      </c>
      <c r="W139" s="60">
        <f t="shared" si="10"/>
        <v>0.25482625482625482</v>
      </c>
      <c r="X139" s="59" t="s">
        <v>556</v>
      </c>
      <c r="Y139" s="59"/>
      <c r="Z139" s="59"/>
      <c r="AA139" s="48" t="s">
        <v>496</v>
      </c>
      <c r="AC139" s="48" t="s">
        <v>504</v>
      </c>
      <c r="AE139" s="48" t="s">
        <v>1161</v>
      </c>
      <c r="AF139" s="48" t="s">
        <v>1162</v>
      </c>
      <c r="AG139" s="48" t="s">
        <v>1163</v>
      </c>
      <c r="AH139" s="48" t="s">
        <v>1164</v>
      </c>
    </row>
    <row r="140" spans="1:36" ht="15.75" customHeight="1" x14ac:dyDescent="0.35">
      <c r="A140" s="48">
        <v>143</v>
      </c>
      <c r="B140" s="45"/>
      <c r="C140" s="45" t="s">
        <v>152</v>
      </c>
      <c r="D140" s="71">
        <v>5892417</v>
      </c>
      <c r="E140" s="45" t="s">
        <v>365</v>
      </c>
      <c r="F140" s="71" t="s">
        <v>1073</v>
      </c>
      <c r="G140" s="45" t="s">
        <v>361</v>
      </c>
      <c r="H140" s="45" t="s">
        <v>362</v>
      </c>
      <c r="I140" s="76" t="s">
        <v>554</v>
      </c>
      <c r="J140" s="48">
        <v>3</v>
      </c>
      <c r="K140" s="48">
        <v>9.1</v>
      </c>
      <c r="L140" s="45">
        <v>165758628</v>
      </c>
      <c r="M140" s="45" t="s">
        <v>1074</v>
      </c>
      <c r="N140" s="45" t="s">
        <v>1004</v>
      </c>
      <c r="O140" s="45" t="s">
        <v>84</v>
      </c>
      <c r="P140" s="45"/>
      <c r="Q140" s="48">
        <v>203</v>
      </c>
      <c r="R140" s="48">
        <v>203</v>
      </c>
      <c r="S140" s="48">
        <v>203</v>
      </c>
      <c r="T140" s="48">
        <v>360</v>
      </c>
      <c r="U140" s="60">
        <f t="shared" si="9"/>
        <v>0.77339901477832518</v>
      </c>
      <c r="V140" s="45">
        <v>252</v>
      </c>
      <c r="W140" s="60">
        <f t="shared" si="10"/>
        <v>0.2413793103448276</v>
      </c>
      <c r="X140" s="65" t="s">
        <v>556</v>
      </c>
      <c r="Y140" s="65"/>
      <c r="Z140" s="65"/>
      <c r="AA140" s="48" t="s">
        <v>496</v>
      </c>
      <c r="AB140" s="45"/>
      <c r="AC140" s="48" t="s">
        <v>504</v>
      </c>
      <c r="AD140" s="45"/>
      <c r="AE140" s="45" t="s">
        <v>1075</v>
      </c>
      <c r="AF140" s="46" t="s">
        <v>1076</v>
      </c>
      <c r="AG140" s="46" t="s">
        <v>1077</v>
      </c>
      <c r="AH140" s="46" t="s">
        <v>1078</v>
      </c>
      <c r="AI140" s="45"/>
      <c r="AJ140" s="45"/>
    </row>
    <row r="141" spans="1:36" ht="15.75" customHeight="1" x14ac:dyDescent="0.35">
      <c r="A141" s="48">
        <v>145</v>
      </c>
      <c r="B141" s="45"/>
      <c r="C141" s="45" t="s">
        <v>152</v>
      </c>
      <c r="D141" s="71">
        <v>770205</v>
      </c>
      <c r="E141" s="45" t="s">
        <v>338</v>
      </c>
      <c r="F141" s="71" t="s">
        <v>1003</v>
      </c>
      <c r="G141" s="45" t="s">
        <v>340</v>
      </c>
      <c r="H141" s="45" t="s">
        <v>341</v>
      </c>
      <c r="I141" s="76" t="s">
        <v>554</v>
      </c>
      <c r="J141" s="48">
        <v>4</v>
      </c>
      <c r="K141" s="48">
        <v>9.5</v>
      </c>
      <c r="L141" s="45">
        <v>165758662</v>
      </c>
      <c r="M141" s="45">
        <v>61249</v>
      </c>
      <c r="N141" s="45" t="s">
        <v>1004</v>
      </c>
      <c r="O141" s="45" t="s">
        <v>84</v>
      </c>
      <c r="P141" s="45"/>
      <c r="Q141" s="48">
        <v>378</v>
      </c>
      <c r="R141" s="48">
        <v>313</v>
      </c>
      <c r="S141" s="48">
        <v>313</v>
      </c>
      <c r="T141" s="48">
        <v>480</v>
      </c>
      <c r="U141" s="60">
        <f t="shared" si="9"/>
        <v>0.5335463258785943</v>
      </c>
      <c r="V141" s="45">
        <v>336</v>
      </c>
      <c r="W141" s="60">
        <f t="shared" si="10"/>
        <v>7.3482428115015971E-2</v>
      </c>
      <c r="X141" s="65" t="s">
        <v>556</v>
      </c>
      <c r="Y141" s="65"/>
      <c r="Z141" s="65"/>
      <c r="AA141" s="48" t="s">
        <v>496</v>
      </c>
      <c r="AB141" s="45"/>
      <c r="AC141" s="48" t="s">
        <v>504</v>
      </c>
      <c r="AD141" s="45"/>
      <c r="AE141" s="45" t="s">
        <v>1005</v>
      </c>
      <c r="AF141" s="46" t="s">
        <v>344</v>
      </c>
      <c r="AG141" s="46" t="s">
        <v>1006</v>
      </c>
      <c r="AH141" s="46" t="s">
        <v>1007</v>
      </c>
      <c r="AI141" s="45"/>
      <c r="AJ141" s="45"/>
    </row>
    <row r="142" spans="1:36" ht="15.75" hidden="1" customHeight="1" x14ac:dyDescent="0.35">
      <c r="A142" s="48">
        <v>93</v>
      </c>
      <c r="C142" s="48" t="s">
        <v>152</v>
      </c>
      <c r="D142" s="43">
        <v>344382</v>
      </c>
      <c r="E142" s="48" t="s">
        <v>1501</v>
      </c>
      <c r="F142" s="43" t="s">
        <v>1502</v>
      </c>
      <c r="G142" s="48" t="s">
        <v>155</v>
      </c>
      <c r="H142" s="48" t="s">
        <v>156</v>
      </c>
      <c r="I142" s="48" t="s">
        <v>554</v>
      </c>
      <c r="J142" s="48">
        <v>4</v>
      </c>
      <c r="K142" s="53">
        <v>8</v>
      </c>
      <c r="L142" s="62">
        <v>165378854</v>
      </c>
      <c r="M142" s="48" t="s">
        <v>938</v>
      </c>
      <c r="N142" s="59" t="s">
        <v>211</v>
      </c>
      <c r="O142" s="48" t="s">
        <v>141</v>
      </c>
      <c r="Q142" s="54">
        <v>380</v>
      </c>
      <c r="R142" s="48">
        <v>375</v>
      </c>
      <c r="S142" s="48">
        <v>375</v>
      </c>
      <c r="T142" s="48">
        <v>502</v>
      </c>
      <c r="U142" s="60">
        <f t="shared" si="9"/>
        <v>0.33866666666666667</v>
      </c>
      <c r="V142" s="48">
        <v>397</v>
      </c>
      <c r="W142" s="60">
        <f t="shared" si="10"/>
        <v>5.8666666666666666E-2</v>
      </c>
      <c r="X142" s="59" t="s">
        <v>556</v>
      </c>
      <c r="Y142" s="59" t="s">
        <v>1503</v>
      </c>
      <c r="Z142" s="59" t="s">
        <v>554</v>
      </c>
      <c r="AA142" s="48" t="s">
        <v>498</v>
      </c>
      <c r="AB142" s="48" t="s">
        <v>641</v>
      </c>
      <c r="AC142" s="48" t="s">
        <v>505</v>
      </c>
      <c r="AD142" s="48" t="s">
        <v>1504</v>
      </c>
      <c r="AE142" s="48" t="s">
        <v>1505</v>
      </c>
      <c r="AF142" s="91" t="s">
        <v>1506</v>
      </c>
      <c r="AG142" s="91" t="s">
        <v>1507</v>
      </c>
      <c r="AH142" s="91" t="s">
        <v>1508</v>
      </c>
    </row>
    <row r="143" spans="1:36" ht="15.75" hidden="1" customHeight="1" x14ac:dyDescent="0.35">
      <c r="A143" s="48">
        <v>94</v>
      </c>
      <c r="C143" s="48" t="s">
        <v>152</v>
      </c>
      <c r="D143" s="43">
        <v>98905</v>
      </c>
      <c r="E143" s="48" t="s">
        <v>1509</v>
      </c>
      <c r="F143" s="43" t="s">
        <v>1510</v>
      </c>
      <c r="G143" s="48" t="s">
        <v>155</v>
      </c>
      <c r="H143" s="48" t="s">
        <v>156</v>
      </c>
      <c r="I143" s="48" t="s">
        <v>554</v>
      </c>
      <c r="J143" s="48">
        <v>3</v>
      </c>
      <c r="K143" s="53">
        <v>7.2</v>
      </c>
      <c r="L143" s="62">
        <v>165724579</v>
      </c>
      <c r="M143" s="48" t="s">
        <v>938</v>
      </c>
      <c r="N143" s="59" t="s">
        <v>1511</v>
      </c>
      <c r="O143" s="48" t="s">
        <v>84</v>
      </c>
      <c r="Q143" s="54">
        <v>249</v>
      </c>
      <c r="R143" s="48">
        <v>193</v>
      </c>
      <c r="S143" s="48">
        <v>193</v>
      </c>
      <c r="T143" s="48">
        <v>349</v>
      </c>
      <c r="U143" s="60">
        <f t="shared" si="9"/>
        <v>0.80829015544041449</v>
      </c>
      <c r="V143" s="48">
        <v>265</v>
      </c>
      <c r="W143" s="60">
        <f t="shared" si="10"/>
        <v>0.37305699481865284</v>
      </c>
      <c r="X143" s="59" t="s">
        <v>556</v>
      </c>
      <c r="Y143" s="59" t="s">
        <v>1512</v>
      </c>
      <c r="Z143" s="59" t="s">
        <v>554</v>
      </c>
      <c r="AA143" s="48" t="s">
        <v>502</v>
      </c>
      <c r="AC143" s="48" t="s">
        <v>505</v>
      </c>
      <c r="AD143" s="48" t="s">
        <v>1504</v>
      </c>
      <c r="AE143" s="48" t="s">
        <v>1513</v>
      </c>
      <c r="AF143" s="91" t="s">
        <v>1514</v>
      </c>
      <c r="AG143" s="91" t="s">
        <v>1515</v>
      </c>
      <c r="AH143" s="91" t="s">
        <v>1516</v>
      </c>
    </row>
    <row r="144" spans="1:36" ht="15.75" hidden="1" customHeight="1" x14ac:dyDescent="0.35">
      <c r="A144" s="62">
        <v>123</v>
      </c>
      <c r="C144" s="48" t="s">
        <v>152</v>
      </c>
      <c r="D144" s="43">
        <v>1135342</v>
      </c>
      <c r="E144" s="48" t="s">
        <v>1517</v>
      </c>
      <c r="F144" s="43" t="s">
        <v>1518</v>
      </c>
      <c r="G144" s="48" t="s">
        <v>243</v>
      </c>
      <c r="H144" s="48" t="s">
        <v>244</v>
      </c>
      <c r="I144" s="48" t="s">
        <v>554</v>
      </c>
      <c r="J144" s="48">
        <v>3</v>
      </c>
      <c r="K144" s="53">
        <v>8.8000000000000007</v>
      </c>
      <c r="M144" s="48">
        <v>276399</v>
      </c>
      <c r="N144" s="48" t="s">
        <v>83</v>
      </c>
      <c r="O144" s="48" t="s">
        <v>565</v>
      </c>
      <c r="Q144" s="48">
        <v>293</v>
      </c>
      <c r="R144" s="48">
        <v>293</v>
      </c>
      <c r="S144" s="48">
        <v>293</v>
      </c>
      <c r="T144" s="48" t="s">
        <v>996</v>
      </c>
      <c r="U144" s="60" t="e">
        <f t="shared" si="9"/>
        <v>#VALUE!</v>
      </c>
      <c r="V144" s="48" t="s">
        <v>996</v>
      </c>
      <c r="W144" s="60" t="e">
        <f t="shared" si="10"/>
        <v>#VALUE!</v>
      </c>
      <c r="X144" s="59" t="s">
        <v>556</v>
      </c>
      <c r="Y144" s="59" t="s">
        <v>1010</v>
      </c>
      <c r="Z144" s="59" t="s">
        <v>554</v>
      </c>
      <c r="AA144" s="48" t="s">
        <v>498</v>
      </c>
      <c r="AB144" s="48" t="s">
        <v>602</v>
      </c>
      <c r="AC144" s="48" t="s">
        <v>505</v>
      </c>
      <c r="AD144" s="48" t="s">
        <v>1504</v>
      </c>
      <c r="AE144" s="48" t="s">
        <v>1519</v>
      </c>
      <c r="AF144" s="91" t="s">
        <v>1520</v>
      </c>
      <c r="AG144" s="91" t="s">
        <v>1521</v>
      </c>
      <c r="AH144" s="91" t="s">
        <v>1522</v>
      </c>
    </row>
    <row r="145" spans="1:37" ht="13.5" hidden="1" customHeight="1" x14ac:dyDescent="0.35">
      <c r="A145" s="95">
        <v>25</v>
      </c>
      <c r="B145" s="95"/>
      <c r="C145" s="95" t="s">
        <v>29</v>
      </c>
      <c r="D145" s="95">
        <v>61912</v>
      </c>
      <c r="E145" s="95" t="s">
        <v>121</v>
      </c>
      <c r="F145" s="95" t="s">
        <v>473</v>
      </c>
      <c r="G145" s="95" t="s">
        <v>123</v>
      </c>
      <c r="H145" s="95" t="s">
        <v>124</v>
      </c>
      <c r="I145" s="95" t="s">
        <v>554</v>
      </c>
      <c r="J145" s="95">
        <v>5</v>
      </c>
      <c r="K145" s="96">
        <v>8.1</v>
      </c>
      <c r="L145" s="95"/>
      <c r="M145" s="95">
        <v>5695369</v>
      </c>
      <c r="N145" s="95" t="s">
        <v>1523</v>
      </c>
      <c r="O145" s="95" t="s">
        <v>84</v>
      </c>
      <c r="P145" s="95"/>
      <c r="Q145" s="95"/>
      <c r="R145" s="95"/>
      <c r="S145" s="95"/>
      <c r="T145" s="95"/>
      <c r="U145" s="97" t="e">
        <f t="shared" si="9"/>
        <v>#DIV/0!</v>
      </c>
      <c r="V145" s="95"/>
      <c r="W145" s="97" t="e">
        <f t="shared" si="10"/>
        <v>#DIV/0!</v>
      </c>
      <c r="X145" s="95" t="s">
        <v>556</v>
      </c>
      <c r="Y145" s="95" t="s">
        <v>1524</v>
      </c>
      <c r="Z145" s="95" t="s">
        <v>1525</v>
      </c>
      <c r="AA145" s="95" t="s">
        <v>506</v>
      </c>
      <c r="AB145" s="95" t="s">
        <v>1011</v>
      </c>
      <c r="AC145" s="95" t="s">
        <v>506</v>
      </c>
      <c r="AD145" s="95"/>
      <c r="AE145" s="95" t="s">
        <v>1526</v>
      </c>
      <c r="AF145" s="95" t="s">
        <v>1527</v>
      </c>
      <c r="AG145" s="95" t="s">
        <v>1528</v>
      </c>
      <c r="AH145" s="95" t="s">
        <v>1529</v>
      </c>
      <c r="AI145" s="95" t="str">
        <f>VLOOKUP(D:D,[1]Detail!$A:$J,10,FALSE)</f>
        <v>Yan.Sun@agoda.com</v>
      </c>
      <c r="AJ145" s="95" t="str">
        <f>VLOOKUP(D:D,[1]Detail!$A:$D,4,FALSE)</f>
        <v>B</v>
      </c>
      <c r="AK145" s="95" t="s">
        <v>378</v>
      </c>
    </row>
    <row r="146" spans="1:37" ht="16.5" hidden="1" customHeight="1" x14ac:dyDescent="0.35">
      <c r="A146" s="95">
        <v>83</v>
      </c>
      <c r="B146" s="95">
        <f>A146</f>
        <v>83</v>
      </c>
      <c r="C146" s="48" t="s">
        <v>152</v>
      </c>
      <c r="D146" s="95">
        <v>291435</v>
      </c>
      <c r="E146" s="95" t="s">
        <v>1530</v>
      </c>
      <c r="F146" s="95" t="s">
        <v>1531</v>
      </c>
      <c r="G146" s="95" t="s">
        <v>331</v>
      </c>
      <c r="H146" s="95" t="s">
        <v>332</v>
      </c>
      <c r="I146" s="95" t="s">
        <v>554</v>
      </c>
      <c r="J146" s="95">
        <v>4</v>
      </c>
      <c r="K146" s="96">
        <v>7.1</v>
      </c>
      <c r="L146" s="95">
        <v>165757928</v>
      </c>
      <c r="M146" s="95">
        <v>546574</v>
      </c>
      <c r="N146" s="95" t="s">
        <v>83</v>
      </c>
      <c r="O146" s="95" t="s">
        <v>141</v>
      </c>
      <c r="P146" s="95"/>
      <c r="Q146" s="95">
        <v>223</v>
      </c>
      <c r="R146" s="95">
        <v>223</v>
      </c>
      <c r="S146" s="95">
        <v>223</v>
      </c>
      <c r="T146" s="95">
        <v>263</v>
      </c>
      <c r="U146" s="97">
        <f t="shared" si="9"/>
        <v>0.17937219730941703</v>
      </c>
      <c r="V146" s="95">
        <v>228</v>
      </c>
      <c r="W146" s="97">
        <f t="shared" si="10"/>
        <v>2.2421524663677129E-2</v>
      </c>
      <c r="X146" s="95" t="s">
        <v>556</v>
      </c>
      <c r="Y146" s="95" t="s">
        <v>1532</v>
      </c>
      <c r="Z146" s="95" t="s">
        <v>1525</v>
      </c>
      <c r="AA146" s="95" t="s">
        <v>506</v>
      </c>
      <c r="AB146" s="95"/>
      <c r="AC146" s="95" t="s">
        <v>506</v>
      </c>
      <c r="AD146" s="95"/>
      <c r="AE146" s="95" t="s">
        <v>1533</v>
      </c>
      <c r="AF146" s="95" t="s">
        <v>1534</v>
      </c>
      <c r="AG146" s="95" t="s">
        <v>1535</v>
      </c>
      <c r="AH146" s="95" t="s">
        <v>1536</v>
      </c>
      <c r="AI146" s="95" t="s">
        <v>969</v>
      </c>
      <c r="AJ146" s="95"/>
      <c r="AK146" s="95"/>
    </row>
    <row r="147" spans="1:37" ht="13.5" customHeight="1" x14ac:dyDescent="0.35">
      <c r="A147" s="62">
        <v>163</v>
      </c>
      <c r="C147" s="45" t="s">
        <v>29</v>
      </c>
      <c r="D147" s="71">
        <v>61976</v>
      </c>
      <c r="E147" s="93" t="s">
        <v>745</v>
      </c>
      <c r="F147" s="71" t="s">
        <v>746</v>
      </c>
      <c r="G147" s="45" t="s">
        <v>81</v>
      </c>
      <c r="H147" s="45" t="s">
        <v>582</v>
      </c>
      <c r="I147" s="76"/>
      <c r="J147" s="48">
        <v>5</v>
      </c>
      <c r="K147" s="53">
        <v>7.9</v>
      </c>
      <c r="L147" s="94"/>
      <c r="M147" s="94">
        <v>165759226</v>
      </c>
      <c r="N147" s="94" t="s">
        <v>747</v>
      </c>
      <c r="O147" s="94" t="s">
        <v>667</v>
      </c>
      <c r="P147" s="94"/>
      <c r="Q147" s="48">
        <v>796</v>
      </c>
      <c r="R147" s="48">
        <v>644</v>
      </c>
      <c r="S147" s="48">
        <v>644</v>
      </c>
      <c r="T147" s="48">
        <v>916</v>
      </c>
      <c r="U147" s="60">
        <f t="shared" si="9"/>
        <v>0.42236024844720499</v>
      </c>
      <c r="V147" s="45">
        <v>755</v>
      </c>
      <c r="W147" s="60">
        <f t="shared" si="10"/>
        <v>0.17236024844720496</v>
      </c>
      <c r="X147" s="94" t="s">
        <v>556</v>
      </c>
      <c r="Y147" s="94" t="s">
        <v>748</v>
      </c>
      <c r="Z147" s="94"/>
      <c r="AA147" s="93"/>
      <c r="AB147" s="94"/>
      <c r="AC147" s="48" t="s">
        <v>496</v>
      </c>
      <c r="AD147" s="94"/>
      <c r="AE147" s="94" t="s">
        <v>749</v>
      </c>
      <c r="AF147" s="55" t="s">
        <v>750</v>
      </c>
      <c r="AG147" s="55" t="s">
        <v>751</v>
      </c>
      <c r="AH147" s="55" t="s">
        <v>752</v>
      </c>
      <c r="AI147" s="55" t="s">
        <v>460</v>
      </c>
      <c r="AJ147" s="93"/>
      <c r="AK147" s="92"/>
    </row>
    <row r="148" spans="1:37" ht="13.5" hidden="1" customHeight="1" x14ac:dyDescent="0.35">
      <c r="A148" s="95">
        <v>84</v>
      </c>
      <c r="B148" s="95">
        <f>A148</f>
        <v>84</v>
      </c>
      <c r="C148" s="48" t="s">
        <v>152</v>
      </c>
      <c r="D148" s="95">
        <v>789457</v>
      </c>
      <c r="E148" s="95" t="s">
        <v>1537</v>
      </c>
      <c r="F148" s="95" t="s">
        <v>1538</v>
      </c>
      <c r="G148" s="95" t="s">
        <v>331</v>
      </c>
      <c r="H148" s="95" t="s">
        <v>332</v>
      </c>
      <c r="I148" s="95" t="s">
        <v>554</v>
      </c>
      <c r="J148" s="95">
        <v>5</v>
      </c>
      <c r="K148" s="96">
        <v>8.1999999999999993</v>
      </c>
      <c r="L148" s="95">
        <v>165756785</v>
      </c>
      <c r="M148" s="95" t="s">
        <v>1539</v>
      </c>
      <c r="N148" s="95" t="s">
        <v>83</v>
      </c>
      <c r="O148" s="95" t="s">
        <v>141</v>
      </c>
      <c r="P148" s="95"/>
      <c r="Q148" s="95">
        <v>766</v>
      </c>
      <c r="R148" s="95">
        <v>766</v>
      </c>
      <c r="S148" s="95">
        <v>766</v>
      </c>
      <c r="T148" s="95">
        <v>764</v>
      </c>
      <c r="U148" s="97">
        <f t="shared" si="9"/>
        <v>-2.6109660574412533E-3</v>
      </c>
      <c r="V148" s="95">
        <v>687</v>
      </c>
      <c r="W148" s="97">
        <f t="shared" si="10"/>
        <v>-0.10313315926892951</v>
      </c>
      <c r="X148" s="95" t="s">
        <v>556</v>
      </c>
      <c r="Y148" s="95" t="s">
        <v>1532</v>
      </c>
      <c r="Z148" s="95" t="s">
        <v>1525</v>
      </c>
      <c r="AA148" s="95" t="s">
        <v>506</v>
      </c>
      <c r="AB148" s="95"/>
      <c r="AC148" s="95" t="s">
        <v>506</v>
      </c>
      <c r="AD148" s="95"/>
      <c r="AE148" s="95" t="s">
        <v>1540</v>
      </c>
      <c r="AF148" s="95" t="s">
        <v>1541</v>
      </c>
      <c r="AG148" s="95" t="s">
        <v>1542</v>
      </c>
      <c r="AH148" s="95" t="s">
        <v>1543</v>
      </c>
      <c r="AI148" s="95" t="s">
        <v>969</v>
      </c>
      <c r="AJ148" s="95"/>
      <c r="AK148" s="95"/>
    </row>
    <row r="149" spans="1:37" x14ac:dyDescent="0.35">
      <c r="A149" s="76"/>
      <c r="B149" s="77"/>
      <c r="C149" s="80"/>
      <c r="D149" s="82"/>
      <c r="E149" s="77"/>
      <c r="F149" s="82"/>
      <c r="G149" s="77"/>
      <c r="H149" s="77"/>
      <c r="I149" s="77"/>
      <c r="J149" s="77"/>
      <c r="K149" s="78"/>
      <c r="L149" s="77"/>
      <c r="M149" s="77"/>
      <c r="N149" s="77"/>
      <c r="O149" s="77"/>
      <c r="P149" s="77"/>
      <c r="Q149" s="77"/>
      <c r="R149" s="77"/>
      <c r="S149" s="77"/>
      <c r="T149" s="77"/>
      <c r="U149" s="79"/>
      <c r="V149" s="77"/>
      <c r="W149" s="79"/>
      <c r="X149" s="77"/>
      <c r="Y149" s="77"/>
      <c r="Z149" s="77"/>
      <c r="AA149" s="83"/>
      <c r="AB149" s="77"/>
      <c r="AC149" s="102"/>
      <c r="AD149" s="77"/>
      <c r="AE149" s="77"/>
      <c r="AF149" s="77"/>
      <c r="AG149" s="81"/>
      <c r="AH149" s="77"/>
      <c r="AI149" s="77"/>
      <c r="AJ149" s="77"/>
      <c r="AK149" s="77"/>
    </row>
    <row r="150" spans="1:37" x14ac:dyDescent="0.35">
      <c r="A150" s="76"/>
      <c r="B150" s="77"/>
      <c r="C150" s="77"/>
      <c r="D150" s="82"/>
      <c r="E150" s="77"/>
      <c r="F150" s="82"/>
      <c r="G150" s="77"/>
      <c r="H150" s="77"/>
      <c r="I150" s="77"/>
      <c r="J150" s="77"/>
      <c r="K150" s="78"/>
      <c r="L150" s="77"/>
      <c r="M150" s="77"/>
      <c r="N150" s="77"/>
      <c r="O150" s="77"/>
      <c r="P150" s="77"/>
      <c r="Q150" s="77"/>
      <c r="R150" s="77"/>
      <c r="S150" s="77"/>
      <c r="T150" s="77"/>
      <c r="U150" s="79"/>
      <c r="V150" s="77"/>
      <c r="W150" s="79"/>
      <c r="X150" s="77"/>
      <c r="Y150" s="45"/>
      <c r="Z150" s="77"/>
      <c r="AA150" s="77"/>
      <c r="AB150" s="77"/>
      <c r="AC150" s="102"/>
      <c r="AD150" s="77"/>
      <c r="AE150" s="77"/>
      <c r="AF150" s="77"/>
      <c r="AG150" s="77"/>
      <c r="AH150" s="77"/>
      <c r="AI150" s="84"/>
      <c r="AJ150" s="77"/>
      <c r="AK150" s="77"/>
    </row>
    <row r="151" spans="1:37" x14ac:dyDescent="0.35">
      <c r="A151" s="42"/>
      <c r="B151" s="45"/>
      <c r="C151" s="45"/>
      <c r="D151" s="71"/>
      <c r="E151" s="45"/>
      <c r="F151" s="71"/>
      <c r="G151" s="45"/>
      <c r="H151" s="45"/>
      <c r="I151" s="45"/>
      <c r="J151" s="45"/>
      <c r="K151" s="86"/>
      <c r="L151" s="45"/>
      <c r="M151" s="45"/>
      <c r="N151" s="45"/>
      <c r="O151" s="45"/>
      <c r="P151" s="45"/>
      <c r="Q151" s="45"/>
      <c r="R151" s="45"/>
      <c r="S151" s="45"/>
      <c r="T151" s="45"/>
      <c r="U151" s="87"/>
      <c r="V151" s="45"/>
      <c r="W151" s="87"/>
      <c r="X151" s="65"/>
      <c r="Y151" s="45"/>
      <c r="Z151" s="45"/>
      <c r="AA151" s="45"/>
      <c r="AB151" s="45"/>
      <c r="AC151" s="62"/>
      <c r="AD151" s="45"/>
      <c r="AE151" s="45"/>
      <c r="AF151" s="88"/>
      <c r="AG151" s="88"/>
      <c r="AH151" s="88"/>
      <c r="AI151" s="45"/>
      <c r="AJ151" s="45"/>
      <c r="AK151" s="45"/>
    </row>
    <row r="152" spans="1:37" x14ac:dyDescent="0.35">
      <c r="A152" s="76"/>
      <c r="B152" s="45"/>
      <c r="C152" s="65"/>
      <c r="D152" s="85"/>
      <c r="E152" s="45"/>
      <c r="F152" s="85"/>
      <c r="G152" s="45"/>
      <c r="H152" s="45"/>
      <c r="I152" s="45"/>
      <c r="J152" s="45"/>
      <c r="K152" s="86"/>
      <c r="L152" s="45"/>
      <c r="M152" s="45"/>
      <c r="N152" s="45"/>
      <c r="O152" s="45"/>
      <c r="P152" s="45"/>
      <c r="Q152" s="45"/>
      <c r="R152" s="45"/>
      <c r="S152" s="45"/>
      <c r="T152" s="45"/>
      <c r="U152" s="87"/>
      <c r="V152" s="45"/>
      <c r="W152" s="87"/>
      <c r="X152" s="65"/>
      <c r="Y152" s="45"/>
      <c r="Z152" s="45"/>
      <c r="AA152" s="45"/>
      <c r="AB152" s="45"/>
      <c r="AC152" s="62"/>
      <c r="AD152" s="45"/>
      <c r="AE152" s="45"/>
      <c r="AF152" s="45"/>
      <c r="AG152" s="45"/>
      <c r="AH152" s="45"/>
      <c r="AI152" s="45"/>
      <c r="AJ152" s="45"/>
      <c r="AK152" s="45"/>
    </row>
    <row r="153" spans="1:37" x14ac:dyDescent="0.35">
      <c r="A153" s="76"/>
      <c r="B153" s="45"/>
      <c r="C153" s="65"/>
      <c r="D153" s="85"/>
      <c r="E153" s="45"/>
      <c r="F153" s="85"/>
      <c r="G153" s="45"/>
      <c r="H153" s="45"/>
      <c r="I153" s="45"/>
      <c r="J153" s="45"/>
      <c r="K153" s="86"/>
      <c r="L153" s="45"/>
      <c r="M153" s="45"/>
      <c r="N153" s="45"/>
      <c r="O153" s="45"/>
      <c r="P153" s="45"/>
      <c r="Q153" s="45"/>
      <c r="R153" s="45"/>
      <c r="S153" s="45"/>
      <c r="T153" s="45"/>
      <c r="U153" s="87"/>
      <c r="V153" s="45"/>
      <c r="W153" s="87"/>
      <c r="X153" s="45"/>
      <c r="Y153" s="45"/>
      <c r="Z153" s="45"/>
      <c r="AA153" s="45"/>
      <c r="AB153" s="45"/>
      <c r="AC153" s="62"/>
      <c r="AD153" s="45"/>
      <c r="AE153" s="45"/>
      <c r="AF153" s="45"/>
      <c r="AG153" s="45"/>
      <c r="AH153" s="45"/>
      <c r="AI153" s="45"/>
      <c r="AJ153" s="45"/>
      <c r="AK153" s="45"/>
    </row>
    <row r="154" spans="1:37" x14ac:dyDescent="0.35">
      <c r="A154" s="76"/>
      <c r="B154" s="45"/>
      <c r="C154" s="65"/>
      <c r="D154" s="85"/>
      <c r="E154" s="45"/>
      <c r="F154" s="85"/>
      <c r="G154" s="45"/>
      <c r="H154" s="45"/>
      <c r="I154" s="45"/>
      <c r="J154" s="45"/>
      <c r="K154" s="86"/>
      <c r="L154" s="45"/>
      <c r="M154" s="45"/>
      <c r="N154" s="45"/>
      <c r="O154" s="45"/>
      <c r="P154" s="45"/>
      <c r="Q154" s="45"/>
      <c r="R154" s="45"/>
      <c r="S154" s="45"/>
      <c r="T154" s="45"/>
      <c r="U154" s="87"/>
      <c r="V154" s="45"/>
      <c r="W154" s="87"/>
      <c r="X154" s="45"/>
      <c r="Y154" s="45"/>
      <c r="Z154" s="45"/>
      <c r="AA154" s="45"/>
      <c r="AB154" s="45"/>
      <c r="AC154" s="62"/>
      <c r="AD154" s="45"/>
      <c r="AE154" s="45"/>
      <c r="AF154" s="45"/>
      <c r="AG154" s="45"/>
      <c r="AH154" s="45"/>
      <c r="AI154" s="45"/>
      <c r="AJ154" s="45"/>
      <c r="AK154" s="45"/>
    </row>
    <row r="155" spans="1:37" x14ac:dyDescent="0.35">
      <c r="A155" s="76"/>
      <c r="B155" s="45"/>
      <c r="C155" s="65"/>
      <c r="D155" s="85"/>
      <c r="E155" s="45"/>
      <c r="F155" s="85"/>
      <c r="G155" s="45"/>
      <c r="H155" s="45"/>
      <c r="I155" s="45"/>
      <c r="J155" s="45"/>
      <c r="K155" s="86"/>
      <c r="L155" s="45"/>
      <c r="M155" s="45"/>
      <c r="N155" s="45"/>
      <c r="O155" s="45"/>
      <c r="P155" s="45"/>
      <c r="Q155" s="45"/>
      <c r="R155" s="45"/>
      <c r="S155" s="45"/>
      <c r="T155" s="45"/>
      <c r="U155" s="87"/>
      <c r="V155" s="45"/>
      <c r="W155" s="87"/>
      <c r="X155" s="45"/>
      <c r="Y155" s="45"/>
      <c r="Z155" s="45"/>
      <c r="AA155" s="45"/>
      <c r="AB155" s="45"/>
      <c r="AC155" s="62"/>
      <c r="AD155" s="45"/>
      <c r="AE155" s="45"/>
      <c r="AF155" s="45"/>
      <c r="AG155" s="45"/>
      <c r="AH155" s="45"/>
      <c r="AI155" s="45"/>
      <c r="AJ155" s="45"/>
      <c r="AK155" s="45"/>
    </row>
    <row r="156" spans="1:37" x14ac:dyDescent="0.35">
      <c r="A156" s="76"/>
      <c r="B156" s="45"/>
      <c r="C156" s="65"/>
      <c r="D156" s="85"/>
      <c r="E156" s="45"/>
      <c r="F156" s="85"/>
      <c r="G156" s="45"/>
      <c r="H156" s="45"/>
      <c r="I156" s="45"/>
      <c r="J156" s="45"/>
      <c r="K156" s="86"/>
      <c r="L156" s="45"/>
      <c r="M156" s="45"/>
      <c r="N156" s="45"/>
      <c r="O156" s="45"/>
      <c r="P156" s="45"/>
      <c r="Q156" s="45"/>
      <c r="R156" s="45"/>
      <c r="S156" s="45"/>
      <c r="T156" s="45"/>
      <c r="U156" s="87"/>
      <c r="V156" s="45"/>
      <c r="W156" s="87"/>
      <c r="X156" s="45"/>
      <c r="Y156" s="45"/>
      <c r="Z156" s="45"/>
      <c r="AA156" s="45"/>
      <c r="AB156" s="45"/>
      <c r="AC156" s="62"/>
      <c r="AD156" s="45"/>
      <c r="AE156" s="45"/>
      <c r="AF156" s="45"/>
      <c r="AG156" s="45"/>
      <c r="AH156" s="45"/>
      <c r="AI156" s="45"/>
      <c r="AJ156" s="45"/>
      <c r="AK156" s="45"/>
    </row>
    <row r="157" spans="1:37" x14ac:dyDescent="0.35">
      <c r="A157" s="76"/>
      <c r="B157" s="45"/>
      <c r="C157" s="65"/>
      <c r="D157" s="85"/>
      <c r="E157" s="45"/>
      <c r="F157" s="85"/>
      <c r="G157" s="45"/>
      <c r="H157" s="45"/>
      <c r="I157" s="45"/>
      <c r="J157" s="45"/>
      <c r="K157" s="86"/>
      <c r="L157" s="45"/>
      <c r="M157" s="45"/>
      <c r="N157" s="45"/>
      <c r="O157" s="45"/>
      <c r="P157" s="45"/>
      <c r="Q157" s="45"/>
      <c r="R157" s="45"/>
      <c r="S157" s="45"/>
      <c r="T157" s="45"/>
      <c r="U157" s="87"/>
      <c r="V157" s="45"/>
      <c r="W157" s="87"/>
      <c r="X157" s="45"/>
      <c r="Y157" s="45"/>
      <c r="Z157" s="45"/>
      <c r="AA157" s="45"/>
      <c r="AB157" s="45"/>
      <c r="AC157" s="62"/>
      <c r="AD157" s="45"/>
      <c r="AE157" s="45"/>
      <c r="AF157" s="45"/>
      <c r="AG157" s="45"/>
      <c r="AH157" s="45"/>
      <c r="AI157" s="45"/>
      <c r="AJ157" s="45"/>
      <c r="AK157" s="45"/>
    </row>
    <row r="158" spans="1:37" x14ac:dyDescent="0.35">
      <c r="A158" s="76"/>
      <c r="B158" s="45"/>
      <c r="C158" s="65"/>
      <c r="D158" s="85"/>
      <c r="E158" s="45"/>
      <c r="F158" s="85"/>
      <c r="G158" s="45"/>
      <c r="H158" s="45"/>
      <c r="I158" s="45"/>
      <c r="J158" s="45"/>
      <c r="K158" s="86"/>
      <c r="L158" s="45"/>
      <c r="M158" s="45"/>
      <c r="N158" s="45"/>
      <c r="O158" s="45"/>
      <c r="P158" s="45"/>
      <c r="Q158" s="45"/>
      <c r="R158" s="45"/>
      <c r="S158" s="89"/>
      <c r="T158" s="89"/>
      <c r="U158" s="90"/>
      <c r="V158" s="89"/>
      <c r="W158" s="90"/>
      <c r="X158" s="45"/>
      <c r="Y158" s="45"/>
      <c r="Z158" s="45"/>
      <c r="AA158" s="45"/>
      <c r="AB158" s="45"/>
      <c r="AC158" s="62"/>
      <c r="AD158" s="45"/>
      <c r="AE158" s="45"/>
      <c r="AF158" s="45"/>
      <c r="AG158" s="45"/>
      <c r="AH158" s="45"/>
      <c r="AI158" s="45"/>
      <c r="AJ158" s="45"/>
      <c r="AK158" s="45"/>
    </row>
    <row r="159" spans="1:37" x14ac:dyDescent="0.35">
      <c r="A159" s="76"/>
      <c r="B159" s="45"/>
      <c r="C159" s="65"/>
      <c r="D159" s="85"/>
      <c r="E159" s="45"/>
      <c r="F159" s="85"/>
      <c r="G159" s="45"/>
      <c r="H159" s="45"/>
      <c r="I159" s="45"/>
      <c r="J159" s="45"/>
      <c r="K159" s="86"/>
      <c r="L159" s="45"/>
      <c r="M159" s="45"/>
      <c r="N159" s="45"/>
      <c r="O159" s="45"/>
      <c r="P159" s="45"/>
      <c r="Q159" s="45"/>
      <c r="R159" s="45"/>
      <c r="S159" s="45"/>
      <c r="T159" s="45"/>
      <c r="U159" s="87"/>
      <c r="V159" s="45"/>
      <c r="W159" s="87"/>
      <c r="X159" s="45"/>
      <c r="Y159" s="45"/>
      <c r="Z159" s="45"/>
      <c r="AA159" s="45"/>
      <c r="AB159" s="45"/>
      <c r="AC159" s="62"/>
      <c r="AD159" s="45"/>
      <c r="AE159" s="45"/>
      <c r="AF159" s="45"/>
      <c r="AG159" s="45"/>
      <c r="AH159" s="45"/>
      <c r="AI159" s="45"/>
      <c r="AJ159" s="45"/>
      <c r="AK159" s="45"/>
    </row>
    <row r="160" spans="1:37" x14ac:dyDescent="0.35">
      <c r="A160" s="76"/>
      <c r="B160" s="45"/>
      <c r="C160" s="65"/>
      <c r="D160" s="85"/>
      <c r="E160" s="45"/>
      <c r="F160" s="85"/>
      <c r="G160" s="45"/>
      <c r="H160" s="45"/>
      <c r="I160" s="45"/>
      <c r="J160" s="45"/>
      <c r="K160" s="86"/>
      <c r="L160" s="45"/>
      <c r="M160" s="45"/>
      <c r="N160" s="45"/>
      <c r="O160" s="45"/>
      <c r="P160" s="45"/>
      <c r="Q160" s="45"/>
      <c r="R160" s="45"/>
      <c r="S160" s="45"/>
      <c r="T160" s="45"/>
      <c r="U160" s="87"/>
      <c r="V160" s="45"/>
      <c r="W160" s="87"/>
      <c r="X160" s="45"/>
      <c r="Y160" s="45"/>
      <c r="Z160" s="45"/>
      <c r="AA160" s="45"/>
      <c r="AB160" s="45"/>
      <c r="AC160" s="62"/>
      <c r="AD160" s="45"/>
      <c r="AE160" s="45"/>
      <c r="AF160" s="45"/>
      <c r="AG160" s="45"/>
      <c r="AH160" s="45"/>
      <c r="AI160" s="45"/>
      <c r="AJ160" s="45"/>
      <c r="AK160" s="45"/>
    </row>
    <row r="161" spans="1:37" x14ac:dyDescent="0.35">
      <c r="A161" s="76"/>
      <c r="B161" s="45"/>
      <c r="C161" s="45"/>
      <c r="D161" s="85"/>
      <c r="E161" s="45"/>
      <c r="F161" s="85"/>
      <c r="G161" s="45"/>
      <c r="H161" s="45"/>
      <c r="I161" s="45"/>
      <c r="J161" s="45"/>
      <c r="K161" s="86"/>
      <c r="L161" s="45"/>
      <c r="M161" s="45"/>
      <c r="N161" s="45"/>
      <c r="O161" s="45"/>
      <c r="P161" s="45"/>
      <c r="Q161" s="45"/>
      <c r="R161" s="45"/>
      <c r="S161" s="45"/>
      <c r="T161" s="45"/>
      <c r="U161" s="87"/>
      <c r="V161" s="45"/>
      <c r="W161" s="87"/>
      <c r="X161" s="45"/>
      <c r="Y161" s="45"/>
      <c r="Z161" s="45"/>
      <c r="AA161" s="45"/>
      <c r="AB161" s="45"/>
      <c r="AC161" s="62"/>
      <c r="AD161" s="45"/>
      <c r="AE161" s="45"/>
      <c r="AF161" s="45"/>
      <c r="AG161" s="45"/>
      <c r="AH161" s="45"/>
      <c r="AI161" s="88"/>
      <c r="AJ161" s="45"/>
      <c r="AK161" s="45"/>
    </row>
  </sheetData>
  <autoFilter ref="A1:AK148" xr:uid="{61152ACD-BD2F-4F0F-9AF1-14760151E07A}">
    <filterColumn colId="28">
      <filters>
        <filter val="pass"/>
        <filter val="pass 1st round rate check"/>
      </filters>
    </filterColumn>
    <sortState xmlns:xlrd2="http://schemas.microsoft.com/office/spreadsheetml/2017/richdata2" ref="A2:AK148">
      <sortCondition ref="AC1:AC148"/>
    </sortState>
  </autoFilter>
  <phoneticPr fontId="5" type="noConversion"/>
  <conditionalFormatting sqref="J26">
    <cfRule type="iconSet" priority="54">
      <iconSet iconSet="3Symbols2">
        <cfvo type="percent" val="0"/>
        <cfvo type="num" val="7.5"/>
        <cfvo type="num" val="8"/>
      </iconSet>
    </cfRule>
  </conditionalFormatting>
  <conditionalFormatting sqref="K11">
    <cfRule type="iconSet" priority="47">
      <iconSet iconSet="3Symbols2">
        <cfvo type="percent" val="0"/>
        <cfvo type="num" val="7.5"/>
        <cfvo type="num" val="8"/>
      </iconSet>
    </cfRule>
  </conditionalFormatting>
  <conditionalFormatting sqref="J27">
    <cfRule type="iconSet" priority="39">
      <iconSet iconSet="3Symbols2">
        <cfvo type="percent" val="0"/>
        <cfvo type="num" val="2.5"/>
        <cfvo type="num" val="3"/>
      </iconSet>
    </cfRule>
  </conditionalFormatting>
  <conditionalFormatting sqref="K27">
    <cfRule type="iconSet" priority="38">
      <iconSet iconSet="3Symbols2">
        <cfvo type="percent" val="0"/>
        <cfvo type="num" val="7.5"/>
        <cfvo type="num" val="8"/>
      </iconSet>
    </cfRule>
  </conditionalFormatting>
  <conditionalFormatting sqref="J28">
    <cfRule type="iconSet" priority="35">
      <iconSet iconSet="3Symbols2">
        <cfvo type="percent" val="0"/>
        <cfvo type="num" val="2.5"/>
        <cfvo type="num" val="3"/>
      </iconSet>
    </cfRule>
  </conditionalFormatting>
  <conditionalFormatting sqref="K28">
    <cfRule type="iconSet" priority="36">
      <iconSet iconSet="3Symbols2">
        <cfvo type="percent" val="0"/>
        <cfvo type="num" val="7.5"/>
        <cfvo type="num" val="8"/>
      </iconSet>
    </cfRule>
  </conditionalFormatting>
  <conditionalFormatting sqref="J29">
    <cfRule type="iconSet" priority="32">
      <iconSet iconSet="3Symbols2">
        <cfvo type="percent" val="0"/>
        <cfvo type="num" val="2.5"/>
        <cfvo type="num" val="3"/>
      </iconSet>
    </cfRule>
  </conditionalFormatting>
  <conditionalFormatting sqref="K29">
    <cfRule type="iconSet" priority="33">
      <iconSet iconSet="3Symbols2">
        <cfvo type="percent" val="0"/>
        <cfvo type="num" val="7.5"/>
        <cfvo type="num" val="8"/>
      </iconSet>
    </cfRule>
  </conditionalFormatting>
  <conditionalFormatting sqref="K12:K22 K26">
    <cfRule type="iconSet" priority="99">
      <iconSet iconSet="3Symbols2">
        <cfvo type="percent" val="0"/>
        <cfvo type="num" val="7.5"/>
        <cfvo type="num" val="8"/>
      </iconSet>
    </cfRule>
  </conditionalFormatting>
  <conditionalFormatting sqref="K30:K37">
    <cfRule type="iconSet" priority="30">
      <iconSet iconSet="3Symbols2">
        <cfvo type="percent" val="0"/>
        <cfvo type="num" val="7.5"/>
        <cfvo type="num" val="8"/>
      </iconSet>
    </cfRule>
  </conditionalFormatting>
  <conditionalFormatting sqref="J30:J37">
    <cfRule type="iconSet" priority="29">
      <iconSet iconSet="3Symbols2">
        <cfvo type="percent" val="0"/>
        <cfvo type="num" val="2.5"/>
        <cfvo type="num" val="3"/>
      </iconSet>
    </cfRule>
  </conditionalFormatting>
  <conditionalFormatting sqref="J2:J22 J26">
    <cfRule type="iconSet" priority="110">
      <iconSet iconSet="3Symbols2">
        <cfvo type="percent" val="0"/>
        <cfvo type="num" val="2.5"/>
        <cfvo type="num" val="3"/>
      </iconSet>
    </cfRule>
  </conditionalFormatting>
  <conditionalFormatting sqref="K2:K10">
    <cfRule type="iconSet" priority="111">
      <iconSet iconSet="3Symbols2">
        <cfvo type="percent" val="0"/>
        <cfvo type="num" val="7.5"/>
        <cfvo type="num" val="8"/>
      </iconSet>
    </cfRule>
  </conditionalFormatting>
  <conditionalFormatting sqref="J23:K23">
    <cfRule type="iconSet" priority="28">
      <iconSet iconSet="3Symbols2">
        <cfvo type="percent" val="0"/>
        <cfvo type="num" val="2.5"/>
        <cfvo type="num" val="3"/>
      </iconSet>
    </cfRule>
  </conditionalFormatting>
  <conditionalFormatting sqref="J24:K25">
    <cfRule type="iconSet" priority="27">
      <iconSet iconSet="3Symbols2">
        <cfvo type="percent" val="0"/>
        <cfvo type="num" val="2.5"/>
        <cfvo type="num" val="3"/>
      </iconSet>
    </cfRule>
  </conditionalFormatting>
  <conditionalFormatting sqref="K38:K80">
    <cfRule type="iconSet" priority="25">
      <iconSet iconSet="3Symbols2">
        <cfvo type="percent" val="0"/>
        <cfvo type="num" val="7.5"/>
        <cfvo type="num" val="8"/>
      </iconSet>
    </cfRule>
  </conditionalFormatting>
  <conditionalFormatting sqref="J38:J80">
    <cfRule type="iconSet" priority="24">
      <iconSet iconSet="3Symbols2">
        <cfvo type="percent" val="0"/>
        <cfvo type="num" val="2.5"/>
        <cfvo type="num" val="3"/>
      </iconSet>
    </cfRule>
  </conditionalFormatting>
  <conditionalFormatting sqref="K81:K83 K86:K142">
    <cfRule type="iconSet" priority="22">
      <iconSet iconSet="3Symbols2">
        <cfvo type="percent" val="0"/>
        <cfvo type="num" val="7.5"/>
        <cfvo type="num" val="8"/>
      </iconSet>
    </cfRule>
  </conditionalFormatting>
  <conditionalFormatting sqref="J81:J83 J86:J142">
    <cfRule type="iconSet" priority="21">
      <iconSet iconSet="3Symbols2">
        <cfvo type="percent" val="0"/>
        <cfvo type="num" val="2.5"/>
        <cfvo type="num" val="3"/>
      </iconSet>
    </cfRule>
  </conditionalFormatting>
  <conditionalFormatting sqref="H2:I2 H17 H30:H37 H19:H23 H26 H3:H8 I86:I148 I3:I83">
    <cfRule type="iconSet" priority="112">
      <iconSet iconSet="3Symbols2">
        <cfvo type="percent" val="0"/>
        <cfvo type="num" val="2.5"/>
        <cfvo type="num" val="3"/>
      </iconSet>
    </cfRule>
  </conditionalFormatting>
  <conditionalFormatting sqref="H18">
    <cfRule type="iconSet" priority="120">
      <iconSet iconSet="3Symbols2">
        <cfvo type="percent" val="0"/>
        <cfvo type="num" val="2.5"/>
        <cfvo type="num" val="3"/>
      </iconSet>
    </cfRule>
  </conditionalFormatting>
  <conditionalFormatting sqref="H27">
    <cfRule type="iconSet" priority="121">
      <iconSet iconSet="3Symbols2">
        <cfvo type="percent" val="0"/>
        <cfvo type="num" val="2.5"/>
        <cfvo type="num" val="3"/>
      </iconSet>
    </cfRule>
  </conditionalFormatting>
  <conditionalFormatting sqref="H28">
    <cfRule type="iconSet" priority="122">
      <iconSet iconSet="3Symbols2">
        <cfvo type="percent" val="0"/>
        <cfvo type="num" val="2.5"/>
        <cfvo type="num" val="3"/>
      </iconSet>
    </cfRule>
  </conditionalFormatting>
  <conditionalFormatting sqref="H29">
    <cfRule type="iconSet" priority="123">
      <iconSet iconSet="3Symbols2">
        <cfvo type="percent" val="0"/>
        <cfvo type="num" val="2.5"/>
        <cfvo type="num" val="3"/>
      </iconSet>
    </cfRule>
  </conditionalFormatting>
  <conditionalFormatting sqref="H38:H80">
    <cfRule type="iconSet" priority="126">
      <iconSet iconSet="3Symbols2">
        <cfvo type="percent" val="0"/>
        <cfvo type="num" val="2.5"/>
        <cfvo type="num" val="3"/>
      </iconSet>
    </cfRule>
  </conditionalFormatting>
  <conditionalFormatting sqref="H81:H83 H86:H144">
    <cfRule type="iconSet" priority="127">
      <iconSet iconSet="3Symbols2">
        <cfvo type="percent" val="0"/>
        <cfvo type="num" val="2.5"/>
        <cfvo type="num" val="3"/>
      </iconSet>
    </cfRule>
  </conditionalFormatting>
  <conditionalFormatting sqref="I145:I148">
    <cfRule type="iconSet" priority="17">
      <iconSet iconSet="3Symbols2">
        <cfvo type="percent" val="0"/>
        <cfvo type="num" val="2.5"/>
        <cfvo type="num" val="3"/>
      </iconSet>
    </cfRule>
  </conditionalFormatting>
  <conditionalFormatting sqref="J143:K146 J148:K148 J147">
    <cfRule type="iconSet" priority="14">
      <iconSet iconSet="3Symbols2">
        <cfvo type="percent" val="0"/>
        <cfvo type="num" val="2.5"/>
        <cfvo type="num" val="3"/>
      </iconSet>
    </cfRule>
  </conditionalFormatting>
  <conditionalFormatting sqref="K147">
    <cfRule type="iconSet" priority="13">
      <iconSet iconSet="3Symbols2">
        <cfvo type="percent" val="0"/>
        <cfvo type="num" val="7.5"/>
        <cfvo type="num" val="8"/>
      </iconSet>
    </cfRule>
  </conditionalFormatting>
  <conditionalFormatting sqref="J84">
    <cfRule type="iconSet" priority="9">
      <iconSet iconSet="3Symbols2">
        <cfvo type="percent" val="0"/>
        <cfvo type="num" val="7.5"/>
        <cfvo type="num" val="8"/>
      </iconSet>
    </cfRule>
  </conditionalFormatting>
  <conditionalFormatting sqref="K84">
    <cfRule type="iconSet" priority="10">
      <iconSet iconSet="3Symbols2">
        <cfvo type="percent" val="0"/>
        <cfvo type="num" val="7.5"/>
        <cfvo type="num" val="8"/>
      </iconSet>
    </cfRule>
  </conditionalFormatting>
  <conditionalFormatting sqref="J84">
    <cfRule type="iconSet" priority="11">
      <iconSet iconSet="3Symbols2">
        <cfvo type="percent" val="0"/>
        <cfvo type="num" val="2.5"/>
        <cfvo type="num" val="3"/>
      </iconSet>
    </cfRule>
  </conditionalFormatting>
  <conditionalFormatting sqref="H84:I84">
    <cfRule type="iconSet" priority="12">
      <iconSet iconSet="3Symbols2">
        <cfvo type="percent" val="0"/>
        <cfvo type="num" val="2.5"/>
        <cfvo type="num" val="3"/>
      </iconSet>
    </cfRule>
  </conditionalFormatting>
  <conditionalFormatting sqref="J85">
    <cfRule type="iconSet" priority="5">
      <iconSet iconSet="3Symbols2">
        <cfvo type="percent" val="0"/>
        <cfvo type="num" val="7.5"/>
        <cfvo type="num" val="8"/>
      </iconSet>
    </cfRule>
  </conditionalFormatting>
  <conditionalFormatting sqref="K85">
    <cfRule type="iconSet" priority="6">
      <iconSet iconSet="3Symbols2">
        <cfvo type="percent" val="0"/>
        <cfvo type="num" val="7.5"/>
        <cfvo type="num" val="8"/>
      </iconSet>
    </cfRule>
  </conditionalFormatting>
  <conditionalFormatting sqref="J85">
    <cfRule type="iconSet" priority="7">
      <iconSet iconSet="3Symbols2">
        <cfvo type="percent" val="0"/>
        <cfvo type="num" val="2.5"/>
        <cfvo type="num" val="3"/>
      </iconSet>
    </cfRule>
  </conditionalFormatting>
  <conditionalFormatting sqref="H85:I85">
    <cfRule type="iconSet" priority="8">
      <iconSet iconSet="3Symbols2">
        <cfvo type="percent" val="0"/>
        <cfvo type="num" val="2.5"/>
        <cfvo type="num" val="3"/>
      </iconSet>
    </cfRule>
  </conditionalFormatting>
  <conditionalFormatting sqref="I149:I161">
    <cfRule type="iconSet" priority="4">
      <iconSet iconSet="3Symbols2">
        <cfvo type="percent" val="0"/>
        <cfvo type="num" val="2.5"/>
        <cfvo type="num" val="3"/>
      </iconSet>
    </cfRule>
  </conditionalFormatting>
  <conditionalFormatting sqref="J149:J157">
    <cfRule type="iconSet" priority="2">
      <iconSet iconSet="3Symbols2">
        <cfvo type="percent" val="0"/>
        <cfvo type="num" val="2.5"/>
        <cfvo type="num" val="3"/>
      </iconSet>
    </cfRule>
  </conditionalFormatting>
  <conditionalFormatting sqref="K149:K161">
    <cfRule type="iconSet" priority="3">
      <iconSet iconSet="3Symbols2">
        <cfvo type="percent" val="0"/>
        <cfvo type="num" val="7.5"/>
        <cfvo type="num" val="8"/>
      </iconSet>
    </cfRule>
  </conditionalFormatting>
  <conditionalFormatting sqref="J158:J161">
    <cfRule type="iconSet" priority="1">
      <iconSet iconSet="3Symbols2">
        <cfvo type="percent" val="0"/>
        <cfvo type="num" val="2.5"/>
        <cfvo type="num" val="3"/>
      </iconSet>
    </cfRule>
  </conditionalFormatting>
  <hyperlinks>
    <hyperlink ref="AF35" r:id="rId1" xr:uid="{D9505696-A9B0-49CD-86AB-22F99792E385}"/>
    <hyperlink ref="AG35" r:id="rId2" xr:uid="{A4F1A576-7DCA-4A59-8D43-7FF2096275A2}"/>
    <hyperlink ref="AH35" r:id="rId3" xr:uid="{04B51BF9-582C-4500-A938-775F9221C9A5}"/>
    <hyperlink ref="AF28" r:id="rId4" xr:uid="{A61628F2-54EC-429F-9994-F47EA452E9F6}"/>
    <hyperlink ref="AG28" r:id="rId5" xr:uid="{4D3D307F-9A80-4574-8E7E-1E6D83A55F4D}"/>
    <hyperlink ref="AF11" r:id="rId6" xr:uid="{726F19CB-C629-48F8-AD2F-0D0D7B7A44F2}"/>
    <hyperlink ref="AG11" r:id="rId7" xr:uid="{020CD078-7351-41F6-B0E4-D93C48AA7449}"/>
    <hyperlink ref="AF29" r:id="rId8" xr:uid="{BD3CFC26-CF01-44C1-BBFE-BD4301D19DE7}"/>
    <hyperlink ref="AG29" r:id="rId9" xr:uid="{8D4E46D3-BADF-40AC-807A-9CA6DEEE10D7}"/>
    <hyperlink ref="AH29" r:id="rId10" xr:uid="{726C6BE9-89AA-4EB7-A20A-72D5B531B6CB}"/>
    <hyperlink ref="AF67" r:id="rId11" xr:uid="{A4526E84-069A-460A-B7CB-71B38D83F3D0}"/>
    <hyperlink ref="AF83" r:id="rId12" xr:uid="{8A5E765B-AE62-46A0-8A81-4202ED0F22F3}"/>
    <hyperlink ref="AG83" r:id="rId13" xr:uid="{B044B51B-B124-4D1B-9222-DAD09D674FB0}"/>
    <hyperlink ref="AH83" r:id="rId14" xr:uid="{1234EE4F-8806-4292-BE6A-08D8387D40C9}"/>
    <hyperlink ref="AF85" r:id="rId15" xr:uid="{1576B158-B08C-4DFF-A116-AAC43D7D7F9D}"/>
    <hyperlink ref="AG85" r:id="rId16" xr:uid="{7A819BDA-CF47-4059-964E-F98F0F7D533B}"/>
    <hyperlink ref="AH85" r:id="rId17" xr:uid="{24A32C0A-34CB-4CB2-965F-E889BA9A0BFD}"/>
    <hyperlink ref="AF5" r:id="rId18" xr:uid="{1C11681E-06DA-4323-B1BC-FCB0196085CD}"/>
    <hyperlink ref="AG5" r:id="rId19" xr:uid="{455FC09E-5BF5-4012-931F-0B149C10DC27}"/>
    <hyperlink ref="AH5" r:id="rId20" xr:uid="{AA857250-1B12-44D7-87DE-1AE977DE4A1A}"/>
    <hyperlink ref="AF145" r:id="rId21" xr:uid="{C9A23334-DCDB-4943-9C75-5248B20EA997}"/>
    <hyperlink ref="AG145" r:id="rId22" xr:uid="{D53437A8-BE3C-4303-9580-0D954880D768}"/>
    <hyperlink ref="AG65" r:id="rId23" xr:uid="{301A76DB-66F0-48BE-8F33-C6F67B01FEE7}"/>
    <hyperlink ref="AH65" r:id="rId24" xr:uid="{96DB69FA-31ED-4AB2-9F09-7C04D00F3CED}"/>
    <hyperlink ref="AF82" r:id="rId25" xr:uid="{1F470C4B-FB41-49DD-B559-147E0FA98411}"/>
    <hyperlink ref="AG82" r:id="rId26" xr:uid="{E70995C3-4F65-4259-93A3-B1AD5F0D4AA4}"/>
    <hyperlink ref="AH82" r:id="rId27" xr:uid="{39BD4954-0F1A-438F-B40F-BED07B66E0F6}"/>
    <hyperlink ref="AF32" r:id="rId28" xr:uid="{F2B00B9F-915D-4A29-8685-B39D3B3934CA}"/>
    <hyperlink ref="AG32" r:id="rId29" xr:uid="{DA84998D-3D6B-48CA-B948-73D21358CC89}"/>
    <hyperlink ref="AH32" r:id="rId30" xr:uid="{D2E537BC-2178-4AF2-941D-C56F10CC95D1}"/>
    <hyperlink ref="AF68" r:id="rId31" xr:uid="{30AA1221-4966-427D-9F10-5CF0747D382A}"/>
    <hyperlink ref="AG68" r:id="rId32" xr:uid="{83B5F954-A3E6-4464-A587-995F1C625B02}"/>
    <hyperlink ref="AH68" r:id="rId33" xr:uid="{52FD874B-97A4-41E2-B67B-5159EAD39BF5}"/>
    <hyperlink ref="AF69" r:id="rId34" xr:uid="{F2DD816D-32E4-43A2-BAB5-977FBCFA8031}"/>
    <hyperlink ref="AG69" r:id="rId35" xr:uid="{3055FD96-454A-494B-9445-0E54B50437CF}"/>
    <hyperlink ref="AH69" r:id="rId36" xr:uid="{6D8BA20A-6559-45B2-8CCC-E819F0E24F2A}"/>
    <hyperlink ref="AF70" r:id="rId37" xr:uid="{8BD0AA16-C372-402A-982F-D1EF826915CF}"/>
    <hyperlink ref="AG70" r:id="rId38" xr:uid="{6E5B9996-3121-431F-98A0-0387A4E649E9}"/>
    <hyperlink ref="AH70" r:id="rId39" xr:uid="{5A6E1342-255A-4274-9F57-DB5CD4743F76}"/>
    <hyperlink ref="AH28" r:id="rId40" xr:uid="{A3E63416-01F7-4F6B-B7EE-B48F6D9F40B3}"/>
    <hyperlink ref="AF30" r:id="rId41" xr:uid="{AF11D1E7-9BA5-4B82-918F-586C7F03742A}"/>
    <hyperlink ref="AG30" r:id="rId42" xr:uid="{A4A96712-8AB5-4D75-B354-289B393AF099}"/>
    <hyperlink ref="AH30" r:id="rId43" xr:uid="{022B6F9D-26E7-47C9-8B59-FC8764D5C93D}"/>
    <hyperlink ref="AF10" r:id="rId44" xr:uid="{C607B6BD-459F-408E-AD42-172F4F762FBE}"/>
    <hyperlink ref="AG10" r:id="rId45" xr:uid="{A37D3CA0-9377-45A9-97C0-39D6FF97AFDB}"/>
    <hyperlink ref="AF86" r:id="rId46" xr:uid="{0C31F083-7E55-4AF4-AD9A-E9CA1B315768}"/>
    <hyperlink ref="AG86" r:id="rId47" xr:uid="{A56BF071-053D-4CC4-9572-0AA0F79D2404}"/>
    <hyperlink ref="AG71" r:id="rId48" xr:uid="{58D02651-D58C-4270-9860-8D50A9F67122}"/>
    <hyperlink ref="AH71" r:id="rId49" xr:uid="{9C91F819-BAE9-492E-9E19-3B7D0A84BF21}"/>
    <hyperlink ref="AH86" r:id="rId50" xr:uid="{56CDB5A1-CFDA-4F7E-AB55-3C6C6CD7020B}"/>
    <hyperlink ref="AF74" r:id="rId51" xr:uid="{87612271-A504-4CF4-BF32-A17FFB1059D9}"/>
    <hyperlink ref="AH11" r:id="rId52" xr:uid="{D127B203-E5B2-4B69-AFCA-F7173DAB0475}"/>
    <hyperlink ref="AF15" r:id="rId53" xr:uid="{B70484DE-63BF-4727-8829-6B6F7F9712B2}"/>
    <hyperlink ref="AF36" r:id="rId54" xr:uid="{C41EAE1E-D818-4ED1-9FA6-3AB6502B9358}"/>
    <hyperlink ref="AG36" r:id="rId55" xr:uid="{8A8CA501-6EB7-4222-B340-A5226DCF4A33}"/>
    <hyperlink ref="AH36" r:id="rId56" xr:uid="{0388CDE9-28C6-4992-9B67-A8FD3775D3B7}"/>
    <hyperlink ref="AF4" r:id="rId57" xr:uid="{43397F33-CAE2-46CC-AD07-48CB0C7075B7}"/>
    <hyperlink ref="AG4" r:id="rId58" xr:uid="{30DA2672-FC13-41A7-B9B9-330E407FAC78}"/>
    <hyperlink ref="AH4" r:id="rId59" xr:uid="{F936CD86-BD09-4932-939C-5CB8387BE01E}"/>
    <hyperlink ref="AG15" r:id="rId60" xr:uid="{2C1F1871-FBC7-4B0E-A20C-CA301556D151}"/>
    <hyperlink ref="AH15" r:id="rId61" xr:uid="{989CC948-E03C-40E0-BE59-DEDD969DFAEE}"/>
    <hyperlink ref="AI35" r:id="rId62" xr:uid="{D3FEBBE6-41C6-4AC1-A3CD-31EF31BD5B3C}"/>
    <hyperlink ref="AF80" r:id="rId63" xr:uid="{A4AE98C3-C239-45DD-BFCA-5078381EA7B7}"/>
    <hyperlink ref="AG80" r:id="rId64" xr:uid="{AA252C4C-8BAB-4C0B-BD98-C422E73F66D8}"/>
    <hyperlink ref="AH80" r:id="rId65" xr:uid="{5B8EED8B-147D-4BF4-ACFF-FB0DF032D396}"/>
    <hyperlink ref="AF81" r:id="rId66" xr:uid="{C59A080E-0BE7-47B9-BBA0-E655A422DF09}"/>
    <hyperlink ref="AG81" r:id="rId67" xr:uid="{C460CA28-9C70-4934-A140-7250EBF8D464}"/>
    <hyperlink ref="AH81" r:id="rId68" xr:uid="{606E8A01-1D88-4FE2-AEA3-59A8B4FCEE93}"/>
    <hyperlink ref="AF87" r:id="rId69" xr:uid="{AE374E87-D3C0-4123-8331-AE01F987D1C1}"/>
    <hyperlink ref="AG87" r:id="rId70" xr:uid="{67C85E7D-8D59-4CB5-B477-83A235303304}"/>
    <hyperlink ref="AH87" r:id="rId71" xr:uid="{4D73F170-B6D1-4DBF-8BDC-DA7C343CEF99}"/>
    <hyperlink ref="AF31" r:id="rId72" xr:uid="{B7632C8E-F0B1-4144-A5A4-A9F1D11BB38F}"/>
    <hyperlink ref="AF88" r:id="rId73" xr:uid="{F024C855-B0BA-460E-85BA-BA169637DC7B}"/>
    <hyperlink ref="AG88" r:id="rId74" xr:uid="{58315C2E-5C01-46A4-9392-1B7D12386D4D}"/>
    <hyperlink ref="AH88" r:id="rId75" xr:uid="{680654A3-71C7-4D93-B8EE-3C42E69D41CB}"/>
    <hyperlink ref="AF89" r:id="rId76" xr:uid="{EE4259E0-B948-4A95-8771-FF8CAA438D92}"/>
    <hyperlink ref="AG89" r:id="rId77" xr:uid="{D8ADE04E-0436-47A0-A0F2-ED6E7058F16A}"/>
    <hyperlink ref="AH89" r:id="rId78" xr:uid="{28D95B75-298F-498F-9D09-92DB838A7B9D}"/>
    <hyperlink ref="AG31" r:id="rId79" xr:uid="{C5574317-AC1E-4AD7-9053-CF314214D945}"/>
    <hyperlink ref="AF6" r:id="rId80" xr:uid="{90EE9E9C-A4DD-477A-91F5-8E9438479349}"/>
    <hyperlink ref="AG6" r:id="rId81" xr:uid="{2BCB6C8B-F784-4D12-BAD5-65F8E0684BE4}"/>
    <hyperlink ref="AH6" r:id="rId82" xr:uid="{66605AC0-3564-402B-8FF1-01517BD0DFDB}"/>
    <hyperlink ref="AH31" r:id="rId83" xr:uid="{0946FE97-6901-43CE-ABD2-1A1E7DFC2978}"/>
    <hyperlink ref="AF90" r:id="rId84" xr:uid="{E682994C-3B01-4959-BE29-A24F774CC6BC}"/>
    <hyperlink ref="AG90" r:id="rId85" xr:uid="{AF650E82-026B-4C40-AA8E-71C75869764D}"/>
    <hyperlink ref="AH90" r:id="rId86" xr:uid="{BBD79BEA-15B0-4438-8882-978B9433DDC8}"/>
    <hyperlink ref="AF92" r:id="rId87" xr:uid="{87BD649B-640A-4EF7-BDCC-4EB3E7B950DC}"/>
    <hyperlink ref="AG92" r:id="rId88" xr:uid="{086E8292-1AE9-4B19-B89B-DC1616485F98}"/>
    <hyperlink ref="AH92" r:id="rId89" xr:uid="{3AE8CB1B-8408-4226-93CC-3507251690CA}"/>
    <hyperlink ref="AF37" r:id="rId90" xr:uid="{EE40A742-8658-4681-BDF3-C9C97F47B8BD}"/>
    <hyperlink ref="AG37" r:id="rId91" xr:uid="{902166DA-E5AB-4C88-8EB0-8E5B8BA25DF2}"/>
    <hyperlink ref="AH37" r:id="rId92" xr:uid="{35365F8A-0BE5-4C58-8F96-DEFAA888006F}"/>
    <hyperlink ref="AF34" r:id="rId93" xr:uid="{ABA17B43-2E31-4197-9B69-A411469ED274}"/>
    <hyperlink ref="AG34" r:id="rId94" xr:uid="{CC704A1A-AC2B-425B-AF87-881D4B49941A}"/>
    <hyperlink ref="AH34" r:id="rId95" xr:uid="{DB9CF9CA-932C-4855-BCB6-ACB17056BA0D}"/>
    <hyperlink ref="AF91" r:id="rId96" xr:uid="{617E3F66-30CF-418E-BB8B-805FFB9F334F}"/>
    <hyperlink ref="AG91" r:id="rId97" xr:uid="{0CED58C5-00C4-4CA1-BD67-DC7D90172D8F}"/>
    <hyperlink ref="AH91" r:id="rId98" xr:uid="{6F7B1D4E-AD8B-4A4E-BA30-0B61264F0F5E}"/>
    <hyperlink ref="AF33" r:id="rId99" xr:uid="{CE87C1FA-5ADD-47B0-97BE-2CBB6E9E8679}"/>
    <hyperlink ref="AG33" r:id="rId100" xr:uid="{E15EA9EF-451C-4B7C-8339-44CAC0D62CF5}"/>
    <hyperlink ref="AF93" r:id="rId101" xr:uid="{9A50E32D-208D-4003-AF5A-67CD5C029EFF}"/>
    <hyperlink ref="AG93" r:id="rId102" xr:uid="{2B1655B9-28EE-4B02-BB10-93A93818C921}"/>
    <hyperlink ref="AH93" r:id="rId103" xr:uid="{77DC650B-C6CA-4D6C-B644-7E8E6C4FCBF8}"/>
    <hyperlink ref="AG7" r:id="rId104" xr:uid="{A7276812-DDB0-4B31-971E-1F8102DCD59E}"/>
    <hyperlink ref="AF7" r:id="rId105" xr:uid="{2D6225D8-AD5D-4467-B7A5-975E6DCEFE8C}"/>
    <hyperlink ref="AH7" r:id="rId106" xr:uid="{11725ED4-9541-4FBB-B7D6-36505E36CFD0}"/>
    <hyperlink ref="AF98" r:id="rId107" xr:uid="{C09091DF-E7CE-43CF-AEA3-9281EDEA89E7}"/>
    <hyperlink ref="AG98" r:id="rId108" xr:uid="{587D72FD-0723-47C6-AE2B-441550793F28}"/>
    <hyperlink ref="AH98" r:id="rId109" xr:uid="{A81975E3-65D4-4BD9-A35E-187BAB32D4C8}"/>
    <hyperlink ref="AF95" r:id="rId110" xr:uid="{560FA74F-D14E-4883-8A58-222C5E86C2C3}"/>
    <hyperlink ref="AG95" r:id="rId111" xr:uid="{4D922D58-0047-4CC1-8616-77466E483C4B}"/>
    <hyperlink ref="AH95" r:id="rId112" xr:uid="{D953AC2D-5CEE-4C8F-80A8-E573925CFA29}"/>
    <hyperlink ref="AF12" r:id="rId113" xr:uid="{5E88E2FA-E6AB-48CD-BA90-757F47B5E5CA}"/>
    <hyperlink ref="AG12" r:id="rId114" xr:uid="{8124643E-9A1B-410C-9EAB-568DC6A56AE1}"/>
    <hyperlink ref="AH12" r:id="rId115" xr:uid="{0B1B704D-8E5B-4EB9-B882-1C847BEDED9B}"/>
    <hyperlink ref="AF109" r:id="rId116" xr:uid="{51CA3C15-D835-4DF1-9DDD-765F5ABEDC92}"/>
    <hyperlink ref="AG109" r:id="rId117" xr:uid="{7A62FDE8-0CC9-4854-9147-74BB25F85EBE}"/>
    <hyperlink ref="AH109" r:id="rId118" xr:uid="{822628AC-3C09-40B1-9346-36F728E32954}"/>
    <hyperlink ref="AI31" r:id="rId119" xr:uid="{F4E321A4-C964-4486-9C1B-C668935B6CE0}"/>
    <hyperlink ref="AI87" r:id="rId120" xr:uid="{BD863AEA-7A29-46B6-8924-17CBE6AF759D}"/>
    <hyperlink ref="AI40:AI43" r:id="rId121" display="ivy.shi@agoda.com" xr:uid="{279F64D3-8A5E-46E2-86EA-971135D54AE7}"/>
    <hyperlink ref="AI33" r:id="rId122" xr:uid="{C20AEBB3-9B7E-4AFE-9406-929FD01C35A2}"/>
    <hyperlink ref="AI45:AI48" r:id="rId123" display="Sophia.han@agoda.com" xr:uid="{26E1DE7A-7568-44E3-B2E2-D60B5EB46103}"/>
    <hyperlink ref="AI93" r:id="rId124" xr:uid="{65B2CA8B-0D4E-49AA-B82C-C7992E32E4A2}"/>
    <hyperlink ref="AI7" r:id="rId125" xr:uid="{579C7599-A7CA-4005-82D5-56A86038723B}"/>
    <hyperlink ref="AI95" r:id="rId126" xr:uid="{5E9DF1F1-6E2B-4FFE-A33B-D9F00670BCEE}"/>
    <hyperlink ref="AI75" r:id="rId127" xr:uid="{933008F2-431A-4EC8-A2C1-458A19423B5B}"/>
    <hyperlink ref="AI76" r:id="rId128" xr:uid="{460CB771-7524-4BFF-BB55-106031F14919}"/>
    <hyperlink ref="AI111" r:id="rId129" xr:uid="{5D147301-A01E-4C14-9627-71D04B2EC978}"/>
    <hyperlink ref="AF17" r:id="rId130" xr:uid="{7C48BACB-3A93-4554-8146-CB79FCCA4B78}"/>
    <hyperlink ref="AG17" r:id="rId131" xr:uid="{4742A42D-DEC9-47A7-B825-EE48E929EFB1}"/>
    <hyperlink ref="AH17" r:id="rId132" xr:uid="{AC8572D3-3E6A-4E4D-A152-645E5B135BB4}"/>
    <hyperlink ref="AF130" r:id="rId133" xr:uid="{74C573E4-31B2-402C-89C0-B22CE7B517F2}"/>
    <hyperlink ref="AG130" r:id="rId134" xr:uid="{6E369AD3-CC8B-46F4-ACDE-19B3FD09DE01}"/>
    <hyperlink ref="AH130" r:id="rId135" xr:uid="{FCAF9913-5BE7-4249-8B85-E3EBDA720E53}"/>
    <hyperlink ref="AF131" r:id="rId136" xr:uid="{7E26D40D-C989-4582-BF8B-3B9E66F77118}"/>
    <hyperlink ref="AG131" r:id="rId137" xr:uid="{CC932EA9-7EDB-4DBF-A4D5-40B46212DEE0}"/>
    <hyperlink ref="AH131" r:id="rId138" xr:uid="{F664B4C9-F073-4283-B8B1-F65FDBB4433B}"/>
    <hyperlink ref="AF26" r:id="rId139" xr:uid="{545E9260-BC61-4F17-A8E5-0550BD055173}"/>
    <hyperlink ref="AG26" r:id="rId140" xr:uid="{3B546070-B0F3-4F39-A8C3-3D73533A2486}"/>
    <hyperlink ref="AH26" r:id="rId141" xr:uid="{FDB727FE-478E-45A0-BCD7-7B0746C9DB5B}"/>
    <hyperlink ref="AF132" r:id="rId142" xr:uid="{2AD90D80-F694-4431-AF8F-DF35BF9550DF}"/>
    <hyperlink ref="AH132" r:id="rId143" xr:uid="{57898747-1BB4-4724-AFF1-280FEDEB92B1}"/>
    <hyperlink ref="AF59" r:id="rId144" xr:uid="{4403B2B2-7A7E-40A6-800D-85B0E4054563}"/>
    <hyperlink ref="AG59" r:id="rId145" xr:uid="{E5EC1BF8-9E77-491C-AFB2-6E3BAF224E6D}"/>
    <hyperlink ref="AH59" r:id="rId146" xr:uid="{7D1A127A-412E-469B-833C-4D34590E02EF}"/>
    <hyperlink ref="AG133" r:id="rId147" xr:uid="{0B41CF16-C23F-4FB9-8839-A8E088446D4C}"/>
    <hyperlink ref="AH133" r:id="rId148" xr:uid="{F50FDEA2-F38B-4A83-8985-06415E23E70E}"/>
    <hyperlink ref="AG135" r:id="rId149" xr:uid="{BA72ADE5-B9C0-4774-85BC-E0772DF7449A}"/>
    <hyperlink ref="AF135" r:id="rId150" xr:uid="{42996E48-5C21-4F6C-AA29-8E8335AD013A}"/>
    <hyperlink ref="AH135" r:id="rId151" xr:uid="{A9997A3D-5847-4823-84ED-51EDF83C6819}"/>
    <hyperlink ref="AG18" r:id="rId152" xr:uid="{C2ADD672-E53C-4C2B-9ABA-ED1B85588CA5}"/>
    <hyperlink ref="AF136" r:id="rId153" xr:uid="{50056C4D-238A-4FA8-9023-E40147640F3C}"/>
    <hyperlink ref="AG136" r:id="rId154" xr:uid="{BC4F8935-CBE5-4AF9-9FF1-7FAEE8DC8619}"/>
    <hyperlink ref="AH136" r:id="rId155" xr:uid="{9CCDC49D-E21D-4498-93F2-9D06C55CCA80}"/>
    <hyperlink ref="AF60" r:id="rId156" xr:uid="{4D53681E-AE0F-46CB-974D-5FBDB0DCB311}"/>
    <hyperlink ref="AG60" r:id="rId157" xr:uid="{71A78A25-B2E7-4DD4-B323-090EC0353367}"/>
    <hyperlink ref="AH60" r:id="rId158" xr:uid="{9DC18E47-DEAB-43F0-94E2-2777D1D79887}"/>
    <hyperlink ref="AF61" r:id="rId159" xr:uid="{65C2862B-9E80-4279-993E-D869525CDE71}"/>
    <hyperlink ref="AG61" r:id="rId160" xr:uid="{1ED46113-4881-48BD-BCF9-1A69B264F73A}"/>
    <hyperlink ref="AH61" r:id="rId161" xr:uid="{93D4C7C9-1B1D-405D-88AF-2E39C0A06DAA}"/>
    <hyperlink ref="AF79" r:id="rId162" xr:uid="{FF90037A-1EAB-4EDA-AE06-B5D178FF247C}"/>
    <hyperlink ref="AG79" r:id="rId163" xr:uid="{77F148F3-2A41-4D2B-81C0-8BEE26BB4CAC}"/>
    <hyperlink ref="AH79" r:id="rId164" xr:uid="{6C4F02C3-824F-4F05-9001-012A8EB00492}"/>
    <hyperlink ref="AF112" r:id="rId165" xr:uid="{08A7BC91-ECEF-4030-A805-408C6CF804F4}"/>
    <hyperlink ref="AG112" r:id="rId166" xr:uid="{F32144F6-6879-4D5B-97B7-E7240B87124B}"/>
    <hyperlink ref="AH112" r:id="rId167" xr:uid="{50F70BFC-179B-43F4-BA01-9AA66DA898CD}"/>
    <hyperlink ref="AF42" r:id="rId168" xr:uid="{75F65532-F58D-4354-B709-935743EA55E1}"/>
    <hyperlink ref="AF148" r:id="rId169" xr:uid="{AE8C4FBC-8751-4DFB-BDC7-329CAE14AAC7}"/>
    <hyperlink ref="AG148" r:id="rId170" xr:uid="{63CDFCDB-7A36-4EB0-99C6-F07970A60908}"/>
    <hyperlink ref="AF44" r:id="rId171" xr:uid="{67B26258-2719-49E8-BE15-4C76FAF9D601}"/>
    <hyperlink ref="AH44" r:id="rId172" xr:uid="{09597BCC-E805-4FC3-A06B-B4CB96377F1A}"/>
    <hyperlink ref="AF116" r:id="rId173" xr:uid="{D192BC9D-492D-451A-B31F-28D4EC2D996A}"/>
    <hyperlink ref="AG116" r:id="rId174" xr:uid="{4A99EE86-740D-4398-8B5C-BA629C912E56}"/>
    <hyperlink ref="AF113" r:id="rId175" xr:uid="{2AF89280-9ECC-4193-B7CA-EFAB1CFCA613}"/>
    <hyperlink ref="AG113" r:id="rId176" xr:uid="{85020125-881F-4DDF-9E41-790920FE7DA2}"/>
    <hyperlink ref="AF115" r:id="rId177" xr:uid="{77293E8B-CB0E-4AD8-B069-0820CF0C53C1}"/>
    <hyperlink ref="AG115" r:id="rId178" xr:uid="{016E9985-6881-4FCF-88CD-8F0BBC21A877}"/>
    <hyperlink ref="AH115" r:id="rId179" xr:uid="{BC62B279-2025-4D86-A680-E3106C412C1B}"/>
    <hyperlink ref="AF146" r:id="rId180" xr:uid="{1C7BFB1D-B8E4-4EF6-B042-BC4C5DEA95BF}"/>
    <hyperlink ref="AG146" r:id="rId181" xr:uid="{EFE0B15D-DCAC-410A-AC90-EFC0959B51C8}"/>
    <hyperlink ref="AG114" r:id="rId182" xr:uid="{A8410AB2-2844-47D3-9751-190BCEA2B799}"/>
    <hyperlink ref="AH114" r:id="rId183" xr:uid="{6187F83F-1308-41BD-A720-0E6C852FB510}"/>
    <hyperlink ref="AF118" r:id="rId184" xr:uid="{6306360C-DFD4-40CA-AACC-1F1D8FE8FDD3}"/>
    <hyperlink ref="AG118" r:id="rId185" xr:uid="{901EA592-559E-4143-9FC2-10FADBCCD01D}"/>
    <hyperlink ref="AH118" r:id="rId186" xr:uid="{2F25D2DE-6EB4-496E-8EA6-B0C0067074DC}"/>
    <hyperlink ref="AG120" r:id="rId187" xr:uid="{09B326DB-F33D-4C26-BC88-17EA84F6DC41}"/>
    <hyperlink ref="AF120" r:id="rId188" xr:uid="{CDA42848-D616-461D-BAC3-7AE33BE2B993}"/>
    <hyperlink ref="AH120" r:id="rId189" xr:uid="{E1F5C8F3-16F8-4BA4-B6E5-3239763CB2CF}"/>
    <hyperlink ref="AH142" r:id="rId190" xr:uid="{B8061D75-DA9E-429C-AE4C-711144433572}"/>
    <hyperlink ref="AF142" r:id="rId191" xr:uid="{32DF0A58-AE8B-4F01-A28B-A35ACE6785BA}"/>
    <hyperlink ref="AF119" r:id="rId192" xr:uid="{FB638BE7-7FE3-452B-B3DC-A2C58AB40606}"/>
    <hyperlink ref="AG119" r:id="rId193" xr:uid="{F68D7BFB-CCA6-49D6-A81C-CCD9D75AB13C}"/>
    <hyperlink ref="AH119" r:id="rId194" xr:uid="{E45B38F9-78C3-4872-A0BE-BEEB440FA2D7}"/>
    <hyperlink ref="AF117" r:id="rId195" xr:uid="{B5B87F0A-B0DB-442C-9036-F86D40A24852}"/>
    <hyperlink ref="AH117" r:id="rId196" xr:uid="{94423793-CC64-46C2-B43F-E7DC388C6D65}"/>
    <hyperlink ref="AG117" r:id="rId197" xr:uid="{E4B5F69B-42ED-4650-B792-FA956B2EEFC3}"/>
    <hyperlink ref="AF129" r:id="rId198" xr:uid="{D96C9964-9F9E-463B-9B73-FCC160E5FA4B}"/>
    <hyperlink ref="AG129" r:id="rId199" xr:uid="{1C520B4B-87FE-4CA4-A973-DFACC6E05B97}"/>
    <hyperlink ref="AH129" r:id="rId200" xr:uid="{71BCE0CC-90BB-4403-A619-58F12BF0A619}"/>
    <hyperlink ref="AF144" r:id="rId201" xr:uid="{F5F4C022-39AD-46BA-B74E-D125CAAC1AA5}"/>
    <hyperlink ref="AG144" r:id="rId202" xr:uid="{61AC5FE7-6D73-484A-AA4A-62487C15550B}"/>
    <hyperlink ref="AH144" r:id="rId203" xr:uid="{D710DD7B-AC7E-4017-BD87-553B459342D6}"/>
    <hyperlink ref="AF122" r:id="rId204" xr:uid="{8135D4BC-6B60-4A4F-AD6B-2205CA1CE585}"/>
    <hyperlink ref="AG122" r:id="rId205" xr:uid="{190502C1-E94C-41A7-BAF5-D509DE1019BF}"/>
    <hyperlink ref="AH122" r:id="rId206" xr:uid="{E913B1D1-75FF-4D66-A34A-496F0D4CFBD4}"/>
    <hyperlink ref="AF123" r:id="rId207" xr:uid="{9A824C15-22A8-4A07-BABD-91BB7F6C09D8}"/>
    <hyperlink ref="AG123" r:id="rId208" xr:uid="{9E840C23-BBE2-4882-B631-1016A12CF500}"/>
    <hyperlink ref="AH123" r:id="rId209" xr:uid="{5E6037F0-8317-4260-A876-1111C3D64725}"/>
    <hyperlink ref="AG124" r:id="rId210" xr:uid="{0309A0CF-26F5-44D6-8033-34F2C1C49DAC}"/>
    <hyperlink ref="AF124" r:id="rId211" xr:uid="{85167714-4808-4E07-B039-D668CFEBE0E9}"/>
    <hyperlink ref="AH124" r:id="rId212" xr:uid="{EE23D27E-71EF-421F-9B25-B1D7CE76157E}"/>
    <hyperlink ref="AF125" r:id="rId213" xr:uid="{812940A6-2D1E-4F77-9EE9-C5A5BDFB2525}"/>
    <hyperlink ref="AH125" r:id="rId214" xr:uid="{38448CF7-9B43-48CC-ACE7-0906E710F78E}"/>
    <hyperlink ref="AF47" r:id="rId215" xr:uid="{09D6C1B3-22FA-4786-8432-0F3B792A884B}"/>
    <hyperlink ref="AG47" r:id="rId216" xr:uid="{44D5EB50-1E20-49F2-A62D-CAE05F729A01}"/>
    <hyperlink ref="AH47" r:id="rId217" xr:uid="{7238BE50-886B-4650-8C61-8E4D230ADE17}"/>
    <hyperlink ref="AF46" r:id="rId218" xr:uid="{400AB493-871D-46C6-AEC7-444ECAE8CB7B}"/>
    <hyperlink ref="AG46" r:id="rId219" xr:uid="{7366A4FA-1CFC-45D9-B837-430C50B90A47}"/>
    <hyperlink ref="AH46" r:id="rId220" xr:uid="{6975CC80-6F83-45BC-9689-6A6023C917BA}"/>
    <hyperlink ref="AF48" r:id="rId221" xr:uid="{670AC2AF-0C9C-459F-892F-5E2FA22B5D8B}"/>
    <hyperlink ref="AG48" r:id="rId222" xr:uid="{7C005BA3-7A13-4B8B-B6A9-5268ABE445DE}"/>
    <hyperlink ref="AH48" r:id="rId223" xr:uid="{34D5C333-996F-4615-BC58-2E048FCF8C71}"/>
    <hyperlink ref="AF49" r:id="rId224" xr:uid="{551F79EE-8E03-4C47-96E2-E98818EE61B4}"/>
    <hyperlink ref="AG49" r:id="rId225" xr:uid="{69AFF5B9-ED05-4006-84FA-1BC08084EAD1}"/>
    <hyperlink ref="AH49" r:id="rId226" xr:uid="{9ACB4E1F-9CDF-400A-AD0C-E826C3E06BE3}"/>
    <hyperlink ref="AF50" r:id="rId227" xr:uid="{AC28BAEC-C743-402C-955C-95B0C619E661}"/>
    <hyperlink ref="AG50" r:id="rId228" xr:uid="{B79DA1D0-4C43-4DFE-BFD9-288E0C1282BC}"/>
    <hyperlink ref="AH50" r:id="rId229" xr:uid="{1BC0CD7A-ED2A-4CBB-B458-2BDBD4B683C6}"/>
    <hyperlink ref="AF51" r:id="rId230" xr:uid="{36B45FE1-07BC-423E-8C2F-C7535FE6C3E2}"/>
    <hyperlink ref="AG51" r:id="rId231" xr:uid="{C7EECC0E-5E94-47C7-ACFB-A358611EBC14}"/>
    <hyperlink ref="AH51" r:id="rId232" xr:uid="{4B7DE92E-1ED9-4B0C-9725-D5DB39D8BBC9}"/>
    <hyperlink ref="AF52" r:id="rId233" xr:uid="{A6826B10-9E04-42A3-BE5E-87ED54EEB40B}"/>
    <hyperlink ref="AG52" r:id="rId234" xr:uid="{7F9D5C03-9B97-4327-8777-A6E0923BFE4E}"/>
    <hyperlink ref="AH52" r:id="rId235" xr:uid="{B8971C92-4BFF-4620-8031-B62219AF8342}"/>
    <hyperlink ref="AF53" r:id="rId236" xr:uid="{B818A889-8E96-4341-91F5-4048B9011E2E}"/>
    <hyperlink ref="AG53" r:id="rId237" xr:uid="{52935339-19DA-4593-BF4A-2329B017D86F}"/>
    <hyperlink ref="AH53" r:id="rId238" xr:uid="{EF26331A-0E2E-4741-9A76-DFBDC4875317}"/>
    <hyperlink ref="AG16" r:id="rId239" xr:uid="{46BEE252-8313-431F-86A9-EC7FF5A73CF6}"/>
    <hyperlink ref="AH16" r:id="rId240" xr:uid="{14991986-83EE-4CA4-A149-1C03C3630E45}"/>
    <hyperlink ref="AF16" r:id="rId241" xr:uid="{3D037642-9A6E-4C26-8C2D-BC3649B0CF96}"/>
    <hyperlink ref="AF54" r:id="rId242" xr:uid="{07B4A463-B9D0-4C05-AAEF-CE28430D40A4}"/>
    <hyperlink ref="AG54" r:id="rId243" xr:uid="{2BE30AF7-67FC-412D-ADB6-129115B7C755}"/>
    <hyperlink ref="AH54" r:id="rId244" xr:uid="{8E375A90-AFB4-420B-9F5C-226A7A02A94F}"/>
    <hyperlink ref="AF55" r:id="rId245" xr:uid="{81EB312F-8075-44FB-BC06-10503FCFD274}"/>
    <hyperlink ref="AG55" r:id="rId246" xr:uid="{37F8557D-BC09-4757-9003-F17905B0A0D5}"/>
    <hyperlink ref="AH55" r:id="rId247" xr:uid="{F568A376-4D88-4CE8-A2FD-484F01BABCB1}"/>
    <hyperlink ref="AF20" r:id="rId248" xr:uid="{0ADC3EC2-BA79-4D2E-8C61-74992DD1E81A}"/>
    <hyperlink ref="AG20" r:id="rId249" xr:uid="{24EF0CA6-FD86-42F4-922F-0116903A9EDE}"/>
    <hyperlink ref="AH20" r:id="rId250" xr:uid="{5A00D2C3-5D51-47D8-ACD1-222F64BCAEF9}"/>
    <hyperlink ref="AF56" r:id="rId251" xr:uid="{587F0652-8E0F-4D30-8E25-D0011D6B0C29}"/>
    <hyperlink ref="AG56" r:id="rId252" xr:uid="{BFCE6970-1752-474B-92F0-1B95790D11FD}"/>
    <hyperlink ref="AH56" r:id="rId253" xr:uid="{FB541A21-705A-4151-8D29-F67CA3545BBF}"/>
    <hyperlink ref="AF57" r:id="rId254" xr:uid="{82BD0013-A879-4A3F-AA18-E85FCD944EB0}"/>
    <hyperlink ref="AG57" r:id="rId255" xr:uid="{7F74ABAE-7FA7-4089-9ECB-95C9FF4C4E75}"/>
    <hyperlink ref="AH57" r:id="rId256" xr:uid="{95177701-8DA0-4DB7-9722-359A2B584B36}"/>
    <hyperlink ref="AF58" r:id="rId257" xr:uid="{69B92640-A0C3-48DB-B3C9-E6E89C270B36}"/>
    <hyperlink ref="AG58" r:id="rId258" xr:uid="{D3B54F64-3C73-47CE-AC8A-D60004DA59FD}"/>
    <hyperlink ref="AH58" r:id="rId259" xr:uid="{D2084163-D65E-427C-819C-6963EC914B8B}"/>
    <hyperlink ref="AG21" r:id="rId260" xr:uid="{B4861830-0F6D-479D-8C1B-4CD9A1DFBDA0}"/>
    <hyperlink ref="AF21" r:id="rId261" xr:uid="{D3B5C72D-0B3B-4ABC-A72E-01C48EA56307}"/>
    <hyperlink ref="AH21" r:id="rId262" xr:uid="{C006C187-2272-4ECD-AE57-85EB184936B8}"/>
    <hyperlink ref="AF24" r:id="rId263" xr:uid="{635E176D-ACCC-4770-BFF6-8D00DFF7A803}"/>
    <hyperlink ref="AG24" r:id="rId264" xr:uid="{4ADC8B78-A45C-42F1-B2D3-5C96CCCF8790}"/>
    <hyperlink ref="AH24" r:id="rId265" xr:uid="{465C9932-051A-49A8-AFE5-B4543EDBCB9A}"/>
    <hyperlink ref="AF23" r:id="rId266" xr:uid="{824927FE-1330-41B8-9694-AFB9B94F4F27}"/>
    <hyperlink ref="AG23" r:id="rId267" xr:uid="{1F7124F3-14B5-4779-B265-00C87A453C3F}"/>
    <hyperlink ref="AH23" r:id="rId268" xr:uid="{110D05CD-3302-424C-BF6D-4AD5778DD8D7}"/>
    <hyperlink ref="AF121" r:id="rId269" xr:uid="{43EEDD2F-BC3A-474D-9063-0C1044B9A6DA}"/>
    <hyperlink ref="AG121" r:id="rId270" xr:uid="{731ADF85-0C83-42ED-8330-7FBF6E960A3C}"/>
    <hyperlink ref="AH121" r:id="rId271" xr:uid="{8B5F28D0-13F2-41C2-8802-F6832D0B94CC}"/>
    <hyperlink ref="AF143" r:id="rId272" xr:uid="{D1C81CC5-030A-420C-B66E-86F3AAC4C042}"/>
    <hyperlink ref="AG143" r:id="rId273" xr:uid="{F098D2F5-6E92-4ED2-AE2F-02D33BC2AF45}"/>
    <hyperlink ref="AH143" r:id="rId274" xr:uid="{27FF29BA-101C-4508-A25D-8B186CB48AC2}"/>
    <hyperlink ref="AF127" r:id="rId275" xr:uid="{1A5DCD4E-CED0-4617-AB22-7B935AFA40ED}"/>
    <hyperlink ref="AG127" r:id="rId276" xr:uid="{A7216845-F9F0-4EA4-9752-4CB8A0D4A09F}"/>
    <hyperlink ref="AH127" r:id="rId277" xr:uid="{59EE86EC-A056-437E-9677-D8AC40A6CCEE}"/>
    <hyperlink ref="AH128" r:id="rId278" xr:uid="{13CC5E0C-FE81-4F73-8D43-4DF7188A8F2B}"/>
    <hyperlink ref="AG128" r:id="rId279" xr:uid="{1BDF8FCC-5153-4E2F-972C-84333D3CEA97}"/>
    <hyperlink ref="AF128" r:id="rId280" xr:uid="{55C92C9E-5015-4DF3-B73D-D933CBE07743}"/>
    <hyperlink ref="AH45" r:id="rId281" xr:uid="{21D4B9DB-94E0-42E1-A5FA-CBA63D8B3F5C}"/>
    <hyperlink ref="AG45" r:id="rId282" xr:uid="{F6B91D24-B750-482E-90E4-6DAE244387D7}"/>
    <hyperlink ref="AF45" r:id="rId283" xr:uid="{FD8E3467-F477-4BDE-9062-4C6B38936962}"/>
    <hyperlink ref="AG126" r:id="rId284" xr:uid="{31A450C4-9056-47FC-987A-117812FD756A}"/>
    <hyperlink ref="AH126" r:id="rId285" xr:uid="{97EBCECC-E453-4595-B1F0-E3C4EA57E6D6}"/>
    <hyperlink ref="AF126" r:id="rId286" xr:uid="{EFFED349-2E72-45B8-9C2C-BDEBD8CE8516}"/>
    <hyperlink ref="AF63" r:id="rId287" xr:uid="{441DFBD5-00D5-494A-A577-4DFDF14AA80B}"/>
    <hyperlink ref="AG63" r:id="rId288" xr:uid="{B16EA6BF-666D-4305-BF4E-A1D225FBBEEA}"/>
    <hyperlink ref="AH63" r:id="rId289" xr:uid="{660DC4BE-56E9-495F-BDA0-BA7C7FC1E2B5}"/>
    <hyperlink ref="AF140" r:id="rId290" xr:uid="{F8C9D692-031A-455B-AE32-36C42CAF4433}"/>
    <hyperlink ref="AG140" r:id="rId291" xr:uid="{49E685C9-1140-41C4-9F65-2DC80BCA11D4}"/>
    <hyperlink ref="AH140" r:id="rId292" xr:uid="{1D7CE98B-847E-4EE7-9001-A5294A8A7125}"/>
    <hyperlink ref="AF19" r:id="rId293" xr:uid="{C12C85E6-2DF3-4931-8344-94B440AA7199}"/>
    <hyperlink ref="AG19" r:id="rId294" xr:uid="{706976CC-DF65-42E6-90ED-BB48502E0193}"/>
    <hyperlink ref="AH19" r:id="rId295" xr:uid="{98D712E2-707C-4F78-8059-C69CC6FA0979}"/>
    <hyperlink ref="AF141" r:id="rId296" xr:uid="{ACA84888-4608-40BB-8A66-FE70457D97F6}"/>
    <hyperlink ref="AG141" r:id="rId297" xr:uid="{CFFC8C3A-B694-4DFB-9E3A-E1985FCBD670}"/>
    <hyperlink ref="AH141" r:id="rId298" xr:uid="{9BC178AE-0FEE-4477-BC13-8C0C0DD4B1E2}"/>
    <hyperlink ref="AF64" r:id="rId299" xr:uid="{8775EB94-819A-417F-A6A2-1D1EE6391771}"/>
    <hyperlink ref="AI64" r:id="rId300" xr:uid="{2C9A4347-5288-44BF-A639-5A3322DF9EDA}"/>
    <hyperlink ref="AG64" r:id="rId301" xr:uid="{384C8601-959C-43D3-BBF7-9F178C164586}"/>
    <hyperlink ref="AH64" r:id="rId302" xr:uid="{99208026-3EA5-4472-ADB2-CE265FE1232A}"/>
    <hyperlink ref="AI79" r:id="rId303" xr:uid="{32A7E1E6-AD56-4735-8B3F-DB34E96A83A8}"/>
    <hyperlink ref="AI112" r:id="rId304" xr:uid="{EE0550AC-B02E-4F17-B9A5-A6F45BD7C4A8}"/>
    <hyperlink ref="AI113" r:id="rId305" xr:uid="{BD5A9296-7D5D-437F-95DC-0D4597287878}"/>
    <hyperlink ref="AI84:AI90" r:id="rId306" display="tina.gao@agoda.com" xr:uid="{EDBA25E0-87CF-43FD-B75B-C2B913D69B3E}"/>
    <hyperlink ref="AI44" r:id="rId307" xr:uid="{89885313-9156-48A5-8C16-E3C5E3EF00F6}"/>
    <hyperlink ref="AF147" r:id="rId308" xr:uid="{9F249D62-63F8-4AE2-844A-06E81C86EA0E}"/>
    <hyperlink ref="AG147" r:id="rId309" xr:uid="{ED7CD7D7-E456-4A01-8F81-2B3BB0A7C846}"/>
    <hyperlink ref="AH147" r:id="rId310" xr:uid="{D4B2A813-0B03-43ED-A537-EAE9F9736E77}"/>
    <hyperlink ref="AI147" r:id="rId311" xr:uid="{E1CAF132-7B6D-485D-8C94-256BB7BE6C85}"/>
  </hyperlinks>
  <pageMargins left="0.7" right="0.7" top="0.75" bottom="0.75" header="0.3" footer="0.3"/>
  <pageSetup orientation="portrait" r:id="rId312"/>
  <extLst>
    <ext xmlns:x14="http://schemas.microsoft.com/office/spreadsheetml/2009/9/main" uri="{CCE6A557-97BC-4b89-ADB6-D9C93CAAB3DF}">
      <x14:dataValidations xmlns:xm="http://schemas.microsoft.com/office/excel/2006/main" count="2">
        <x14:dataValidation type="list" allowBlank="1" showInputMessage="1" showErrorMessage="1" xr:uid="{5E58750A-10EF-4CAB-B292-0333A1A8736F}">
          <x14:formula1>
            <xm:f>Sheet5!$I$2:$I$25</xm:f>
          </x14:formula1>
          <xm:sqref>AB2:AB148 AB162:AD212</xm:sqref>
        </x14:dataValidation>
        <x14:dataValidation type="list" allowBlank="1" showInputMessage="1" showErrorMessage="1" xr:uid="{FFE46361-6FD2-4B06-B4D7-7F7EA280BC41}">
          <x14:formula1>
            <xm:f>Sheet5!$I$2:$I$33</xm:f>
          </x14:formula1>
          <xm:sqref>AD2:AD35 AD37:AD148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A8531-8A20-48DE-AEF3-018A226060BC}">
  <sheetPr filterMode="1"/>
  <dimension ref="A1:AK147"/>
  <sheetViews>
    <sheetView zoomScale="115" zoomScaleNormal="115" workbookViewId="0">
      <pane xSplit="6" ySplit="1" topLeftCell="Y2" activePane="bottomRight" state="frozen"/>
      <selection pane="topRight" sqref="A1:AK1"/>
      <selection pane="bottomLeft" sqref="A1:AK1"/>
      <selection pane="bottomRight" activeCell="E149" sqref="E149"/>
    </sheetView>
  </sheetViews>
  <sheetFormatPr defaultColWidth="9.1796875" defaultRowHeight="20.25" customHeight="1" x14ac:dyDescent="0.35"/>
  <cols>
    <col min="1" max="1" width="6.26953125" style="42" customWidth="1"/>
    <col min="2" max="2" width="5.26953125" style="42" bestFit="1" customWidth="1"/>
    <col min="3" max="3" width="8.1796875" style="42" customWidth="1"/>
    <col min="4" max="4" width="8.7265625" style="42" customWidth="1"/>
    <col min="5" max="5" width="27.26953125" style="42" customWidth="1"/>
    <col min="6" max="6" width="32.1796875" style="42" customWidth="1"/>
    <col min="7" max="7" width="13.26953125" style="42" bestFit="1" customWidth="1"/>
    <col min="8" max="8" width="11" style="42" bestFit="1" customWidth="1"/>
    <col min="9" max="9" width="10.7265625" style="42" customWidth="1"/>
    <col min="10" max="10" width="10.453125" style="42" customWidth="1"/>
    <col min="11" max="11" width="13.7265625" style="42" customWidth="1"/>
    <col min="12" max="12" width="12.81640625" style="42" customWidth="1"/>
    <col min="13" max="13" width="10.7265625" style="42" customWidth="1"/>
    <col min="14" max="14" width="13" style="42" customWidth="1"/>
    <col min="15" max="16" width="6.81640625" style="42" customWidth="1"/>
    <col min="17" max="23" width="12" style="42" customWidth="1"/>
    <col min="24" max="24" width="14.81640625" style="42" customWidth="1"/>
    <col min="25" max="26" width="15.26953125" style="42" customWidth="1"/>
    <col min="27" max="27" width="26.7265625" style="42" customWidth="1"/>
    <col min="28" max="30" width="14.81640625" style="42" customWidth="1"/>
    <col min="31" max="31" width="16" style="42" customWidth="1"/>
    <col min="32" max="32" width="29" style="42" customWidth="1"/>
    <col min="33" max="33" width="32.81640625" style="42" customWidth="1"/>
    <col min="34" max="34" width="31.26953125" style="42" customWidth="1"/>
    <col min="35" max="35" width="17" style="42" customWidth="1"/>
    <col min="36" max="16384" width="9.1796875" style="42"/>
  </cols>
  <sheetData>
    <row r="1" spans="1:37" s="50" customFormat="1" ht="63" customHeight="1" x14ac:dyDescent="0.35">
      <c r="A1" s="50" t="s">
        <v>527</v>
      </c>
      <c r="B1" s="51" t="s">
        <v>68</v>
      </c>
      <c r="C1" s="51" t="s">
        <v>15</v>
      </c>
      <c r="D1" s="51" t="s">
        <v>69</v>
      </c>
      <c r="E1" s="51" t="s">
        <v>70</v>
      </c>
      <c r="F1" s="51" t="s">
        <v>399</v>
      </c>
      <c r="G1" s="51" t="s">
        <v>400</v>
      </c>
      <c r="H1" s="51" t="s">
        <v>401</v>
      </c>
      <c r="I1" s="51" t="s">
        <v>494</v>
      </c>
      <c r="J1" s="51" t="s">
        <v>18</v>
      </c>
      <c r="K1" s="51" t="s">
        <v>74</v>
      </c>
      <c r="L1" s="51" t="s">
        <v>528</v>
      </c>
      <c r="M1" s="51" t="s">
        <v>529</v>
      </c>
      <c r="N1" s="51" t="s">
        <v>530</v>
      </c>
      <c r="O1" s="51" t="s">
        <v>531</v>
      </c>
      <c r="P1" s="51" t="s">
        <v>532</v>
      </c>
      <c r="Q1" s="58" t="s">
        <v>533</v>
      </c>
      <c r="R1" s="58" t="s">
        <v>534</v>
      </c>
      <c r="S1" s="58" t="s">
        <v>535</v>
      </c>
      <c r="T1" s="58" t="s">
        <v>536</v>
      </c>
      <c r="U1" s="72" t="s">
        <v>537</v>
      </c>
      <c r="V1" s="58" t="s">
        <v>538</v>
      </c>
      <c r="W1" s="72" t="s">
        <v>539</v>
      </c>
      <c r="X1" s="51" t="s">
        <v>76</v>
      </c>
      <c r="Y1" s="75" t="s">
        <v>540</v>
      </c>
      <c r="Z1" s="75" t="s">
        <v>541</v>
      </c>
      <c r="AA1" s="72" t="s">
        <v>514</v>
      </c>
      <c r="AB1" s="72" t="s">
        <v>542</v>
      </c>
      <c r="AC1" s="72" t="s">
        <v>516</v>
      </c>
      <c r="AD1" s="72" t="s">
        <v>1544</v>
      </c>
      <c r="AE1" s="56" t="s">
        <v>544</v>
      </c>
      <c r="AF1" s="56" t="s">
        <v>545</v>
      </c>
      <c r="AG1" s="56" t="s">
        <v>546</v>
      </c>
      <c r="AH1" s="56" t="s">
        <v>547</v>
      </c>
      <c r="AI1" s="56" t="s">
        <v>14</v>
      </c>
      <c r="AJ1" s="56" t="s">
        <v>379</v>
      </c>
      <c r="AK1" s="56" t="s">
        <v>378</v>
      </c>
    </row>
    <row r="2" spans="1:37" ht="15.75" hidden="1" customHeight="1" x14ac:dyDescent="0.35">
      <c r="A2" s="42">
        <v>1</v>
      </c>
      <c r="C2" s="66" t="s">
        <v>29</v>
      </c>
      <c r="D2" s="52">
        <v>61990</v>
      </c>
      <c r="E2" s="42" t="s">
        <v>444</v>
      </c>
      <c r="F2" s="52" t="s">
        <v>445</v>
      </c>
      <c r="G2" s="42" t="s">
        <v>81</v>
      </c>
      <c r="H2" s="42" t="s">
        <v>82</v>
      </c>
      <c r="I2" s="42" t="s">
        <v>554</v>
      </c>
      <c r="J2" s="42" vm="306">
        <v>4</v>
      </c>
      <c r="K2" s="44">
        <v>8.4</v>
      </c>
      <c r="M2" s="42">
        <v>110253709</v>
      </c>
      <c r="N2" s="42" t="s">
        <v>592</v>
      </c>
      <c r="O2" s="42" t="s">
        <v>593</v>
      </c>
      <c r="U2" s="73" t="e">
        <f t="shared" ref="U2:U33" si="0">(T2-R2)/R2</f>
        <v>#DIV/0!</v>
      </c>
      <c r="W2" s="73" t="e">
        <f t="shared" ref="W2:W33" si="1">(V2-S2)/S2</f>
        <v>#DIV/0!</v>
      </c>
      <c r="X2" s="42" t="s">
        <v>556</v>
      </c>
      <c r="AA2" s="42" t="str">
        <f>VLOOKUP(D:D,'Price Check -Hotel List(Wave 1)'!D:AB,23,FALSE)</f>
        <v>Y</v>
      </c>
      <c r="AB2" s="42" t="str">
        <f>VLOOKUP(D:D,'Price Check -Hotel List(Wave 1)'!D:AB,24,FALSE)</f>
        <v>failed-YCS setting issue</v>
      </c>
      <c r="AE2" s="42" t="s">
        <v>596</v>
      </c>
      <c r="AF2" s="46" t="s">
        <v>597</v>
      </c>
      <c r="AG2" s="46" t="s">
        <v>598</v>
      </c>
      <c r="AH2" s="46" t="s">
        <v>599</v>
      </c>
      <c r="AI2" s="42" t="str">
        <f>VLOOKUP(D:D,[1]Detail!$A:$J,10,FALSE)</f>
        <v>sophia.zhang@agoda.com</v>
      </c>
      <c r="AJ2" s="42" t="str">
        <f>VLOOKUP(D:D,[1]Detail!$A:$D,4,FALSE)</f>
        <v>A</v>
      </c>
      <c r="AK2" s="42" t="s">
        <v>378</v>
      </c>
    </row>
    <row r="3" spans="1:37" ht="15.75" hidden="1" customHeight="1" x14ac:dyDescent="0.35">
      <c r="A3" s="42">
        <v>5</v>
      </c>
      <c r="C3" s="66" t="s">
        <v>29</v>
      </c>
      <c r="D3" s="52">
        <v>70219</v>
      </c>
      <c r="E3" s="42" t="s">
        <v>465</v>
      </c>
      <c r="F3" s="52" t="s">
        <v>466</v>
      </c>
      <c r="G3" s="42" t="s">
        <v>81</v>
      </c>
      <c r="H3" s="42" t="s">
        <v>82</v>
      </c>
      <c r="I3" s="42" t="s">
        <v>554</v>
      </c>
      <c r="J3" s="42">
        <v>4</v>
      </c>
      <c r="K3" s="44">
        <v>6.6</v>
      </c>
      <c r="M3" s="42">
        <v>6166683</v>
      </c>
      <c r="N3" s="42" t="s">
        <v>661</v>
      </c>
      <c r="O3" s="42">
        <v>368</v>
      </c>
      <c r="Q3" s="42">
        <v>316</v>
      </c>
      <c r="R3" s="42">
        <v>316</v>
      </c>
      <c r="S3" s="42">
        <v>302</v>
      </c>
      <c r="T3" s="42">
        <v>389</v>
      </c>
      <c r="U3" s="73">
        <f t="shared" si="0"/>
        <v>0.23101265822784811</v>
      </c>
      <c r="V3" s="42">
        <v>392</v>
      </c>
      <c r="W3" s="73">
        <f t="shared" si="1"/>
        <v>0.29801324503311261</v>
      </c>
      <c r="X3" s="42" t="s">
        <v>556</v>
      </c>
      <c r="AA3" s="42">
        <f>VLOOKUP(D:D,'Price Check -Hotel List(Wave 1)'!D:AB,23,FALSE)</f>
        <v>0</v>
      </c>
      <c r="AE3" s="42" t="s">
        <v>662</v>
      </c>
      <c r="AF3" s="42" t="s">
        <v>663</v>
      </c>
      <c r="AG3" s="46" t="s">
        <v>664</v>
      </c>
      <c r="AH3" s="46" t="s">
        <v>665</v>
      </c>
      <c r="AI3" s="42" t="str">
        <f>VLOOKUP(D:D,[1]Detail!$A:$J,10,FALSE)</f>
        <v>Yan.Sun@agoda.com</v>
      </c>
      <c r="AJ3" s="42" t="str">
        <f>VLOOKUP(D:D,[1]Detail!$A:$D,4,FALSE)</f>
        <v>A</v>
      </c>
      <c r="AK3" s="42" t="s">
        <v>378</v>
      </c>
    </row>
    <row r="4" spans="1:37" ht="15.75" hidden="1" customHeight="1" x14ac:dyDescent="0.35">
      <c r="A4" s="42">
        <v>6</v>
      </c>
      <c r="C4" s="66" t="s">
        <v>29</v>
      </c>
      <c r="D4" s="52">
        <v>96520</v>
      </c>
      <c r="E4" s="42" t="s">
        <v>403</v>
      </c>
      <c r="F4" s="52" t="s">
        <v>417</v>
      </c>
      <c r="G4" s="42" t="s">
        <v>81</v>
      </c>
      <c r="H4" s="42" t="s">
        <v>82</v>
      </c>
      <c r="I4" s="42" t="s">
        <v>554</v>
      </c>
      <c r="J4" s="42">
        <v>4</v>
      </c>
      <c r="K4" s="44">
        <v>8.9</v>
      </c>
      <c r="M4" s="42">
        <v>6169127</v>
      </c>
      <c r="N4" s="42" t="s">
        <v>83</v>
      </c>
      <c r="O4" s="42" t="s">
        <v>727</v>
      </c>
      <c r="Q4" s="42">
        <v>536</v>
      </c>
      <c r="R4" s="42">
        <v>356</v>
      </c>
      <c r="S4" s="42">
        <v>356</v>
      </c>
      <c r="T4" s="42">
        <v>566</v>
      </c>
      <c r="U4" s="73">
        <f t="shared" si="0"/>
        <v>0.5898876404494382</v>
      </c>
      <c r="V4" s="42">
        <v>566</v>
      </c>
      <c r="W4" s="73">
        <f t="shared" si="1"/>
        <v>0.5898876404494382</v>
      </c>
      <c r="X4" s="42" t="s">
        <v>556</v>
      </c>
      <c r="AA4" s="42">
        <f>VLOOKUP(D:D,'Price Check -Hotel List(Wave 1)'!D:AB,23,FALSE)</f>
        <v>0</v>
      </c>
      <c r="AE4" s="42" t="s">
        <v>728</v>
      </c>
      <c r="AF4" s="42" t="s">
        <v>729</v>
      </c>
      <c r="AG4" s="42" t="s">
        <v>730</v>
      </c>
      <c r="AH4" s="42" t="s">
        <v>731</v>
      </c>
      <c r="AI4" s="42" t="str">
        <f>VLOOKUP(D:D,[1]Detail!$A:$J,10,FALSE)</f>
        <v>mandy.gu@agoda.com</v>
      </c>
      <c r="AJ4" s="42" t="str">
        <f>VLOOKUP(D:D,[1]Detail!$A:$D,4,FALSE)</f>
        <v>B</v>
      </c>
      <c r="AK4" s="42" t="s">
        <v>379</v>
      </c>
    </row>
    <row r="5" spans="1:37" ht="15.75" hidden="1" customHeight="1" x14ac:dyDescent="0.35">
      <c r="A5" s="42">
        <v>7</v>
      </c>
      <c r="C5" s="66" t="s">
        <v>29</v>
      </c>
      <c r="D5" s="52">
        <v>45513</v>
      </c>
      <c r="E5" s="42" t="s">
        <v>405</v>
      </c>
      <c r="F5" s="52" t="s">
        <v>406</v>
      </c>
      <c r="G5" s="42" t="s">
        <v>81</v>
      </c>
      <c r="H5" s="42" t="s">
        <v>82</v>
      </c>
      <c r="I5" s="42" t="s">
        <v>554</v>
      </c>
      <c r="J5" s="42">
        <v>4</v>
      </c>
      <c r="K5" s="44">
        <v>8.1</v>
      </c>
      <c r="M5" s="42">
        <v>6169536</v>
      </c>
      <c r="N5" s="42" t="s">
        <v>666</v>
      </c>
      <c r="O5" s="42" t="s">
        <v>667</v>
      </c>
      <c r="Q5" s="42">
        <v>404</v>
      </c>
      <c r="R5" s="42">
        <v>356</v>
      </c>
      <c r="S5" s="42">
        <v>356</v>
      </c>
      <c r="T5" s="42">
        <v>467</v>
      </c>
      <c r="U5" s="73">
        <f t="shared" si="0"/>
        <v>0.31179775280898875</v>
      </c>
      <c r="V5" s="42">
        <v>467</v>
      </c>
      <c r="W5" s="73">
        <f t="shared" si="1"/>
        <v>0.31179775280898875</v>
      </c>
      <c r="X5" s="42" t="s">
        <v>556</v>
      </c>
      <c r="AA5" s="42">
        <f>VLOOKUP(D:D,'Price Check -Hotel List(Wave 1)'!D:AB,23,FALSE)</f>
        <v>0</v>
      </c>
      <c r="AE5" s="42" t="s">
        <v>668</v>
      </c>
      <c r="AF5" s="46" t="s">
        <v>669</v>
      </c>
      <c r="AG5" s="42" t="s">
        <v>670</v>
      </c>
      <c r="AH5" s="42" t="s">
        <v>671</v>
      </c>
      <c r="AI5" s="42" t="str">
        <f>VLOOKUP(D:D,[1]Detail!$A:$J,10,FALSE)</f>
        <v>mandy.gu@agoda.com</v>
      </c>
      <c r="AJ5" s="42" t="str">
        <f>VLOOKUP(D:D,[1]Detail!$A:$D,4,FALSE)</f>
        <v>A</v>
      </c>
      <c r="AK5" s="42" t="s">
        <v>379</v>
      </c>
    </row>
    <row r="6" spans="1:37" ht="15.75" hidden="1" customHeight="1" x14ac:dyDescent="0.35">
      <c r="A6" s="42">
        <v>8</v>
      </c>
      <c r="C6" s="66" t="s">
        <v>29</v>
      </c>
      <c r="D6" s="52">
        <v>76884</v>
      </c>
      <c r="E6" s="42" t="s">
        <v>467</v>
      </c>
      <c r="F6" s="52" t="s">
        <v>468</v>
      </c>
      <c r="G6" s="42" t="s">
        <v>81</v>
      </c>
      <c r="H6" s="42" t="s">
        <v>82</v>
      </c>
      <c r="I6" s="42" t="s">
        <v>554</v>
      </c>
      <c r="J6" s="42">
        <v>4</v>
      </c>
      <c r="K6" s="44">
        <v>6.6</v>
      </c>
      <c r="M6" s="42">
        <v>6171697</v>
      </c>
      <c r="N6" s="42" t="s">
        <v>736</v>
      </c>
      <c r="O6" s="42" t="s">
        <v>84</v>
      </c>
      <c r="Q6" s="42">
        <v>347</v>
      </c>
      <c r="R6" s="42">
        <v>338</v>
      </c>
      <c r="S6" s="42">
        <v>338</v>
      </c>
      <c r="T6" s="42">
        <v>398</v>
      </c>
      <c r="U6" s="73">
        <f t="shared" si="0"/>
        <v>0.17751479289940827</v>
      </c>
      <c r="V6" s="42">
        <v>378</v>
      </c>
      <c r="W6" s="73">
        <f t="shared" si="1"/>
        <v>0.11834319526627218</v>
      </c>
      <c r="X6" s="42" t="s">
        <v>556</v>
      </c>
      <c r="AA6" s="42">
        <f>VLOOKUP(D:D,'Price Check -Hotel List(Wave 1)'!D:AB,23,FALSE)</f>
        <v>0</v>
      </c>
      <c r="AE6" s="42" t="s">
        <v>737</v>
      </c>
      <c r="AF6" s="46" t="s">
        <v>738</v>
      </c>
      <c r="AG6" s="46" t="s">
        <v>739</v>
      </c>
      <c r="AH6" s="46" t="s">
        <v>740</v>
      </c>
      <c r="AI6" s="42" t="str">
        <f>VLOOKUP(D:D,[1]Detail!$A:$J,10,FALSE)</f>
        <v>Yan.Sun@agoda.com</v>
      </c>
      <c r="AJ6" s="42" t="str">
        <f>VLOOKUP(D:D,[1]Detail!$A:$D,4,FALSE)</f>
        <v>B</v>
      </c>
      <c r="AK6" s="42" t="s">
        <v>379</v>
      </c>
    </row>
    <row r="7" spans="1:37" ht="15.75" hidden="1" customHeight="1" x14ac:dyDescent="0.35">
      <c r="A7" s="42">
        <v>11</v>
      </c>
      <c r="C7" s="66" t="s">
        <v>29</v>
      </c>
      <c r="D7" s="52">
        <v>89701</v>
      </c>
      <c r="E7" s="42" t="s">
        <v>90</v>
      </c>
      <c r="F7" s="52" t="s">
        <v>450</v>
      </c>
      <c r="G7" s="42" t="s">
        <v>81</v>
      </c>
      <c r="H7" s="42" t="s">
        <v>82</v>
      </c>
      <c r="I7" s="42" t="s">
        <v>554</v>
      </c>
      <c r="J7" s="42" vm="143">
        <v>4</v>
      </c>
      <c r="K7" s="44">
        <v>8.5</v>
      </c>
      <c r="M7" s="42">
        <v>6179735</v>
      </c>
      <c r="N7" s="42" t="s">
        <v>622</v>
      </c>
      <c r="O7" s="42" t="s">
        <v>141</v>
      </c>
      <c r="Q7" s="42">
        <v>584</v>
      </c>
      <c r="U7" s="73" t="e">
        <f t="shared" si="0"/>
        <v>#DIV/0!</v>
      </c>
      <c r="W7" s="73" t="e">
        <f t="shared" si="1"/>
        <v>#DIV/0!</v>
      </c>
      <c r="X7" s="42" t="s">
        <v>556</v>
      </c>
      <c r="AA7" s="42" t="str">
        <f>VLOOKUP(D:D,'Price Check -Hotel List(Wave 1)'!D:AB,23,FALSE)</f>
        <v>Y</v>
      </c>
      <c r="AB7" s="42" t="str">
        <f>VLOOKUP(D:D,'Price Check -Hotel List(Wave 1)'!D:AB,24,FALSE)</f>
        <v>failed-YCS setting issue</v>
      </c>
      <c r="AE7" s="42" t="s">
        <v>624</v>
      </c>
      <c r="AF7" s="46" t="s">
        <v>95</v>
      </c>
      <c r="AG7" s="46" t="s">
        <v>625</v>
      </c>
      <c r="AH7" s="46" t="s">
        <v>626</v>
      </c>
      <c r="AI7" s="42" t="str">
        <f>VLOOKUP(D:D,[1]Detail!$A:$J,10,FALSE)</f>
        <v>sophia.zhang@agoda.com</v>
      </c>
      <c r="AJ7" s="42" t="str">
        <f>VLOOKUP(D:D,[1]Detail!$A:$D,4,FALSE)</f>
        <v>A</v>
      </c>
      <c r="AK7" s="42" t="s">
        <v>378</v>
      </c>
    </row>
    <row r="8" spans="1:37" ht="15.75" hidden="1" customHeight="1" x14ac:dyDescent="0.35">
      <c r="A8" s="42">
        <v>13</v>
      </c>
      <c r="C8" s="66" t="s">
        <v>29</v>
      </c>
      <c r="D8" s="52">
        <v>239681</v>
      </c>
      <c r="E8" s="42" t="s">
        <v>409</v>
      </c>
      <c r="F8" s="52" t="s">
        <v>410</v>
      </c>
      <c r="G8" s="42" t="s">
        <v>81</v>
      </c>
      <c r="H8" s="42" t="s">
        <v>82</v>
      </c>
      <c r="I8" s="42" t="s">
        <v>554</v>
      </c>
      <c r="J8" s="42" vm="308">
        <v>3</v>
      </c>
      <c r="K8" s="44">
        <v>7.6</v>
      </c>
      <c r="M8" s="42">
        <v>165756578</v>
      </c>
      <c r="N8" s="42" t="s">
        <v>83</v>
      </c>
      <c r="O8" s="42" t="s">
        <v>108</v>
      </c>
      <c r="Q8" s="42">
        <v>299</v>
      </c>
      <c r="R8" s="42">
        <v>263</v>
      </c>
      <c r="S8" s="42">
        <v>263</v>
      </c>
      <c r="T8" s="42">
        <v>376</v>
      </c>
      <c r="U8" s="73">
        <f t="shared" si="0"/>
        <v>0.42965779467680609</v>
      </c>
      <c r="V8" s="42">
        <v>262</v>
      </c>
      <c r="W8" s="73">
        <f t="shared" si="1"/>
        <v>-3.8022813688212928E-3</v>
      </c>
      <c r="X8" s="42" t="s">
        <v>556</v>
      </c>
      <c r="AA8" s="42" t="str">
        <f>VLOOKUP(D:D,'Price Check -Hotel List(Wave 1)'!D:AB,23,FALSE)</f>
        <v>Y</v>
      </c>
      <c r="AE8" s="42" t="s">
        <v>587</v>
      </c>
      <c r="AF8" s="42" t="s">
        <v>588</v>
      </c>
      <c r="AG8" s="42" t="s">
        <v>589</v>
      </c>
      <c r="AH8" s="42" t="s">
        <v>590</v>
      </c>
      <c r="AI8" s="42" t="str">
        <f>VLOOKUP(D:D,[1]Detail!$A:$J,10,FALSE)</f>
        <v>mandy.gu@agoda.com</v>
      </c>
      <c r="AJ8" s="42" t="str">
        <f>VLOOKUP(D:D,[1]Detail!$A:$D,4,FALSE)</f>
        <v>B</v>
      </c>
      <c r="AK8" s="42" t="s">
        <v>379</v>
      </c>
    </row>
    <row r="9" spans="1:37" ht="15.75" hidden="1" customHeight="1" x14ac:dyDescent="0.35">
      <c r="A9" s="42">
        <v>15</v>
      </c>
      <c r="C9" s="66" t="s">
        <v>29</v>
      </c>
      <c r="D9" s="52">
        <v>1164474</v>
      </c>
      <c r="E9" s="42" t="s">
        <v>469</v>
      </c>
      <c r="F9" s="52" t="s">
        <v>470</v>
      </c>
      <c r="G9" s="42" t="s">
        <v>81</v>
      </c>
      <c r="H9" s="42" t="s">
        <v>82</v>
      </c>
      <c r="I9" s="42" t="s">
        <v>554</v>
      </c>
      <c r="J9" s="42" vm="309">
        <v>3</v>
      </c>
      <c r="K9" s="44">
        <v>8.3000000000000007</v>
      </c>
      <c r="M9" s="42">
        <v>6185003</v>
      </c>
      <c r="N9" s="42" t="s">
        <v>646</v>
      </c>
      <c r="O9" s="42" t="s">
        <v>84</v>
      </c>
      <c r="Q9" s="42">
        <v>316</v>
      </c>
      <c r="R9" s="42">
        <v>316</v>
      </c>
      <c r="S9" s="42">
        <v>316</v>
      </c>
      <c r="T9" s="42">
        <v>356</v>
      </c>
      <c r="U9" s="73">
        <f t="shared" si="0"/>
        <v>0.12658227848101267</v>
      </c>
      <c r="V9" s="42">
        <v>341</v>
      </c>
      <c r="W9" s="73">
        <f t="shared" si="1"/>
        <v>7.9113924050632917E-2</v>
      </c>
      <c r="X9" s="42" t="s">
        <v>556</v>
      </c>
      <c r="AA9" s="42">
        <f>VLOOKUP(D:D,'Price Check -Hotel List(Wave 1)'!D:AB,23,FALSE)</f>
        <v>0</v>
      </c>
      <c r="AE9" s="42" t="s">
        <v>647</v>
      </c>
      <c r="AF9" s="46" t="s">
        <v>648</v>
      </c>
      <c r="AG9" s="46" t="s">
        <v>649</v>
      </c>
      <c r="AH9" s="46" t="s">
        <v>650</v>
      </c>
      <c r="AI9" s="42" t="str">
        <f>VLOOKUP(D:D,[1]Detail!$A:$J,10,FALSE)</f>
        <v>Yan.Sun@agoda.com</v>
      </c>
      <c r="AJ9" s="42" t="str">
        <f>VLOOKUP(D:D,[1]Detail!$A:$D,4,FALSE)</f>
        <v>A</v>
      </c>
      <c r="AK9" s="42" t="s">
        <v>378</v>
      </c>
    </row>
    <row r="10" spans="1:37" ht="15.75" hidden="1" customHeight="1" x14ac:dyDescent="0.35">
      <c r="A10" s="42">
        <v>16</v>
      </c>
      <c r="C10" s="66" t="s">
        <v>29</v>
      </c>
      <c r="D10" s="52">
        <v>10305</v>
      </c>
      <c r="E10" s="42" t="s">
        <v>471</v>
      </c>
      <c r="F10" s="52" t="s">
        <v>472</v>
      </c>
      <c r="G10" s="42" t="s">
        <v>81</v>
      </c>
      <c r="H10" s="42" t="s">
        <v>82</v>
      </c>
      <c r="I10" s="42" t="s">
        <v>554</v>
      </c>
      <c r="J10" s="42" vm="310">
        <v>5</v>
      </c>
      <c r="K10" s="44">
        <v>7.7</v>
      </c>
      <c r="M10" s="42">
        <v>3046631</v>
      </c>
      <c r="N10" s="42" t="s">
        <v>699</v>
      </c>
      <c r="O10" s="42" t="s">
        <v>700</v>
      </c>
      <c r="Q10" s="42">
        <v>737</v>
      </c>
      <c r="R10" s="42">
        <v>737</v>
      </c>
      <c r="S10" s="42">
        <v>737</v>
      </c>
      <c r="T10" s="42">
        <v>830</v>
      </c>
      <c r="U10" s="73">
        <f t="shared" si="0"/>
        <v>0.12618724559023067</v>
      </c>
      <c r="V10" s="42">
        <v>795</v>
      </c>
      <c r="W10" s="73">
        <f t="shared" si="1"/>
        <v>7.8697421981004073E-2</v>
      </c>
      <c r="X10" s="42" t="s">
        <v>556</v>
      </c>
      <c r="AA10" s="42">
        <f>VLOOKUP(D:D,'Price Check -Hotel List(Wave 1)'!D:AB,23,FALSE)</f>
        <v>0</v>
      </c>
      <c r="AE10" s="42" t="s">
        <v>701</v>
      </c>
      <c r="AF10" s="46" t="s">
        <v>702</v>
      </c>
      <c r="AG10" s="46" t="s">
        <v>703</v>
      </c>
      <c r="AH10" s="46" t="s">
        <v>704</v>
      </c>
      <c r="AI10" s="42" t="str">
        <f>VLOOKUP(D:D,[1]Detail!$A:$J,10,FALSE)</f>
        <v>Yan.Sun@agoda.com</v>
      </c>
      <c r="AJ10" s="42" t="str">
        <f>VLOOKUP(D:D,[1]Detail!$A:$D,4,FALSE)</f>
        <v>A</v>
      </c>
      <c r="AK10" s="42" t="s">
        <v>379</v>
      </c>
    </row>
    <row r="11" spans="1:37" ht="15.75" hidden="1" customHeight="1" x14ac:dyDescent="0.35">
      <c r="A11" s="42">
        <v>17</v>
      </c>
      <c r="C11" s="66" t="s">
        <v>29</v>
      </c>
      <c r="D11" s="52">
        <v>109153</v>
      </c>
      <c r="E11" s="42" t="s">
        <v>453</v>
      </c>
      <c r="F11" s="52" t="s">
        <v>454</v>
      </c>
      <c r="G11" s="42" t="s">
        <v>81</v>
      </c>
      <c r="H11" s="42" t="s">
        <v>82</v>
      </c>
      <c r="I11" s="42" t="s">
        <v>554</v>
      </c>
      <c r="J11" s="42" vm="312">
        <v>3.5</v>
      </c>
      <c r="K11" s="44">
        <v>5.8</v>
      </c>
      <c r="L11" s="42" t="s">
        <v>714</v>
      </c>
      <c r="N11" s="42" t="s">
        <v>715</v>
      </c>
      <c r="O11" s="42" t="s">
        <v>716</v>
      </c>
      <c r="Q11" s="42">
        <v>227</v>
      </c>
      <c r="R11" s="42">
        <v>227</v>
      </c>
      <c r="S11" s="42">
        <v>227</v>
      </c>
      <c r="T11" s="42">
        <v>302</v>
      </c>
      <c r="U11" s="73">
        <f t="shared" si="0"/>
        <v>0.33039647577092512</v>
      </c>
      <c r="V11" s="42">
        <v>302</v>
      </c>
      <c r="W11" s="73">
        <f t="shared" si="1"/>
        <v>0.33039647577092512</v>
      </c>
      <c r="X11" s="42" t="s">
        <v>556</v>
      </c>
      <c r="AA11" s="42">
        <f>VLOOKUP(D:D,'Price Check -Hotel List(Wave 1)'!D:AB,23,FALSE)</f>
        <v>0</v>
      </c>
      <c r="AE11" s="42" t="s">
        <v>717</v>
      </c>
      <c r="AF11" s="42" t="s">
        <v>718</v>
      </c>
      <c r="AG11" s="46" t="s">
        <v>719</v>
      </c>
      <c r="AH11" s="46" t="s">
        <v>720</v>
      </c>
      <c r="AI11" s="42" t="str">
        <f>VLOOKUP(D:D,[1]Detail!$A:$J,10,FALSE)</f>
        <v>Tracy.Chen@agoda.com</v>
      </c>
      <c r="AJ11" s="42" t="str">
        <f>VLOOKUP(D:D,[1]Detail!$A:$D,4,FALSE)</f>
        <v>A</v>
      </c>
      <c r="AK11" s="42" t="s">
        <v>378</v>
      </c>
    </row>
    <row r="12" spans="1:37" ht="15.75" hidden="1" customHeight="1" x14ac:dyDescent="0.35">
      <c r="A12" s="42">
        <v>18</v>
      </c>
      <c r="C12" s="66" t="s">
        <v>29</v>
      </c>
      <c r="D12" s="52">
        <v>519392</v>
      </c>
      <c r="E12" s="42" t="s">
        <v>411</v>
      </c>
      <c r="F12" s="52" t="s">
        <v>412</v>
      </c>
      <c r="G12" s="42" t="s">
        <v>81</v>
      </c>
      <c r="H12" s="42" t="s">
        <v>82</v>
      </c>
      <c r="I12" s="42" t="s">
        <v>554</v>
      </c>
      <c r="J12" s="42" vm="313">
        <v>5</v>
      </c>
      <c r="K12" s="44">
        <v>7.3</v>
      </c>
      <c r="M12" s="42">
        <v>6186165</v>
      </c>
      <c r="N12" s="42" t="s">
        <v>83</v>
      </c>
      <c r="O12" s="42" t="s">
        <v>565</v>
      </c>
      <c r="Q12" s="42">
        <v>601</v>
      </c>
      <c r="R12" s="42">
        <v>601</v>
      </c>
      <c r="S12" s="42">
        <v>601</v>
      </c>
      <c r="T12" s="42">
        <v>698</v>
      </c>
      <c r="U12" s="73">
        <f t="shared" si="0"/>
        <v>0.16139767054908485</v>
      </c>
      <c r="V12" s="42">
        <v>678</v>
      </c>
      <c r="W12" s="73">
        <f t="shared" si="1"/>
        <v>0.1281198003327787</v>
      </c>
      <c r="X12" s="42" t="s">
        <v>556</v>
      </c>
      <c r="AA12" s="42">
        <f>VLOOKUP(D:D,'Price Check -Hotel List(Wave 1)'!D:AB,23,FALSE)</f>
        <v>0</v>
      </c>
      <c r="AE12" s="42" t="s">
        <v>690</v>
      </c>
      <c r="AF12" s="42" t="s">
        <v>691</v>
      </c>
      <c r="AG12" s="42" t="s">
        <v>692</v>
      </c>
      <c r="AH12" s="42" t="s">
        <v>693</v>
      </c>
      <c r="AI12" s="42" t="str">
        <f>VLOOKUP(D:D,[1]Detail!$A:$J,10,FALSE)</f>
        <v>mandy.gu@agoda.com</v>
      </c>
      <c r="AJ12" s="42" t="str">
        <f>VLOOKUP(D:D,[1]Detail!$A:$D,4,FALSE)</f>
        <v>B</v>
      </c>
      <c r="AK12" s="42" t="s">
        <v>379</v>
      </c>
    </row>
    <row r="13" spans="1:37" ht="15.75" hidden="1" customHeight="1" x14ac:dyDescent="0.35">
      <c r="A13" s="42">
        <v>19</v>
      </c>
      <c r="C13" s="66" t="s">
        <v>29</v>
      </c>
      <c r="D13" s="52">
        <v>1160</v>
      </c>
      <c r="E13" s="42" t="s">
        <v>455</v>
      </c>
      <c r="F13" s="52" t="s">
        <v>456</v>
      </c>
      <c r="G13" s="42" t="s">
        <v>81</v>
      </c>
      <c r="H13" s="42" t="s">
        <v>82</v>
      </c>
      <c r="I13" s="42" t="s">
        <v>554</v>
      </c>
      <c r="J13" s="42" vm="314">
        <v>4.5</v>
      </c>
      <c r="K13" s="44">
        <v>9</v>
      </c>
      <c r="M13" s="42">
        <v>1486273</v>
      </c>
      <c r="N13" s="42" t="s">
        <v>672</v>
      </c>
      <c r="O13" s="42" t="s">
        <v>225</v>
      </c>
      <c r="P13" s="42" t="s">
        <v>673</v>
      </c>
      <c r="Q13" s="42">
        <v>1680</v>
      </c>
      <c r="R13" s="42">
        <v>899</v>
      </c>
      <c r="S13" s="42">
        <v>809</v>
      </c>
      <c r="T13" s="42">
        <v>1680</v>
      </c>
      <c r="U13" s="73">
        <f t="shared" si="0"/>
        <v>0.86874304783092327</v>
      </c>
      <c r="V13" s="42">
        <v>1072</v>
      </c>
      <c r="W13" s="73">
        <f t="shared" si="1"/>
        <v>0.32509270704573545</v>
      </c>
      <c r="X13" s="42" t="s">
        <v>556</v>
      </c>
      <c r="AA13" s="42">
        <f>VLOOKUP(D:D,'Price Check -Hotel List(Wave 1)'!D:AB,23,FALSE)</f>
        <v>0</v>
      </c>
      <c r="AE13" s="67" t="s">
        <v>674</v>
      </c>
      <c r="AF13" s="42" t="s">
        <v>675</v>
      </c>
      <c r="AG13" s="42" t="s">
        <v>676</v>
      </c>
      <c r="AH13" s="42" t="s">
        <v>676</v>
      </c>
      <c r="AI13" s="42" t="str">
        <f>VLOOKUP(D:D,[1]Detail!$A:$J,10,FALSE)</f>
        <v>Tracy.Chen@agoda.com</v>
      </c>
      <c r="AJ13" s="42" t="str">
        <f>VLOOKUP(D:D,[1]Detail!$A:$D,4,FALSE)</f>
        <v>B</v>
      </c>
      <c r="AK13" s="42" t="s">
        <v>379</v>
      </c>
    </row>
    <row r="14" spans="1:37" ht="15.75" hidden="1" customHeight="1" x14ac:dyDescent="0.35">
      <c r="A14" s="42">
        <v>20</v>
      </c>
      <c r="C14" s="66" t="s">
        <v>29</v>
      </c>
      <c r="D14" s="52">
        <v>70299</v>
      </c>
      <c r="E14" s="42" t="s">
        <v>97</v>
      </c>
      <c r="F14" s="52" t="s">
        <v>457</v>
      </c>
      <c r="G14" s="42" t="s">
        <v>81</v>
      </c>
      <c r="H14" s="42" t="s">
        <v>82</v>
      </c>
      <c r="I14" s="42" t="s">
        <v>554</v>
      </c>
      <c r="J14" s="42" vm="138">
        <v>5</v>
      </c>
      <c r="K14" s="44">
        <v>7.9</v>
      </c>
      <c r="L14" s="42">
        <v>165756802</v>
      </c>
      <c r="N14" s="42" t="s">
        <v>99</v>
      </c>
      <c r="O14" s="42" t="s">
        <v>84</v>
      </c>
      <c r="Q14" s="42">
        <v>664</v>
      </c>
      <c r="R14" s="42">
        <v>664</v>
      </c>
      <c r="S14" s="42">
        <v>664</v>
      </c>
      <c r="T14" s="42">
        <v>867</v>
      </c>
      <c r="U14" s="73">
        <f t="shared" si="0"/>
        <v>0.30572289156626509</v>
      </c>
      <c r="V14" s="42">
        <v>847</v>
      </c>
      <c r="W14" s="73">
        <f t="shared" si="1"/>
        <v>0.2756024096385542</v>
      </c>
      <c r="X14" s="42" t="s">
        <v>556</v>
      </c>
      <c r="AA14" s="42">
        <f>VLOOKUP(D:D,'Price Check -Hotel List(Wave 1)'!D:AB,23,FALSE)</f>
        <v>0</v>
      </c>
      <c r="AE14" s="42" t="s">
        <v>613</v>
      </c>
      <c r="AF14" s="46" t="s">
        <v>614</v>
      </c>
      <c r="AG14" s="46" t="s">
        <v>615</v>
      </c>
      <c r="AH14" s="42" t="s">
        <v>616</v>
      </c>
      <c r="AI14" s="42" t="str">
        <f>VLOOKUP(D:D,[1]Detail!$A:$J,10,FALSE)</f>
        <v>Tracy.Chen@agoda.com</v>
      </c>
      <c r="AJ14" s="42" t="str">
        <f>VLOOKUP(D:D,[1]Detail!$A:$D,4,FALSE)</f>
        <v>A</v>
      </c>
      <c r="AK14" s="42" t="s">
        <v>378</v>
      </c>
    </row>
    <row r="15" spans="1:37" ht="15.75" hidden="1" customHeight="1" x14ac:dyDescent="0.35">
      <c r="A15" s="42">
        <v>21</v>
      </c>
      <c r="C15" s="66" t="s">
        <v>29</v>
      </c>
      <c r="D15" s="52">
        <v>574512</v>
      </c>
      <c r="E15" s="74" t="s">
        <v>413</v>
      </c>
      <c r="F15" s="52" t="s">
        <v>414</v>
      </c>
      <c r="G15" s="42" t="s">
        <v>81</v>
      </c>
      <c r="H15" s="42" t="s">
        <v>82</v>
      </c>
      <c r="I15" s="42" t="s">
        <v>554</v>
      </c>
      <c r="J15" s="42" vm="319">
        <v>4.5</v>
      </c>
      <c r="K15" s="44" vm="320">
        <v>8.2418918918918909</v>
      </c>
      <c r="L15" s="45">
        <v>165757635</v>
      </c>
      <c r="M15" s="45"/>
      <c r="N15" s="45" t="s">
        <v>634</v>
      </c>
      <c r="O15" s="45" t="s">
        <v>141</v>
      </c>
      <c r="P15" s="45"/>
      <c r="Q15" s="42">
        <v>523</v>
      </c>
      <c r="R15" s="42">
        <v>467</v>
      </c>
      <c r="S15" s="42">
        <v>467</v>
      </c>
      <c r="T15" s="42">
        <v>588</v>
      </c>
      <c r="U15" s="73">
        <f t="shared" si="0"/>
        <v>0.25910064239828695</v>
      </c>
      <c r="V15" s="42">
        <v>562</v>
      </c>
      <c r="W15" s="73">
        <f t="shared" si="1"/>
        <v>0.20342612419700215</v>
      </c>
      <c r="X15" s="45" t="s">
        <v>556</v>
      </c>
      <c r="Y15" s="45"/>
      <c r="Z15" s="45"/>
      <c r="AA15" s="42">
        <f>VLOOKUP(D:D,'Price Check -Hotel List(Wave 1)'!D:AB,23,FALSE)</f>
        <v>0</v>
      </c>
      <c r="AE15" s="45" t="s">
        <v>635</v>
      </c>
      <c r="AF15" s="45" t="s">
        <v>636</v>
      </c>
      <c r="AG15" s="45" t="s">
        <v>637</v>
      </c>
      <c r="AH15" s="45" t="s">
        <v>638</v>
      </c>
      <c r="AI15" s="42" t="str">
        <f>VLOOKUP(D:D,[1]Detail!$A:$J,10,FALSE)</f>
        <v>mandy.gu@agoda.com</v>
      </c>
      <c r="AJ15" s="42" t="str">
        <f>VLOOKUP(D:D,[1]Detail!$A:$D,4,FALSE)</f>
        <v>A</v>
      </c>
      <c r="AK15" s="42" t="s">
        <v>378</v>
      </c>
    </row>
    <row r="16" spans="1:37" ht="15.75" hidden="1" customHeight="1" x14ac:dyDescent="0.35">
      <c r="A16" s="42">
        <v>22</v>
      </c>
      <c r="C16" s="66" t="s">
        <v>29</v>
      </c>
      <c r="D16" s="52">
        <v>291212</v>
      </c>
      <c r="E16" s="74" t="s">
        <v>758</v>
      </c>
      <c r="F16" s="52" t="s">
        <v>759</v>
      </c>
      <c r="G16" s="42" t="s">
        <v>81</v>
      </c>
      <c r="H16" s="42" t="s">
        <v>582</v>
      </c>
      <c r="I16" s="42" t="s">
        <v>554</v>
      </c>
      <c r="J16" s="42">
        <v>4.5</v>
      </c>
      <c r="K16" s="42">
        <v>8.4</v>
      </c>
      <c r="L16" s="45"/>
      <c r="M16" s="45">
        <v>6200415</v>
      </c>
      <c r="N16" s="45" t="s">
        <v>760</v>
      </c>
      <c r="O16" s="45" t="s">
        <v>685</v>
      </c>
      <c r="P16" s="45"/>
      <c r="Q16" s="42">
        <v>596</v>
      </c>
      <c r="R16" s="42">
        <v>432</v>
      </c>
      <c r="S16" s="42">
        <v>432</v>
      </c>
      <c r="T16" s="42">
        <v>891</v>
      </c>
      <c r="U16" s="73">
        <f t="shared" si="0"/>
        <v>1.0625</v>
      </c>
      <c r="V16" s="42">
        <v>718</v>
      </c>
      <c r="W16" s="73">
        <f t="shared" si="1"/>
        <v>0.66203703703703709</v>
      </c>
      <c r="X16" s="45" t="s">
        <v>556</v>
      </c>
      <c r="Y16" s="45"/>
      <c r="Z16" s="45"/>
      <c r="AA16" s="42">
        <f>VLOOKUP(D:D,'Price Check -Hotel List(Wave 1)'!D:AB,23,FALSE)</f>
        <v>0</v>
      </c>
      <c r="AE16" s="45" t="s">
        <v>761</v>
      </c>
      <c r="AF16" s="46" t="s">
        <v>762</v>
      </c>
      <c r="AG16" s="46" t="s">
        <v>763</v>
      </c>
      <c r="AH16" s="46" t="s">
        <v>764</v>
      </c>
      <c r="AI16" s="42" t="str">
        <f>VLOOKUP(D:D,[1]Detail!$A:$J,10,FALSE)</f>
        <v>Yan.Sun@agoda.com</v>
      </c>
      <c r="AJ16" s="42" t="str">
        <f>VLOOKUP(D:D,[1]Detail!$A:$D,4,FALSE)</f>
        <v>B</v>
      </c>
      <c r="AK16" s="42" t="s">
        <v>378</v>
      </c>
    </row>
    <row r="17" spans="1:37" ht="15.75" hidden="1" customHeight="1" x14ac:dyDescent="0.35">
      <c r="A17" s="42">
        <v>23</v>
      </c>
      <c r="C17" s="66" t="s">
        <v>29</v>
      </c>
      <c r="D17" s="52">
        <v>97379</v>
      </c>
      <c r="E17" s="45" t="s">
        <v>705</v>
      </c>
      <c r="F17" s="52" t="s">
        <v>706</v>
      </c>
      <c r="G17" s="45" t="s">
        <v>81</v>
      </c>
      <c r="H17" s="45" t="s">
        <v>582</v>
      </c>
      <c r="I17" s="42" t="s">
        <v>554</v>
      </c>
      <c r="J17" s="42">
        <v>4</v>
      </c>
      <c r="K17" s="42">
        <v>7.5</v>
      </c>
      <c r="L17" s="45"/>
      <c r="M17" s="45" t="s">
        <v>707</v>
      </c>
      <c r="N17" s="45" t="s">
        <v>708</v>
      </c>
      <c r="O17" s="45"/>
      <c r="P17" s="45" t="s">
        <v>709</v>
      </c>
      <c r="Q17" s="42">
        <v>574</v>
      </c>
      <c r="R17" s="42">
        <v>492</v>
      </c>
      <c r="S17" s="42">
        <v>492</v>
      </c>
      <c r="T17" s="42">
        <v>671</v>
      </c>
      <c r="U17" s="73">
        <f t="shared" si="0"/>
        <v>0.36382113821138212</v>
      </c>
      <c r="V17" s="42">
        <v>547</v>
      </c>
      <c r="W17" s="73">
        <f t="shared" si="1"/>
        <v>0.11178861788617886</v>
      </c>
      <c r="X17" s="45" t="s">
        <v>556</v>
      </c>
      <c r="Y17" s="45"/>
      <c r="Z17" s="45"/>
      <c r="AA17" s="42">
        <f>VLOOKUP(D:D,'Price Check -Hotel List(Wave 1)'!D:AB,23,FALSE)</f>
        <v>0</v>
      </c>
      <c r="AE17" s="45" t="s">
        <v>710</v>
      </c>
      <c r="AF17" s="46" t="s">
        <v>711</v>
      </c>
      <c r="AG17" s="46" t="s">
        <v>712</v>
      </c>
      <c r="AH17" s="46" t="s">
        <v>713</v>
      </c>
      <c r="AI17" s="42" t="str">
        <f>VLOOKUP(D:D,[1]Detail!$A:$J,10,FALSE)</f>
        <v>Yan.Sun@agoda.com</v>
      </c>
      <c r="AJ17" s="42" t="str">
        <f>VLOOKUP(D:D,[1]Detail!$A:$D,4,FALSE)</f>
        <v>B</v>
      </c>
      <c r="AK17" s="42" t="s">
        <v>379</v>
      </c>
    </row>
    <row r="18" spans="1:37" ht="15.75" hidden="1" customHeight="1" x14ac:dyDescent="0.35">
      <c r="A18" s="42">
        <v>25</v>
      </c>
      <c r="C18" s="66" t="s">
        <v>29</v>
      </c>
      <c r="D18" s="52">
        <v>61912</v>
      </c>
      <c r="E18" s="74" t="s">
        <v>489</v>
      </c>
      <c r="F18" s="52" t="s">
        <v>473</v>
      </c>
      <c r="G18" s="42" t="s">
        <v>123</v>
      </c>
      <c r="H18" s="42" t="s">
        <v>124</v>
      </c>
      <c r="I18" s="42" t="s">
        <v>554</v>
      </c>
      <c r="J18" s="42" vm="281">
        <v>5</v>
      </c>
      <c r="K18" s="44">
        <v>8.1</v>
      </c>
      <c r="M18" s="42">
        <v>5695369</v>
      </c>
      <c r="N18" s="42" t="s">
        <v>1523</v>
      </c>
      <c r="O18" s="42" t="s">
        <v>84</v>
      </c>
      <c r="Q18" s="42">
        <v>0</v>
      </c>
      <c r="U18" s="73" t="e">
        <f t="shared" si="0"/>
        <v>#DIV/0!</v>
      </c>
      <c r="W18" s="73" t="e">
        <f t="shared" si="1"/>
        <v>#DIV/0!</v>
      </c>
      <c r="X18" s="42" t="s">
        <v>556</v>
      </c>
      <c r="AA18" s="42" t="s">
        <v>498</v>
      </c>
      <c r="AB18" s="42" t="s">
        <v>1011</v>
      </c>
      <c r="AE18" s="42" t="s">
        <v>1526</v>
      </c>
      <c r="AF18" s="46" t="s">
        <v>1527</v>
      </c>
      <c r="AG18" s="46" t="s">
        <v>1528</v>
      </c>
      <c r="AH18" s="42" t="s">
        <v>1529</v>
      </c>
      <c r="AI18" s="42" t="str">
        <f>VLOOKUP(D:D,[1]Detail!$A:$J,10,FALSE)</f>
        <v>Yan.Sun@agoda.com</v>
      </c>
      <c r="AJ18" s="42" t="str">
        <f>VLOOKUP(D:D,[1]Detail!$A:$D,4,FALSE)</f>
        <v>B</v>
      </c>
      <c r="AK18" s="42" t="s">
        <v>379</v>
      </c>
    </row>
    <row r="19" spans="1:37" ht="15.75" hidden="1" customHeight="1" x14ac:dyDescent="0.35">
      <c r="A19" s="42">
        <v>27</v>
      </c>
      <c r="C19" s="66" t="s">
        <v>29</v>
      </c>
      <c r="D19" s="52">
        <v>6164839</v>
      </c>
      <c r="E19" s="42" t="s">
        <v>474</v>
      </c>
      <c r="F19" s="52" t="s">
        <v>475</v>
      </c>
      <c r="G19" s="42" t="s">
        <v>476</v>
      </c>
      <c r="H19" s="42" t="s">
        <v>386</v>
      </c>
      <c r="I19" s="42" t="s">
        <v>554</v>
      </c>
      <c r="J19" s="42">
        <v>5</v>
      </c>
      <c r="K19" s="44">
        <v>8.6</v>
      </c>
      <c r="L19" s="42">
        <v>165738940</v>
      </c>
      <c r="N19" s="42" t="s">
        <v>83</v>
      </c>
      <c r="O19" s="42" t="s">
        <v>141</v>
      </c>
      <c r="Q19" s="42">
        <v>830</v>
      </c>
      <c r="R19" s="42">
        <v>829</v>
      </c>
      <c r="S19" s="42">
        <v>829</v>
      </c>
      <c r="T19" s="42">
        <v>979</v>
      </c>
      <c r="U19" s="73">
        <f t="shared" si="0"/>
        <v>0.18094089264173704</v>
      </c>
      <c r="V19" s="42">
        <v>924</v>
      </c>
      <c r="W19" s="73">
        <f t="shared" si="1"/>
        <v>0.11459589867310012</v>
      </c>
      <c r="X19" s="42" t="s">
        <v>556</v>
      </c>
      <c r="AA19" s="42" t="s">
        <v>496</v>
      </c>
      <c r="AE19" s="42" t="s">
        <v>789</v>
      </c>
      <c r="AF19" s="46" t="s">
        <v>790</v>
      </c>
      <c r="AG19" s="46" t="s">
        <v>791</v>
      </c>
      <c r="AH19" s="46" t="s">
        <v>792</v>
      </c>
      <c r="AI19" s="42" t="str">
        <f>VLOOKUP(D:D,[1]Detail!$A:$J,10,FALSE)</f>
        <v>Yan.Sun@agoda.com</v>
      </c>
      <c r="AJ19" s="42" t="str">
        <f>VLOOKUP(D:D,[1]Detail!$A:$D,4,FALSE)</f>
        <v>B</v>
      </c>
      <c r="AK19" s="42" t="s">
        <v>379</v>
      </c>
    </row>
    <row r="20" spans="1:37" ht="15.75" hidden="1" customHeight="1" x14ac:dyDescent="0.35">
      <c r="A20" s="42">
        <v>28</v>
      </c>
      <c r="C20" s="66" t="s">
        <v>29</v>
      </c>
      <c r="D20" s="52">
        <v>5902292</v>
      </c>
      <c r="E20" s="42" t="s" vm="268">
        <v>477</v>
      </c>
      <c r="F20" s="52" t="s">
        <v>478</v>
      </c>
      <c r="G20" s="42" t="s">
        <v>479</v>
      </c>
      <c r="H20" s="42" t="s">
        <v>382</v>
      </c>
      <c r="I20" s="42" t="s">
        <v>554</v>
      </c>
      <c r="J20" s="42" vm="280">
        <v>4</v>
      </c>
      <c r="K20" s="44" vm="295">
        <v>9.8652542372881342</v>
      </c>
      <c r="M20" s="42">
        <v>6149414</v>
      </c>
      <c r="N20" s="42" t="s">
        <v>651</v>
      </c>
      <c r="O20" s="42" t="s">
        <v>141</v>
      </c>
      <c r="Q20" s="42">
        <v>467</v>
      </c>
      <c r="R20" s="42">
        <v>412</v>
      </c>
      <c r="S20" s="42">
        <v>412</v>
      </c>
      <c r="T20" s="42">
        <v>528</v>
      </c>
      <c r="U20" s="73">
        <f t="shared" si="0"/>
        <v>0.28155339805825241</v>
      </c>
      <c r="V20" s="42">
        <v>498</v>
      </c>
      <c r="W20" s="73">
        <f t="shared" si="1"/>
        <v>0.20873786407766989</v>
      </c>
      <c r="X20" s="42" t="s">
        <v>556</v>
      </c>
      <c r="AA20" s="42">
        <f>VLOOKUP(D:D,'Price Check -Hotel List(Wave 1)'!D:AB,23,FALSE)</f>
        <v>0</v>
      </c>
      <c r="AE20" s="42" t="s">
        <v>652</v>
      </c>
      <c r="AF20" s="46" t="s">
        <v>653</v>
      </c>
      <c r="AG20" s="46" t="s">
        <v>654</v>
      </c>
      <c r="AH20" s="46" t="s">
        <v>655</v>
      </c>
      <c r="AI20" s="42" t="str">
        <f>VLOOKUP(D:D,[1]Detail!$A:$J,10,FALSE)</f>
        <v>Yan.Sun@agoda.com</v>
      </c>
      <c r="AJ20" s="42" t="str">
        <f>VLOOKUP(D:D,[1]Detail!$A:$D,4,FALSE)</f>
        <v>B</v>
      </c>
      <c r="AK20" s="42" t="s">
        <v>378</v>
      </c>
    </row>
    <row r="21" spans="1:37" ht="15.75" hidden="1" customHeight="1" x14ac:dyDescent="0.35">
      <c r="A21" s="42">
        <v>29</v>
      </c>
      <c r="C21" s="66" t="s">
        <v>29</v>
      </c>
      <c r="D21" s="52">
        <v>407105</v>
      </c>
      <c r="E21" s="42" t="s">
        <v>480</v>
      </c>
      <c r="F21" s="52" t="s">
        <v>481</v>
      </c>
      <c r="G21" s="42" t="s">
        <v>479</v>
      </c>
      <c r="H21" s="42" t="s">
        <v>382</v>
      </c>
      <c r="I21" s="42" t="s">
        <v>554</v>
      </c>
      <c r="J21" s="42" vm="311">
        <v>5</v>
      </c>
      <c r="K21" s="44">
        <v>9.4</v>
      </c>
      <c r="M21" s="42">
        <v>6185238</v>
      </c>
      <c r="N21" s="42" t="s">
        <v>793</v>
      </c>
      <c r="O21" s="42" t="s">
        <v>667</v>
      </c>
      <c r="Q21" s="42">
        <v>588</v>
      </c>
      <c r="R21" s="42">
        <v>438</v>
      </c>
      <c r="S21" s="42">
        <v>438</v>
      </c>
      <c r="T21" s="42">
        <v>588</v>
      </c>
      <c r="U21" s="73">
        <f t="shared" si="0"/>
        <v>0.34246575342465752</v>
      </c>
      <c r="V21" s="42">
        <v>588</v>
      </c>
      <c r="W21" s="73">
        <f t="shared" si="1"/>
        <v>0.34246575342465752</v>
      </c>
      <c r="X21" s="42" t="s">
        <v>556</v>
      </c>
      <c r="AA21" s="42">
        <f>VLOOKUP(D:D,'Price Check -Hotel List(Wave 1)'!D:AB,23,FALSE)</f>
        <v>0</v>
      </c>
      <c r="AE21" s="42" t="s">
        <v>794</v>
      </c>
      <c r="AF21" s="42" t="s">
        <v>795</v>
      </c>
      <c r="AG21" s="42" t="s">
        <v>796</v>
      </c>
      <c r="AH21" s="42" t="s">
        <v>797</v>
      </c>
      <c r="AI21" s="42" t="str">
        <f>VLOOKUP(D:D,[1]Detail!$A:$J,10,FALSE)</f>
        <v>Yan.Sun@agoda.com</v>
      </c>
      <c r="AJ21" s="42" t="str">
        <f>VLOOKUP(D:D,[1]Detail!$A:$D,4,FALSE)</f>
        <v>B</v>
      </c>
      <c r="AK21" s="42" t="s">
        <v>378</v>
      </c>
    </row>
    <row r="22" spans="1:37" ht="15.75" hidden="1" customHeight="1" x14ac:dyDescent="0.35">
      <c r="A22" s="42">
        <v>30</v>
      </c>
      <c r="C22" s="66" t="s">
        <v>29</v>
      </c>
      <c r="D22" s="52">
        <v>45122</v>
      </c>
      <c r="E22" s="42" t="s" vm="269">
        <v>482</v>
      </c>
      <c r="F22" s="52" t="s">
        <v>483</v>
      </c>
      <c r="G22" s="42" t="s">
        <v>484</v>
      </c>
      <c r="H22" s="42" t="s">
        <v>388</v>
      </c>
      <c r="I22" s="42" t="s">
        <v>554</v>
      </c>
      <c r="J22" s="42" vm="281">
        <v>5</v>
      </c>
      <c r="K22" s="44" vm="297">
        <v>8.3925133689839573</v>
      </c>
      <c r="M22" s="42">
        <v>5827487</v>
      </c>
      <c r="N22" s="42" t="s">
        <v>235</v>
      </c>
      <c r="O22" s="42" t="s">
        <v>108</v>
      </c>
      <c r="Q22" s="42">
        <v>278</v>
      </c>
      <c r="R22" s="42">
        <v>275</v>
      </c>
      <c r="S22" s="42">
        <v>282</v>
      </c>
      <c r="T22" s="42">
        <v>363</v>
      </c>
      <c r="U22" s="73">
        <f t="shared" si="0"/>
        <v>0.32</v>
      </c>
      <c r="V22" s="42">
        <v>317</v>
      </c>
      <c r="W22" s="73">
        <f t="shared" si="1"/>
        <v>0.12411347517730496</v>
      </c>
      <c r="X22" s="42" t="s">
        <v>556</v>
      </c>
      <c r="AA22" s="42">
        <f>VLOOKUP(D:D,'Price Check -Hotel List(Wave 1)'!D:AB,23,FALSE)</f>
        <v>0</v>
      </c>
      <c r="AE22" s="42" t="s">
        <v>617</v>
      </c>
      <c r="AF22" s="46" t="s">
        <v>618</v>
      </c>
      <c r="AG22" s="46" t="s">
        <v>619</v>
      </c>
      <c r="AH22" s="46" t="s">
        <v>620</v>
      </c>
      <c r="AI22" s="42" t="str">
        <f>VLOOKUP(D:D,[1]Detail!$A:$J,10,FALSE)</f>
        <v>Yan.Sun@agoda.com</v>
      </c>
      <c r="AJ22" s="42" t="str">
        <f>VLOOKUP(D:D,[1]Detail!$A:$D,4,FALSE)</f>
        <v>B</v>
      </c>
      <c r="AK22" s="42" t="s">
        <v>379</v>
      </c>
    </row>
    <row r="23" spans="1:37" ht="15.75" hidden="1" customHeight="1" x14ac:dyDescent="0.35">
      <c r="A23" s="42">
        <v>32</v>
      </c>
      <c r="C23" s="66" t="s">
        <v>29</v>
      </c>
      <c r="D23" s="52">
        <v>502013</v>
      </c>
      <c r="E23" s="42" t="s" vm="21">
        <v>133</v>
      </c>
      <c r="F23" s="52" t="s">
        <v>134</v>
      </c>
      <c r="G23" s="42" t="s">
        <v>130</v>
      </c>
      <c r="H23" s="42" t="s">
        <v>131</v>
      </c>
      <c r="I23" s="42" t="s">
        <v>554</v>
      </c>
      <c r="J23" s="42" vm="153">
        <v>3</v>
      </c>
      <c r="K23" s="44" vm="293">
        <v>7.6709523809523796</v>
      </c>
      <c r="L23" s="42">
        <v>165754271</v>
      </c>
      <c r="N23" s="42" t="s">
        <v>639</v>
      </c>
      <c r="O23" s="42" t="s">
        <v>84</v>
      </c>
      <c r="Q23" s="42">
        <v>258</v>
      </c>
      <c r="U23" s="73" t="e">
        <f t="shared" si="0"/>
        <v>#DIV/0!</v>
      </c>
      <c r="W23" s="73" t="e">
        <f t="shared" si="1"/>
        <v>#DIV/0!</v>
      </c>
      <c r="X23" s="42" t="s">
        <v>556</v>
      </c>
      <c r="AA23" s="42" t="s">
        <v>498</v>
      </c>
      <c r="AB23" s="42" t="s">
        <v>641</v>
      </c>
      <c r="AE23" s="42" t="s">
        <v>642</v>
      </c>
      <c r="AF23" s="46" t="s">
        <v>643</v>
      </c>
      <c r="AG23" s="46" t="s">
        <v>644</v>
      </c>
      <c r="AH23" s="46" t="s">
        <v>645</v>
      </c>
      <c r="AI23" s="42" t="str">
        <f>VLOOKUP(D:D,[1]Detail!$A:$J,10,FALSE)</f>
        <v>sophia.zhang@agoda.com</v>
      </c>
      <c r="AJ23" s="42" t="str">
        <f>VLOOKUP(D:D,[1]Detail!$A:$D,4,FALSE)</f>
        <v>B</v>
      </c>
      <c r="AK23" s="42" t="s">
        <v>378</v>
      </c>
    </row>
    <row r="24" spans="1:37" ht="15.75" hidden="1" customHeight="1" x14ac:dyDescent="0.35">
      <c r="A24" s="42">
        <v>33</v>
      </c>
      <c r="C24" s="66" t="s">
        <v>29</v>
      </c>
      <c r="D24" s="52">
        <v>5876910</v>
      </c>
      <c r="E24" s="42" t="s" vm="23">
        <v>135</v>
      </c>
      <c r="F24" s="52" t="s">
        <v>136</v>
      </c>
      <c r="G24" s="42" t="s">
        <v>130</v>
      </c>
      <c r="H24" s="42" t="s">
        <v>131</v>
      </c>
      <c r="I24" s="42" t="s">
        <v>554</v>
      </c>
      <c r="J24" s="42" vm="155">
        <v>3</v>
      </c>
      <c r="K24" s="44" vm="296">
        <v>8.5439999999999987</v>
      </c>
      <c r="L24" s="42">
        <v>165688186</v>
      </c>
      <c r="N24" s="42" t="s">
        <v>83</v>
      </c>
      <c r="O24" s="42" t="s">
        <v>84</v>
      </c>
      <c r="Q24" s="42">
        <v>205</v>
      </c>
      <c r="R24" s="42">
        <v>185</v>
      </c>
      <c r="S24" s="42">
        <v>185</v>
      </c>
      <c r="T24" s="42">
        <v>458</v>
      </c>
      <c r="U24" s="73">
        <f t="shared" si="0"/>
        <v>1.4756756756756757</v>
      </c>
      <c r="V24" s="42">
        <v>274</v>
      </c>
      <c r="W24" s="73">
        <f t="shared" si="1"/>
        <v>0.48108108108108111</v>
      </c>
      <c r="X24" s="42" t="s">
        <v>556</v>
      </c>
      <c r="AA24" s="42" t="s">
        <v>496</v>
      </c>
      <c r="AE24" s="42" t="s">
        <v>741</v>
      </c>
      <c r="AF24" s="46" t="s">
        <v>742</v>
      </c>
      <c r="AG24" s="46" t="s">
        <v>743</v>
      </c>
      <c r="AH24" s="46" t="s">
        <v>744</v>
      </c>
      <c r="AI24" s="42" t="str">
        <f>VLOOKUP(D:D,[1]Detail!$A:$J,10,FALSE)</f>
        <v>sophia.zhang@agoda.com</v>
      </c>
      <c r="AJ24" s="42" t="str">
        <f>VLOOKUP(D:D,[1]Detail!$A:$D,4,FALSE)</f>
        <v>B</v>
      </c>
      <c r="AK24" s="42" t="s">
        <v>379</v>
      </c>
    </row>
    <row r="25" spans="1:37" ht="15.75" hidden="1" customHeight="1" x14ac:dyDescent="0.35">
      <c r="A25" s="42">
        <v>36</v>
      </c>
      <c r="C25" s="42" t="s">
        <v>60</v>
      </c>
      <c r="D25" s="52">
        <v>399988</v>
      </c>
      <c r="E25" s="74" t="s">
        <v>862</v>
      </c>
      <c r="F25" s="52" t="s">
        <v>863</v>
      </c>
      <c r="G25" s="42" t="s">
        <v>277</v>
      </c>
      <c r="H25" s="42" t="s">
        <v>278</v>
      </c>
      <c r="I25" s="42" t="s">
        <v>554</v>
      </c>
      <c r="J25" s="42">
        <v>5</v>
      </c>
      <c r="K25" s="44">
        <v>8.6</v>
      </c>
      <c r="M25" s="42">
        <v>2344761</v>
      </c>
      <c r="N25" s="42" t="s">
        <v>564</v>
      </c>
      <c r="P25" s="42" t="s">
        <v>864</v>
      </c>
      <c r="Q25" s="42" t="s">
        <v>1091</v>
      </c>
      <c r="R25" s="42" t="s">
        <v>1091</v>
      </c>
      <c r="S25" s="42" t="s">
        <v>1091</v>
      </c>
      <c r="T25" s="42" t="s">
        <v>1091</v>
      </c>
      <c r="U25" s="73" t="e">
        <f t="shared" si="0"/>
        <v>#VALUE!</v>
      </c>
      <c r="V25" s="42" t="s">
        <v>1091</v>
      </c>
      <c r="W25" s="73" t="e">
        <f t="shared" si="1"/>
        <v>#VALUE!</v>
      </c>
      <c r="X25" s="42" t="s">
        <v>556</v>
      </c>
      <c r="Y25" s="42" t="s">
        <v>866</v>
      </c>
      <c r="AA25" s="42" t="s">
        <v>503</v>
      </c>
      <c r="AF25" s="46" t="s">
        <v>867</v>
      </c>
      <c r="AG25" s="46" t="s">
        <v>868</v>
      </c>
      <c r="AH25" s="46" t="s">
        <v>869</v>
      </c>
      <c r="AI25" s="46" t="s">
        <v>870</v>
      </c>
    </row>
    <row r="26" spans="1:37" ht="15.75" hidden="1" customHeight="1" x14ac:dyDescent="0.35">
      <c r="A26" s="42">
        <v>37</v>
      </c>
      <c r="C26" s="42" t="s">
        <v>60</v>
      </c>
      <c r="D26" s="52">
        <v>9099</v>
      </c>
      <c r="E26" s="68" t="s">
        <v>849</v>
      </c>
      <c r="F26" s="52" t="s">
        <v>850</v>
      </c>
      <c r="G26" s="42" t="s">
        <v>277</v>
      </c>
      <c r="H26" s="42" t="s">
        <v>278</v>
      </c>
      <c r="I26" s="42" t="s">
        <v>554</v>
      </c>
      <c r="J26" s="42">
        <v>5</v>
      </c>
      <c r="K26" s="44">
        <v>8</v>
      </c>
      <c r="L26" s="42">
        <v>144592010</v>
      </c>
      <c r="M26" s="42">
        <v>489709</v>
      </c>
      <c r="N26" s="42" t="s">
        <v>851</v>
      </c>
      <c r="O26" s="42" t="s">
        <v>667</v>
      </c>
      <c r="Q26" s="42">
        <v>736</v>
      </c>
      <c r="R26" s="42">
        <v>734</v>
      </c>
      <c r="S26" s="42">
        <v>734</v>
      </c>
      <c r="T26" s="42">
        <v>908</v>
      </c>
      <c r="U26" s="73">
        <f t="shared" si="0"/>
        <v>0.23705722070844687</v>
      </c>
      <c r="V26" s="42">
        <v>817</v>
      </c>
      <c r="W26" s="73">
        <f t="shared" si="1"/>
        <v>0.11307901907356949</v>
      </c>
      <c r="X26" s="42" t="s">
        <v>556</v>
      </c>
      <c r="AA26" s="42" t="s">
        <v>496</v>
      </c>
      <c r="AE26" s="42" t="s">
        <v>852</v>
      </c>
      <c r="AF26" s="46" t="s">
        <v>853</v>
      </c>
      <c r="AG26" s="46" t="s">
        <v>854</v>
      </c>
      <c r="AH26" s="46" t="s">
        <v>855</v>
      </c>
      <c r="AI26" s="46" t="s">
        <v>826</v>
      </c>
    </row>
    <row r="27" spans="1:37" ht="15.75" hidden="1" customHeight="1" x14ac:dyDescent="0.35">
      <c r="A27" s="42">
        <v>38</v>
      </c>
      <c r="C27" s="42" t="s">
        <v>60</v>
      </c>
      <c r="D27" s="52">
        <v>70268</v>
      </c>
      <c r="E27" s="68" t="s">
        <v>819</v>
      </c>
      <c r="F27" s="52" t="s">
        <v>820</v>
      </c>
      <c r="G27" s="42" t="s">
        <v>277</v>
      </c>
      <c r="H27" s="42" t="s">
        <v>278</v>
      </c>
      <c r="I27" s="42" t="s">
        <v>554</v>
      </c>
      <c r="J27" s="42">
        <v>5</v>
      </c>
      <c r="K27" s="44">
        <v>8.5</v>
      </c>
      <c r="L27" s="42">
        <v>165754923</v>
      </c>
      <c r="M27" s="42">
        <v>490224</v>
      </c>
      <c r="N27" s="42" t="s">
        <v>821</v>
      </c>
      <c r="O27" s="42" t="s">
        <v>108</v>
      </c>
      <c r="Q27" s="42">
        <v>686</v>
      </c>
      <c r="R27" s="42">
        <v>655</v>
      </c>
      <c r="S27" s="42">
        <v>655</v>
      </c>
      <c r="T27" s="42">
        <v>798</v>
      </c>
      <c r="U27" s="73">
        <f t="shared" si="0"/>
        <v>0.21832061068702291</v>
      </c>
      <c r="V27" s="42">
        <v>757</v>
      </c>
      <c r="W27" s="73">
        <f t="shared" si="1"/>
        <v>0.15572519083969466</v>
      </c>
      <c r="X27" s="42" t="s">
        <v>556</v>
      </c>
      <c r="AA27" s="42" t="s">
        <v>496</v>
      </c>
      <c r="AE27" s="42" t="s">
        <v>822</v>
      </c>
      <c r="AF27" s="46" t="s">
        <v>823</v>
      </c>
      <c r="AG27" s="46" t="s">
        <v>824</v>
      </c>
      <c r="AH27" s="46" t="s">
        <v>825</v>
      </c>
      <c r="AI27" s="46" t="s">
        <v>826</v>
      </c>
    </row>
    <row r="28" spans="1:37" ht="15.75" hidden="1" customHeight="1" x14ac:dyDescent="0.35">
      <c r="A28" s="42">
        <v>39</v>
      </c>
      <c r="C28" s="42" t="s">
        <v>60</v>
      </c>
      <c r="D28" s="52">
        <v>407775</v>
      </c>
      <c r="E28" s="42" t="s">
        <v>827</v>
      </c>
      <c r="F28" s="52" t="s">
        <v>828</v>
      </c>
      <c r="G28" s="42" t="s">
        <v>277</v>
      </c>
      <c r="H28" s="42" t="s">
        <v>278</v>
      </c>
      <c r="I28" s="42" t="s">
        <v>554</v>
      </c>
      <c r="J28" s="42">
        <v>5</v>
      </c>
      <c r="K28" s="44">
        <v>9.1999999999999993</v>
      </c>
      <c r="L28" s="42">
        <v>165756320</v>
      </c>
      <c r="M28" s="42">
        <v>80752</v>
      </c>
      <c r="N28" s="42" t="s">
        <v>564</v>
      </c>
      <c r="O28" s="42" t="s">
        <v>565</v>
      </c>
      <c r="P28" s="42" t="s">
        <v>829</v>
      </c>
      <c r="Q28" s="42">
        <v>1888</v>
      </c>
      <c r="R28" s="42">
        <v>1435</v>
      </c>
      <c r="S28" s="42">
        <v>1435</v>
      </c>
      <c r="T28" s="42">
        <v>1795</v>
      </c>
      <c r="U28" s="73">
        <f t="shared" si="0"/>
        <v>0.25087108013937282</v>
      </c>
      <c r="V28" s="42">
        <v>1615</v>
      </c>
      <c r="W28" s="73">
        <f t="shared" si="1"/>
        <v>0.12543554006968641</v>
      </c>
      <c r="X28" s="42" t="s">
        <v>556</v>
      </c>
      <c r="AA28" s="42" t="s">
        <v>496</v>
      </c>
      <c r="AE28" s="42" t="s">
        <v>830</v>
      </c>
      <c r="AF28" s="46" t="s">
        <v>831</v>
      </c>
      <c r="AG28" s="46" t="s">
        <v>832</v>
      </c>
      <c r="AH28" s="46" t="s">
        <v>833</v>
      </c>
      <c r="AI28" s="46" t="s">
        <v>826</v>
      </c>
    </row>
    <row r="29" spans="1:37" ht="15.75" hidden="1" customHeight="1" x14ac:dyDescent="0.35">
      <c r="A29" s="42">
        <v>40</v>
      </c>
      <c r="C29" s="42" t="s">
        <v>60</v>
      </c>
      <c r="D29" s="52">
        <v>304981</v>
      </c>
      <c r="E29" s="42" t="s">
        <v>275</v>
      </c>
      <c r="F29" s="52" t="s">
        <v>276</v>
      </c>
      <c r="G29" s="42" t="s">
        <v>277</v>
      </c>
      <c r="H29" s="42" t="s">
        <v>278</v>
      </c>
      <c r="I29" s="42" t="s">
        <v>554</v>
      </c>
      <c r="J29" s="42">
        <v>3</v>
      </c>
      <c r="K29" s="44">
        <v>7.6</v>
      </c>
      <c r="L29" s="42">
        <v>165756339</v>
      </c>
      <c r="M29" s="42">
        <v>19852</v>
      </c>
      <c r="N29" s="42" t="s">
        <v>564</v>
      </c>
      <c r="O29" s="42" t="s">
        <v>141</v>
      </c>
      <c r="Q29" s="42">
        <v>204</v>
      </c>
      <c r="R29" s="42">
        <v>184</v>
      </c>
      <c r="S29" s="42">
        <v>184</v>
      </c>
      <c r="T29" s="42">
        <v>258</v>
      </c>
      <c r="U29" s="73">
        <f t="shared" si="0"/>
        <v>0.40217391304347827</v>
      </c>
      <c r="V29" s="42">
        <v>178</v>
      </c>
      <c r="W29" s="73">
        <f t="shared" si="1"/>
        <v>-3.2608695652173912E-2</v>
      </c>
      <c r="X29" s="42" t="s">
        <v>556</v>
      </c>
      <c r="AA29" s="42" t="s">
        <v>500</v>
      </c>
      <c r="AE29" s="42" t="s">
        <v>1395</v>
      </c>
      <c r="AF29" s="46" t="s">
        <v>280</v>
      </c>
      <c r="AG29" s="46" t="s">
        <v>282</v>
      </c>
      <c r="AH29" s="46" t="s">
        <v>1396</v>
      </c>
      <c r="AI29" s="46" t="s">
        <v>826</v>
      </c>
    </row>
    <row r="30" spans="1:37" ht="15.75" hidden="1" customHeight="1" x14ac:dyDescent="0.35">
      <c r="A30" s="42">
        <v>41</v>
      </c>
      <c r="C30" s="42" t="s">
        <v>60</v>
      </c>
      <c r="D30" s="52">
        <v>1618081</v>
      </c>
      <c r="E30" s="42" t="s">
        <v>915</v>
      </c>
      <c r="F30" s="52" t="s">
        <v>916</v>
      </c>
      <c r="G30" s="42" t="s">
        <v>277</v>
      </c>
      <c r="H30" s="42" t="s">
        <v>278</v>
      </c>
      <c r="I30" s="42" t="s">
        <v>554</v>
      </c>
      <c r="J30" s="42">
        <v>4.5</v>
      </c>
      <c r="K30" s="44">
        <v>8.6999999999999993</v>
      </c>
      <c r="L30" s="42">
        <v>165721556</v>
      </c>
      <c r="M30" s="42" t="s">
        <v>917</v>
      </c>
      <c r="N30" s="42" t="s">
        <v>918</v>
      </c>
      <c r="O30" s="42" t="s">
        <v>919</v>
      </c>
      <c r="Q30" s="42">
        <v>1222</v>
      </c>
      <c r="R30" s="42">
        <v>943</v>
      </c>
      <c r="S30" s="42">
        <v>946</v>
      </c>
      <c r="T30" s="42">
        <v>1361</v>
      </c>
      <c r="U30" s="73">
        <f t="shared" si="0"/>
        <v>0.44326617179215272</v>
      </c>
      <c r="V30" s="42">
        <v>1361</v>
      </c>
      <c r="W30" s="73">
        <f t="shared" si="1"/>
        <v>0.43868921775898523</v>
      </c>
      <c r="X30" s="42" t="s">
        <v>556</v>
      </c>
      <c r="AA30" s="42" t="s">
        <v>496</v>
      </c>
      <c r="AE30" s="42" t="s">
        <v>920</v>
      </c>
      <c r="AF30" s="46" t="s">
        <v>921</v>
      </c>
      <c r="AG30" s="46" t="s">
        <v>922</v>
      </c>
      <c r="AH30" s="46" t="s">
        <v>923</v>
      </c>
      <c r="AI30" s="46" t="s">
        <v>826</v>
      </c>
    </row>
    <row r="31" spans="1:37" ht="15.75" hidden="1" customHeight="1" x14ac:dyDescent="0.35">
      <c r="A31" s="42">
        <v>42</v>
      </c>
      <c r="C31" s="42" t="s">
        <v>60</v>
      </c>
      <c r="D31" s="52">
        <v>711631</v>
      </c>
      <c r="E31" s="42" t="s">
        <v>924</v>
      </c>
      <c r="F31" s="52" t="s">
        <v>925</v>
      </c>
      <c r="G31" s="42" t="s">
        <v>277</v>
      </c>
      <c r="H31" s="42" t="s">
        <v>278</v>
      </c>
      <c r="I31" s="42" t="s">
        <v>554</v>
      </c>
      <c r="J31" s="42">
        <v>4</v>
      </c>
      <c r="K31" s="44">
        <v>8.3000000000000007</v>
      </c>
      <c r="M31" s="42">
        <v>6088016</v>
      </c>
      <c r="N31" s="42" t="s">
        <v>245</v>
      </c>
      <c r="O31" s="42" t="s">
        <v>100</v>
      </c>
      <c r="Q31" s="42">
        <v>273</v>
      </c>
      <c r="T31" s="42">
        <v>443</v>
      </c>
      <c r="U31" s="73" t="e">
        <f t="shared" si="0"/>
        <v>#DIV/0!</v>
      </c>
      <c r="V31" s="42">
        <v>363</v>
      </c>
      <c r="W31" s="73" t="e">
        <f t="shared" si="1"/>
        <v>#DIV/0!</v>
      </c>
      <c r="X31" s="42" t="s">
        <v>556</v>
      </c>
      <c r="Y31" s="42" t="s">
        <v>1545</v>
      </c>
      <c r="AA31" s="42" t="s">
        <v>498</v>
      </c>
      <c r="AB31" s="42" t="s">
        <v>926</v>
      </c>
      <c r="AE31" s="42" t="s">
        <v>927</v>
      </c>
      <c r="AF31" s="46" t="s">
        <v>928</v>
      </c>
      <c r="AG31" s="46" t="s">
        <v>929</v>
      </c>
      <c r="AI31" s="47" t="s">
        <v>841</v>
      </c>
    </row>
    <row r="32" spans="1:37" ht="15.75" hidden="1" customHeight="1" x14ac:dyDescent="0.35">
      <c r="A32" s="42">
        <v>43</v>
      </c>
      <c r="C32" s="42" t="s">
        <v>60</v>
      </c>
      <c r="D32" s="52">
        <v>194310</v>
      </c>
      <c r="E32" s="42" t="s">
        <v>842</v>
      </c>
      <c r="F32" s="52" t="s">
        <v>843</v>
      </c>
      <c r="G32" s="42" t="s">
        <v>277</v>
      </c>
      <c r="H32" s="42" t="s">
        <v>278</v>
      </c>
      <c r="I32" s="42" t="s">
        <v>554</v>
      </c>
      <c r="J32" s="42">
        <v>4</v>
      </c>
      <c r="K32" s="44">
        <v>7.8</v>
      </c>
      <c r="L32" s="42">
        <v>165748068</v>
      </c>
      <c r="M32" s="42">
        <v>1525232</v>
      </c>
      <c r="N32" s="42" t="s">
        <v>844</v>
      </c>
      <c r="O32" s="42" t="s">
        <v>100</v>
      </c>
      <c r="Q32" s="42">
        <v>330</v>
      </c>
      <c r="R32" s="42">
        <v>310</v>
      </c>
      <c r="S32" s="42">
        <v>310</v>
      </c>
      <c r="T32" s="42">
        <v>455</v>
      </c>
      <c r="U32" s="73">
        <f t="shared" si="0"/>
        <v>0.46774193548387094</v>
      </c>
      <c r="V32" s="42">
        <v>455</v>
      </c>
      <c r="W32" s="73">
        <f t="shared" si="1"/>
        <v>0.46774193548387094</v>
      </c>
      <c r="X32" s="42" t="s">
        <v>556</v>
      </c>
      <c r="AA32" s="42" t="s">
        <v>496</v>
      </c>
      <c r="AE32" s="42" t="s">
        <v>845</v>
      </c>
      <c r="AF32" s="46" t="s">
        <v>846</v>
      </c>
      <c r="AG32" s="46" t="s">
        <v>847</v>
      </c>
      <c r="AH32" s="46" t="s">
        <v>848</v>
      </c>
      <c r="AI32" s="47" t="s">
        <v>841</v>
      </c>
    </row>
    <row r="33" spans="1:35" ht="15.75" hidden="1" customHeight="1" x14ac:dyDescent="0.35">
      <c r="A33" s="42">
        <v>44</v>
      </c>
      <c r="C33" s="42" t="s">
        <v>60</v>
      </c>
      <c r="D33" s="52">
        <v>186291</v>
      </c>
      <c r="E33" s="42" t="s">
        <v>878</v>
      </c>
      <c r="F33" s="52" t="s">
        <v>879</v>
      </c>
      <c r="G33" s="42" t="s">
        <v>277</v>
      </c>
      <c r="H33" s="42" t="s">
        <v>278</v>
      </c>
      <c r="I33" s="42" t="s">
        <v>554</v>
      </c>
      <c r="J33" s="42">
        <v>2</v>
      </c>
      <c r="K33" s="44">
        <v>7.3</v>
      </c>
      <c r="L33" s="42">
        <v>165742940</v>
      </c>
      <c r="M33" s="42">
        <v>136655</v>
      </c>
      <c r="N33" s="42" t="s">
        <v>880</v>
      </c>
      <c r="O33" s="42" t="s">
        <v>881</v>
      </c>
      <c r="Q33" s="42">
        <v>100</v>
      </c>
      <c r="T33" s="42">
        <v>369</v>
      </c>
      <c r="U33" s="73" t="e">
        <f t="shared" si="0"/>
        <v>#DIV/0!</v>
      </c>
      <c r="V33" s="42">
        <v>369</v>
      </c>
      <c r="W33" s="73" t="e">
        <f t="shared" si="1"/>
        <v>#DIV/0!</v>
      </c>
      <c r="X33" s="42" t="s">
        <v>556</v>
      </c>
      <c r="AA33" s="42" t="s">
        <v>498</v>
      </c>
      <c r="AB33" s="42" t="s">
        <v>882</v>
      </c>
      <c r="AE33" s="42" t="s">
        <v>883</v>
      </c>
      <c r="AF33" s="46" t="s">
        <v>884</v>
      </c>
      <c r="AG33" s="46" t="s">
        <v>885</v>
      </c>
      <c r="AH33" s="46" t="s">
        <v>886</v>
      </c>
      <c r="AI33" s="47" t="s">
        <v>841</v>
      </c>
    </row>
    <row r="34" spans="1:35" ht="15.75" hidden="1" customHeight="1" x14ac:dyDescent="0.35">
      <c r="A34" s="42">
        <v>45</v>
      </c>
      <c r="C34" s="42" t="s">
        <v>60</v>
      </c>
      <c r="D34" s="52">
        <v>291208</v>
      </c>
      <c r="E34" s="42" t="s">
        <v>907</v>
      </c>
      <c r="F34" s="52" t="s">
        <v>908</v>
      </c>
      <c r="G34" s="42" t="s">
        <v>277</v>
      </c>
      <c r="H34" s="42" t="s">
        <v>278</v>
      </c>
      <c r="I34" s="42" t="s">
        <v>554</v>
      </c>
      <c r="J34" s="42">
        <v>2</v>
      </c>
      <c r="K34" s="44">
        <v>7.2</v>
      </c>
      <c r="L34" s="42">
        <v>165756985</v>
      </c>
      <c r="M34" s="42" t="s">
        <v>909</v>
      </c>
      <c r="N34" s="42" t="s">
        <v>910</v>
      </c>
      <c r="O34" s="42" t="s">
        <v>141</v>
      </c>
      <c r="Q34" s="42">
        <v>0</v>
      </c>
      <c r="U34" s="73" t="e">
        <f t="shared" ref="U34:U65" si="2">(T34-R34)/R34</f>
        <v>#DIV/0!</v>
      </c>
      <c r="W34" s="73" t="e">
        <f t="shared" ref="W34:W65" si="3">(V34-S34)/S34</f>
        <v>#DIV/0!</v>
      </c>
      <c r="X34" s="42" t="s">
        <v>556</v>
      </c>
      <c r="AA34" s="42" t="s">
        <v>498</v>
      </c>
      <c r="AB34" s="42" t="s">
        <v>498</v>
      </c>
      <c r="AE34" s="42" t="s">
        <v>911</v>
      </c>
      <c r="AF34" s="46" t="s">
        <v>912</v>
      </c>
      <c r="AG34" s="46" t="s">
        <v>913</v>
      </c>
      <c r="AH34" s="46" t="s">
        <v>914</v>
      </c>
      <c r="AI34" s="47" t="s">
        <v>841</v>
      </c>
    </row>
    <row r="35" spans="1:35" ht="15.75" hidden="1" customHeight="1" x14ac:dyDescent="0.35">
      <c r="A35" s="42">
        <v>46</v>
      </c>
      <c r="C35" s="42" t="s">
        <v>60</v>
      </c>
      <c r="D35" s="52">
        <v>399531</v>
      </c>
      <c r="E35" s="42" t="s">
        <v>894</v>
      </c>
      <c r="F35" s="52" t="s">
        <v>895</v>
      </c>
      <c r="G35" s="42" t="s">
        <v>277</v>
      </c>
      <c r="H35" s="42" t="s">
        <v>278</v>
      </c>
      <c r="I35" s="42" t="s">
        <v>554</v>
      </c>
      <c r="J35" s="42">
        <v>2</v>
      </c>
      <c r="K35" s="44">
        <v>7</v>
      </c>
      <c r="L35" s="42">
        <v>165756705</v>
      </c>
      <c r="M35" s="42" t="s">
        <v>896</v>
      </c>
      <c r="N35" s="42" t="s">
        <v>564</v>
      </c>
      <c r="O35" s="42" t="s">
        <v>225</v>
      </c>
      <c r="Q35" s="42">
        <v>81</v>
      </c>
      <c r="R35" s="42">
        <v>80</v>
      </c>
      <c r="S35" s="42">
        <v>80</v>
      </c>
      <c r="T35" s="42">
        <v>129</v>
      </c>
      <c r="U35" s="73">
        <f t="shared" si="2"/>
        <v>0.61250000000000004</v>
      </c>
      <c r="V35" s="42">
        <v>100</v>
      </c>
      <c r="W35" s="73">
        <f t="shared" si="3"/>
        <v>0.25</v>
      </c>
      <c r="X35" s="42" t="s">
        <v>556</v>
      </c>
      <c r="AA35" s="42" t="s">
        <v>496</v>
      </c>
      <c r="AE35" s="42" t="s">
        <v>897</v>
      </c>
      <c r="AF35" s="46" t="s">
        <v>898</v>
      </c>
      <c r="AG35" s="46" t="s">
        <v>899</v>
      </c>
      <c r="AH35" s="46" t="s">
        <v>900</v>
      </c>
      <c r="AI35" s="47" t="s">
        <v>841</v>
      </c>
    </row>
    <row r="36" spans="1:35" ht="15.75" hidden="1" customHeight="1" x14ac:dyDescent="0.35">
      <c r="A36" s="42">
        <v>47</v>
      </c>
      <c r="C36" s="42" t="s">
        <v>520</v>
      </c>
      <c r="D36" s="52">
        <v>266528</v>
      </c>
      <c r="E36" s="42" t="s">
        <v>562</v>
      </c>
      <c r="F36" s="52" t="s">
        <v>563</v>
      </c>
      <c r="G36" s="42" t="s">
        <v>253</v>
      </c>
      <c r="H36" s="42" t="s">
        <v>254</v>
      </c>
      <c r="I36" s="42" t="s">
        <v>554</v>
      </c>
      <c r="J36" s="42">
        <v>5</v>
      </c>
      <c r="K36" s="44">
        <v>8.5</v>
      </c>
      <c r="L36" s="42">
        <v>165756397</v>
      </c>
      <c r="M36" s="42">
        <v>491736</v>
      </c>
      <c r="N36" s="42" t="s">
        <v>564</v>
      </c>
      <c r="O36" s="42" t="s">
        <v>565</v>
      </c>
      <c r="Q36" s="42">
        <v>487</v>
      </c>
      <c r="R36" s="42">
        <v>456</v>
      </c>
      <c r="S36" s="42">
        <v>456</v>
      </c>
      <c r="T36" s="42">
        <v>558</v>
      </c>
      <c r="U36" s="73">
        <f t="shared" si="2"/>
        <v>0.22368421052631579</v>
      </c>
      <c r="V36" s="42">
        <v>510</v>
      </c>
      <c r="W36" s="73">
        <f t="shared" si="3"/>
        <v>0.11842105263157894</v>
      </c>
      <c r="X36" s="42" t="s">
        <v>556</v>
      </c>
      <c r="AA36" s="42" t="s">
        <v>496</v>
      </c>
      <c r="AE36" s="42" t="s">
        <v>566</v>
      </c>
      <c r="AF36" s="46" t="s">
        <v>567</v>
      </c>
      <c r="AG36" s="46" t="s">
        <v>568</v>
      </c>
      <c r="AH36" s="46" t="s">
        <v>569</v>
      </c>
      <c r="AI36" s="46" t="s">
        <v>561</v>
      </c>
    </row>
    <row r="37" spans="1:35" ht="15.75" hidden="1" customHeight="1" x14ac:dyDescent="0.35">
      <c r="A37" s="42">
        <v>48</v>
      </c>
      <c r="C37" s="42" t="s">
        <v>520</v>
      </c>
      <c r="D37" s="52">
        <v>181793</v>
      </c>
      <c r="E37" s="42" t="s">
        <v>1397</v>
      </c>
      <c r="F37" s="52" t="s">
        <v>1398</v>
      </c>
      <c r="G37" s="42" t="s">
        <v>253</v>
      </c>
      <c r="H37" s="42" t="s">
        <v>254</v>
      </c>
      <c r="I37" s="42" t="s">
        <v>554</v>
      </c>
      <c r="J37" s="42">
        <v>4.5</v>
      </c>
      <c r="K37" s="44">
        <v>8.6</v>
      </c>
      <c r="M37" s="42">
        <v>6185001</v>
      </c>
      <c r="N37" s="42" t="s">
        <v>564</v>
      </c>
      <c r="O37" s="42" t="s">
        <v>84</v>
      </c>
      <c r="Q37" s="42">
        <v>480</v>
      </c>
      <c r="T37" s="42">
        <v>518</v>
      </c>
      <c r="U37" s="73" t="e">
        <f t="shared" si="2"/>
        <v>#DIV/0!</v>
      </c>
      <c r="V37" s="42">
        <v>432</v>
      </c>
      <c r="W37" s="73" t="e">
        <f t="shared" si="3"/>
        <v>#DIV/0!</v>
      </c>
      <c r="X37" s="42" t="s">
        <v>556</v>
      </c>
      <c r="AA37" s="42" t="s">
        <v>498</v>
      </c>
      <c r="AB37" s="42" t="s">
        <v>926</v>
      </c>
      <c r="AE37" s="42" t="s">
        <v>1400</v>
      </c>
      <c r="AF37" s="46" t="s">
        <v>1401</v>
      </c>
      <c r="AG37" s="46" t="s">
        <v>1402</v>
      </c>
      <c r="AH37" s="46" t="s">
        <v>1403</v>
      </c>
      <c r="AI37" s="46" t="s">
        <v>561</v>
      </c>
    </row>
    <row r="38" spans="1:35" ht="15.75" hidden="1" customHeight="1" x14ac:dyDescent="0.35">
      <c r="A38" s="42">
        <v>49</v>
      </c>
      <c r="C38" s="42" t="s">
        <v>29</v>
      </c>
      <c r="D38" s="52">
        <v>288957</v>
      </c>
      <c r="E38" s="42" t="s">
        <v>148</v>
      </c>
      <c r="F38" s="52" t="s">
        <v>149</v>
      </c>
      <c r="G38" s="42" t="s">
        <v>150</v>
      </c>
      <c r="H38" s="42" t="s">
        <v>151</v>
      </c>
      <c r="I38" s="42" t="s">
        <v>554</v>
      </c>
      <c r="J38" s="42">
        <v>4</v>
      </c>
      <c r="K38" s="44">
        <v>7.1</v>
      </c>
      <c r="L38" s="42">
        <v>165757831</v>
      </c>
      <c r="M38" s="42" t="s">
        <v>574</v>
      </c>
      <c r="N38" s="42" t="s">
        <v>564</v>
      </c>
      <c r="O38" s="42" t="s">
        <v>565</v>
      </c>
      <c r="Q38" s="42">
        <v>346</v>
      </c>
      <c r="R38" s="42">
        <v>232</v>
      </c>
      <c r="S38" s="42">
        <v>232</v>
      </c>
      <c r="T38" s="42">
        <v>333</v>
      </c>
      <c r="U38" s="73">
        <f t="shared" si="2"/>
        <v>0.43534482758620691</v>
      </c>
      <c r="V38" s="42">
        <v>299</v>
      </c>
      <c r="W38" s="73">
        <f t="shared" si="3"/>
        <v>0.28879310344827586</v>
      </c>
      <c r="X38" s="42" t="s">
        <v>556</v>
      </c>
      <c r="AA38" s="42" t="s">
        <v>496</v>
      </c>
      <c r="AI38" s="69" t="s">
        <v>575</v>
      </c>
    </row>
    <row r="39" spans="1:35" ht="15.75" hidden="1" customHeight="1" x14ac:dyDescent="0.35">
      <c r="A39" s="42">
        <v>50</v>
      </c>
      <c r="C39" s="42" t="s">
        <v>520</v>
      </c>
      <c r="D39" s="52">
        <v>173393</v>
      </c>
      <c r="E39" s="42" t="s">
        <v>552</v>
      </c>
      <c r="F39" s="52" t="s">
        <v>553</v>
      </c>
      <c r="G39" s="42" t="s">
        <v>316</v>
      </c>
      <c r="H39" s="42" t="s">
        <v>317</v>
      </c>
      <c r="I39" s="42" t="s">
        <v>554</v>
      </c>
      <c r="J39" s="42">
        <v>5</v>
      </c>
      <c r="K39" s="44">
        <v>9.1999999999999993</v>
      </c>
      <c r="L39" s="42">
        <v>165754274</v>
      </c>
      <c r="M39" s="42">
        <v>5177800</v>
      </c>
      <c r="N39" s="42" t="s">
        <v>555</v>
      </c>
      <c r="O39" s="42" t="s">
        <v>84</v>
      </c>
      <c r="Q39" s="42">
        <v>926</v>
      </c>
      <c r="R39" s="42">
        <v>918</v>
      </c>
      <c r="S39" s="42">
        <v>918</v>
      </c>
      <c r="T39" s="42">
        <v>1772</v>
      </c>
      <c r="U39" s="73">
        <f t="shared" si="2"/>
        <v>0.93028322440087141</v>
      </c>
      <c r="V39" s="42">
        <v>1750</v>
      </c>
      <c r="W39" s="73">
        <f t="shared" si="3"/>
        <v>0.90631808278867099</v>
      </c>
      <c r="X39" s="42" t="s">
        <v>556</v>
      </c>
      <c r="AA39" s="42" t="s">
        <v>496</v>
      </c>
      <c r="AE39" s="42" t="s">
        <v>557</v>
      </c>
      <c r="AF39" s="46" t="s">
        <v>558</v>
      </c>
      <c r="AG39" s="46" t="s">
        <v>559</v>
      </c>
      <c r="AH39" s="46" t="s">
        <v>560</v>
      </c>
      <c r="AI39" s="46" t="s">
        <v>561</v>
      </c>
    </row>
    <row r="40" spans="1:35" ht="15.75" hidden="1" customHeight="1" x14ac:dyDescent="0.35">
      <c r="A40" s="42">
        <v>51</v>
      </c>
      <c r="C40" s="42" t="s">
        <v>65</v>
      </c>
      <c r="D40" s="52">
        <v>479414</v>
      </c>
      <c r="E40" s="42" t="s">
        <v>1301</v>
      </c>
      <c r="F40" s="52" t="s">
        <v>1302</v>
      </c>
      <c r="G40" s="42" t="s">
        <v>326</v>
      </c>
      <c r="H40" s="42" t="s">
        <v>327</v>
      </c>
      <c r="I40" s="42" t="s">
        <v>554</v>
      </c>
      <c r="J40" s="42">
        <v>4</v>
      </c>
      <c r="K40" s="44">
        <v>8.4</v>
      </c>
      <c r="L40" s="42">
        <v>165757890</v>
      </c>
      <c r="M40" s="42" t="s">
        <v>574</v>
      </c>
      <c r="N40" s="42" t="s">
        <v>564</v>
      </c>
      <c r="O40" s="42" t="s">
        <v>565</v>
      </c>
      <c r="Q40" s="42">
        <v>160</v>
      </c>
      <c r="R40" s="42">
        <v>151</v>
      </c>
      <c r="S40" s="42">
        <v>151</v>
      </c>
      <c r="T40" s="42">
        <v>515</v>
      </c>
      <c r="U40" s="73">
        <f t="shared" si="2"/>
        <v>2.4105960264900661</v>
      </c>
      <c r="V40" s="42">
        <v>205</v>
      </c>
      <c r="W40" s="73">
        <f t="shared" si="3"/>
        <v>0.35761589403973509</v>
      </c>
      <c r="X40" s="42" t="s">
        <v>556</v>
      </c>
      <c r="AA40" s="42" t="s">
        <v>496</v>
      </c>
      <c r="AI40" s="69" t="s">
        <v>575</v>
      </c>
    </row>
    <row r="41" spans="1:35" ht="15.75" hidden="1" customHeight="1" x14ac:dyDescent="0.35">
      <c r="A41" s="42">
        <v>52</v>
      </c>
      <c r="C41" s="42" t="s">
        <v>65</v>
      </c>
      <c r="D41" s="52">
        <v>401086</v>
      </c>
      <c r="E41" s="42" t="s">
        <v>1328</v>
      </c>
      <c r="F41" s="52" t="s">
        <v>1329</v>
      </c>
      <c r="G41" s="42" t="s">
        <v>326</v>
      </c>
      <c r="H41" s="42" t="s">
        <v>327</v>
      </c>
      <c r="I41" s="42" t="s">
        <v>554</v>
      </c>
      <c r="J41" s="42">
        <v>3</v>
      </c>
      <c r="K41" s="44">
        <v>8.3000000000000007</v>
      </c>
      <c r="L41" s="42">
        <v>165757771</v>
      </c>
      <c r="M41" s="42" t="s">
        <v>574</v>
      </c>
      <c r="N41" s="42" t="s">
        <v>564</v>
      </c>
      <c r="O41" s="42" t="s">
        <v>565</v>
      </c>
      <c r="Q41" s="42">
        <v>95</v>
      </c>
      <c r="R41" s="42">
        <v>92</v>
      </c>
      <c r="S41" s="42">
        <v>92</v>
      </c>
      <c r="T41" s="42">
        <v>222</v>
      </c>
      <c r="U41" s="73">
        <f t="shared" si="2"/>
        <v>1.4130434782608696</v>
      </c>
      <c r="V41" s="42">
        <v>135</v>
      </c>
      <c r="W41" s="73">
        <f t="shared" si="3"/>
        <v>0.46739130434782611</v>
      </c>
      <c r="X41" s="42" t="s">
        <v>556</v>
      </c>
      <c r="AA41" s="42" t="s">
        <v>496</v>
      </c>
      <c r="AI41" s="69" t="s">
        <v>575</v>
      </c>
    </row>
    <row r="42" spans="1:35" ht="15.75" hidden="1" customHeight="1" x14ac:dyDescent="0.35">
      <c r="A42" s="42">
        <v>53</v>
      </c>
      <c r="C42" s="42" t="s">
        <v>60</v>
      </c>
      <c r="D42" s="52">
        <v>61595</v>
      </c>
      <c r="E42" s="42" t="s">
        <v>856</v>
      </c>
      <c r="F42" s="52" t="s">
        <v>857</v>
      </c>
      <c r="G42" s="42" t="s">
        <v>269</v>
      </c>
      <c r="H42" s="42" t="s">
        <v>270</v>
      </c>
      <c r="I42" s="42" t="s">
        <v>554</v>
      </c>
      <c r="J42" s="42">
        <v>5</v>
      </c>
      <c r="K42" s="44">
        <v>8.3000000000000007</v>
      </c>
      <c r="L42" s="42">
        <v>165732023</v>
      </c>
      <c r="M42" s="42">
        <v>6186903</v>
      </c>
      <c r="N42" s="42" t="s">
        <v>564</v>
      </c>
      <c r="O42" s="42" t="s">
        <v>141</v>
      </c>
      <c r="Q42" s="42">
        <v>332</v>
      </c>
      <c r="R42" s="42">
        <v>329</v>
      </c>
      <c r="S42" s="42">
        <v>329</v>
      </c>
      <c r="T42" s="42">
        <v>437</v>
      </c>
      <c r="U42" s="73">
        <f t="shared" si="2"/>
        <v>0.32826747720364741</v>
      </c>
      <c r="V42" s="42">
        <v>370</v>
      </c>
      <c r="W42" s="73">
        <f t="shared" si="3"/>
        <v>0.12462006079027356</v>
      </c>
      <c r="X42" s="42" t="s">
        <v>556</v>
      </c>
      <c r="AA42" s="42" t="s">
        <v>496</v>
      </c>
      <c r="AE42" s="42" t="s">
        <v>858</v>
      </c>
      <c r="AF42" s="46" t="s">
        <v>859</v>
      </c>
      <c r="AG42" s="46" t="s">
        <v>860</v>
      </c>
      <c r="AH42" s="46" t="s">
        <v>861</v>
      </c>
      <c r="AI42" s="69" t="s">
        <v>818</v>
      </c>
    </row>
    <row r="43" spans="1:35" ht="15.75" hidden="1" customHeight="1" x14ac:dyDescent="0.35">
      <c r="A43" s="42">
        <v>54</v>
      </c>
      <c r="C43" s="42" t="s">
        <v>65</v>
      </c>
      <c r="D43" s="52">
        <v>648797</v>
      </c>
      <c r="E43" s="42" t="s">
        <v>1303</v>
      </c>
      <c r="F43" s="52" t="s">
        <v>1304</v>
      </c>
      <c r="G43" s="42" t="s">
        <v>373</v>
      </c>
      <c r="H43" s="42" t="s">
        <v>374</v>
      </c>
      <c r="I43" s="42" t="s">
        <v>554</v>
      </c>
      <c r="J43" s="42">
        <v>3.5</v>
      </c>
      <c r="K43" s="44">
        <v>9.1999999999999993</v>
      </c>
      <c r="L43" s="42">
        <v>165757918</v>
      </c>
      <c r="M43" s="42" t="s">
        <v>574</v>
      </c>
      <c r="N43" s="42" t="s">
        <v>564</v>
      </c>
      <c r="O43" s="42" t="s">
        <v>565</v>
      </c>
      <c r="Q43" s="42">
        <v>119</v>
      </c>
      <c r="R43" s="42">
        <v>102</v>
      </c>
      <c r="S43" s="42">
        <v>104</v>
      </c>
      <c r="T43" s="42">
        <v>168</v>
      </c>
      <c r="U43" s="73">
        <f t="shared" si="2"/>
        <v>0.6470588235294118</v>
      </c>
      <c r="V43" s="42">
        <v>134</v>
      </c>
      <c r="W43" s="73">
        <f t="shared" si="3"/>
        <v>0.28846153846153844</v>
      </c>
      <c r="X43" s="42" t="s">
        <v>556</v>
      </c>
      <c r="AA43" s="42" t="s">
        <v>496</v>
      </c>
      <c r="AI43" s="69" t="s">
        <v>575</v>
      </c>
    </row>
    <row r="44" spans="1:35" ht="15.75" hidden="1" customHeight="1" x14ac:dyDescent="0.35">
      <c r="A44" s="42">
        <v>55</v>
      </c>
      <c r="C44" s="42" t="s">
        <v>518</v>
      </c>
      <c r="D44" s="52">
        <v>624934</v>
      </c>
      <c r="E44" s="42" t="s">
        <v>576</v>
      </c>
      <c r="F44" s="52" t="s">
        <v>577</v>
      </c>
      <c r="G44" s="42" t="s">
        <v>578</v>
      </c>
      <c r="H44" s="42" t="s">
        <v>579</v>
      </c>
      <c r="I44" s="42" t="s">
        <v>554</v>
      </c>
      <c r="J44" s="42">
        <v>2</v>
      </c>
      <c r="K44" s="44">
        <v>8.1</v>
      </c>
      <c r="L44" s="42">
        <v>165756863</v>
      </c>
      <c r="M44" s="42" t="s">
        <v>574</v>
      </c>
      <c r="N44" s="42" t="s">
        <v>564</v>
      </c>
      <c r="O44" s="42" t="s">
        <v>565</v>
      </c>
      <c r="Q44" s="42">
        <v>72</v>
      </c>
      <c r="R44" s="42">
        <v>72</v>
      </c>
      <c r="S44" s="42">
        <v>72</v>
      </c>
      <c r="T44" s="42">
        <v>89</v>
      </c>
      <c r="U44" s="73">
        <f t="shared" si="2"/>
        <v>0.2361111111111111</v>
      </c>
      <c r="V44" s="42">
        <v>80</v>
      </c>
      <c r="W44" s="73">
        <f t="shared" si="3"/>
        <v>0.1111111111111111</v>
      </c>
      <c r="X44" s="42" t="s">
        <v>556</v>
      </c>
      <c r="AA44" s="42" t="s">
        <v>496</v>
      </c>
      <c r="AI44" s="69" t="s">
        <v>575</v>
      </c>
    </row>
    <row r="45" spans="1:35" ht="15.75" hidden="1" customHeight="1" x14ac:dyDescent="0.35">
      <c r="A45" s="42">
        <v>56</v>
      </c>
      <c r="C45" s="42" t="s">
        <v>29</v>
      </c>
      <c r="D45" s="52">
        <v>8087246</v>
      </c>
      <c r="E45" s="42" t="s">
        <v>777</v>
      </c>
      <c r="F45" s="52" t="s">
        <v>778</v>
      </c>
      <c r="G45" s="42" t="s">
        <v>144</v>
      </c>
      <c r="H45" s="42" t="s">
        <v>145</v>
      </c>
      <c r="I45" s="42" t="s">
        <v>554</v>
      </c>
      <c r="J45" s="42">
        <v>3</v>
      </c>
      <c r="K45" s="44">
        <v>9.6</v>
      </c>
      <c r="L45" s="42">
        <v>165757840</v>
      </c>
      <c r="M45" s="42" t="s">
        <v>574</v>
      </c>
      <c r="N45" s="42" t="s">
        <v>564</v>
      </c>
      <c r="O45" s="42" t="s">
        <v>565</v>
      </c>
      <c r="Q45" s="42">
        <v>650</v>
      </c>
      <c r="R45" s="42">
        <v>554</v>
      </c>
      <c r="S45" s="42">
        <v>554</v>
      </c>
      <c r="T45" s="42">
        <v>756</v>
      </c>
      <c r="U45" s="73">
        <f t="shared" si="2"/>
        <v>0.36462093862815886</v>
      </c>
      <c r="V45" s="42">
        <v>756</v>
      </c>
      <c r="W45" s="73">
        <f t="shared" si="3"/>
        <v>0.36462093862815886</v>
      </c>
      <c r="X45" s="42" t="s">
        <v>556</v>
      </c>
      <c r="AA45" s="42" t="s">
        <v>496</v>
      </c>
      <c r="AI45" s="69" t="s">
        <v>575</v>
      </c>
    </row>
    <row r="46" spans="1:35" ht="15.75" hidden="1" customHeight="1" x14ac:dyDescent="0.35">
      <c r="A46" s="42">
        <v>57</v>
      </c>
      <c r="C46" s="42" t="s">
        <v>29</v>
      </c>
      <c r="D46" s="52">
        <v>338804</v>
      </c>
      <c r="E46" s="42" t="s">
        <v>142</v>
      </c>
      <c r="F46" s="52" t="s">
        <v>143</v>
      </c>
      <c r="G46" s="42" t="s">
        <v>144</v>
      </c>
      <c r="H46" s="42" t="s">
        <v>145</v>
      </c>
      <c r="I46" s="42" t="s">
        <v>554</v>
      </c>
      <c r="J46" s="42">
        <v>4</v>
      </c>
      <c r="K46" s="44">
        <v>9.3000000000000007</v>
      </c>
      <c r="L46" s="42">
        <v>165757706</v>
      </c>
      <c r="M46" s="42" t="s">
        <v>574</v>
      </c>
      <c r="N46" s="42" t="s">
        <v>564</v>
      </c>
      <c r="O46" s="42" t="s">
        <v>565</v>
      </c>
      <c r="Q46" s="42">
        <v>302</v>
      </c>
      <c r="R46" s="42">
        <v>238</v>
      </c>
      <c r="S46" s="42">
        <v>240</v>
      </c>
      <c r="T46" s="42">
        <v>432</v>
      </c>
      <c r="U46" s="73">
        <f t="shared" si="2"/>
        <v>0.81512605042016806</v>
      </c>
      <c r="V46" s="42">
        <v>384</v>
      </c>
      <c r="W46" s="73">
        <f t="shared" si="3"/>
        <v>0.6</v>
      </c>
      <c r="X46" s="42" t="s">
        <v>556</v>
      </c>
      <c r="AA46" s="42" t="s">
        <v>496</v>
      </c>
      <c r="AI46" s="69" t="s">
        <v>575</v>
      </c>
    </row>
    <row r="47" spans="1:35" ht="15.75" hidden="1" customHeight="1" x14ac:dyDescent="0.35">
      <c r="A47" s="42">
        <v>58</v>
      </c>
      <c r="C47" s="42" t="s">
        <v>65</v>
      </c>
      <c r="D47" s="52">
        <v>6428424</v>
      </c>
      <c r="E47" s="42" t="s">
        <v>1297</v>
      </c>
      <c r="F47" s="52" t="s">
        <v>1298</v>
      </c>
      <c r="G47" s="42" t="s">
        <v>1299</v>
      </c>
      <c r="H47" s="42" t="s">
        <v>1300</v>
      </c>
      <c r="I47" s="42" t="s">
        <v>554</v>
      </c>
      <c r="J47" s="42">
        <v>3</v>
      </c>
      <c r="K47" s="44">
        <v>9.1</v>
      </c>
      <c r="L47" s="42">
        <v>165757914</v>
      </c>
      <c r="M47" s="42" t="s">
        <v>574</v>
      </c>
      <c r="N47" s="42" t="s">
        <v>564</v>
      </c>
      <c r="O47" s="42" t="s">
        <v>685</v>
      </c>
      <c r="Q47" s="42">
        <v>230</v>
      </c>
      <c r="R47" s="42">
        <v>214</v>
      </c>
      <c r="S47" s="42">
        <v>214</v>
      </c>
      <c r="T47" s="42">
        <v>277</v>
      </c>
      <c r="U47" s="73">
        <f t="shared" si="2"/>
        <v>0.29439252336448596</v>
      </c>
      <c r="V47" s="42">
        <v>222</v>
      </c>
      <c r="W47" s="73">
        <f t="shared" si="3"/>
        <v>3.7383177570093455E-2</v>
      </c>
      <c r="X47" s="42" t="s">
        <v>556</v>
      </c>
      <c r="AA47" s="42" t="s">
        <v>500</v>
      </c>
      <c r="AI47" s="69" t="s">
        <v>575</v>
      </c>
    </row>
    <row r="48" spans="1:35" ht="15.75" hidden="1" customHeight="1" x14ac:dyDescent="0.35">
      <c r="A48" s="42">
        <v>59</v>
      </c>
      <c r="C48" s="42" t="s">
        <v>65</v>
      </c>
      <c r="D48" s="52">
        <v>860816</v>
      </c>
      <c r="E48" s="42" t="s">
        <v>1305</v>
      </c>
      <c r="F48" s="52" t="s">
        <v>1306</v>
      </c>
      <c r="G48" s="42" t="s">
        <v>1299</v>
      </c>
      <c r="H48" s="42" t="s">
        <v>1300</v>
      </c>
      <c r="I48" s="42" t="s">
        <v>554</v>
      </c>
      <c r="J48" s="42">
        <v>3</v>
      </c>
      <c r="K48" s="44">
        <v>9</v>
      </c>
      <c r="L48" s="42">
        <v>165757897</v>
      </c>
      <c r="M48" s="42" t="s">
        <v>574</v>
      </c>
      <c r="N48" s="42" t="s">
        <v>564</v>
      </c>
      <c r="O48" s="42" t="s">
        <v>565</v>
      </c>
      <c r="Q48" s="42">
        <v>174</v>
      </c>
      <c r="R48" s="42">
        <v>133</v>
      </c>
      <c r="S48" s="42">
        <v>135</v>
      </c>
      <c r="T48" s="42" t="s">
        <v>1091</v>
      </c>
      <c r="U48" s="73" t="e">
        <f t="shared" si="2"/>
        <v>#VALUE!</v>
      </c>
      <c r="V48" s="42" t="s">
        <v>1091</v>
      </c>
      <c r="W48" s="73" t="e">
        <f t="shared" si="3"/>
        <v>#VALUE!</v>
      </c>
      <c r="X48" s="42" t="s">
        <v>556</v>
      </c>
      <c r="AA48" s="42" t="s">
        <v>496</v>
      </c>
      <c r="AI48" s="69" t="s">
        <v>575</v>
      </c>
    </row>
    <row r="49" spans="1:35" ht="15.75" hidden="1" customHeight="1" x14ac:dyDescent="0.35">
      <c r="A49" s="42">
        <v>60</v>
      </c>
      <c r="C49" s="42" t="s">
        <v>65</v>
      </c>
      <c r="D49" s="52">
        <v>373</v>
      </c>
      <c r="E49" s="42" t="s">
        <v>1404</v>
      </c>
      <c r="F49" s="52" t="s">
        <v>1405</v>
      </c>
      <c r="G49" s="42" t="s">
        <v>1299</v>
      </c>
      <c r="H49" s="42" t="s">
        <v>1300</v>
      </c>
      <c r="I49" s="42" t="s">
        <v>554</v>
      </c>
      <c r="J49" s="42">
        <v>5</v>
      </c>
      <c r="K49" s="44">
        <v>8.1999999999999993</v>
      </c>
      <c r="L49" s="42">
        <v>165757850</v>
      </c>
      <c r="M49" s="42">
        <v>489579</v>
      </c>
      <c r="N49" s="42" t="s">
        <v>564</v>
      </c>
      <c r="O49" s="42" t="s">
        <v>565</v>
      </c>
      <c r="Q49" s="42">
        <v>456</v>
      </c>
      <c r="R49" s="42">
        <v>451</v>
      </c>
      <c r="S49" s="42">
        <v>455</v>
      </c>
      <c r="T49" s="42">
        <v>490</v>
      </c>
      <c r="U49" s="73">
        <f t="shared" si="2"/>
        <v>8.6474501108647447E-2</v>
      </c>
      <c r="V49" s="42">
        <v>416</v>
      </c>
      <c r="W49" s="73">
        <f t="shared" si="3"/>
        <v>-8.5714285714285715E-2</v>
      </c>
      <c r="X49" s="42" t="s">
        <v>556</v>
      </c>
      <c r="AA49" s="42" t="s">
        <v>500</v>
      </c>
      <c r="AI49" s="69" t="s">
        <v>575</v>
      </c>
    </row>
    <row r="50" spans="1:35" ht="15.75" hidden="1" customHeight="1" x14ac:dyDescent="0.35">
      <c r="A50" s="42">
        <v>61</v>
      </c>
      <c r="C50" s="42" t="s">
        <v>65</v>
      </c>
      <c r="D50" s="52">
        <v>2172355</v>
      </c>
      <c r="E50" s="42" t="s">
        <v>318</v>
      </c>
      <c r="F50" s="52" t="s">
        <v>319</v>
      </c>
      <c r="G50" s="42" t="s">
        <v>320</v>
      </c>
      <c r="H50" s="42" t="s">
        <v>321</v>
      </c>
      <c r="I50" s="42" t="s">
        <v>554</v>
      </c>
      <c r="J50" s="42">
        <v>3</v>
      </c>
      <c r="K50" s="44">
        <v>9.6</v>
      </c>
      <c r="L50" s="42">
        <v>165758024</v>
      </c>
      <c r="M50" s="42" t="s">
        <v>574</v>
      </c>
      <c r="N50" s="42" t="s">
        <v>564</v>
      </c>
      <c r="O50" s="42" t="s">
        <v>565</v>
      </c>
      <c r="Q50" s="42">
        <v>0</v>
      </c>
      <c r="U50" s="73" t="e">
        <f t="shared" si="2"/>
        <v>#DIV/0!</v>
      </c>
      <c r="W50" s="73" t="e">
        <f t="shared" si="3"/>
        <v>#DIV/0!</v>
      </c>
      <c r="X50" s="42" t="s">
        <v>556</v>
      </c>
      <c r="AA50" s="42" t="s">
        <v>498</v>
      </c>
      <c r="AB50" s="42" t="s">
        <v>906</v>
      </c>
      <c r="AI50" s="69" t="s">
        <v>575</v>
      </c>
    </row>
    <row r="51" spans="1:35" ht="15.75" hidden="1" customHeight="1" x14ac:dyDescent="0.35">
      <c r="A51" s="42">
        <v>62</v>
      </c>
      <c r="C51" s="42" t="s">
        <v>65</v>
      </c>
      <c r="D51" s="52">
        <v>5702736</v>
      </c>
      <c r="E51" s="42" t="s">
        <v>1319</v>
      </c>
      <c r="F51" s="52" t="s">
        <v>1320</v>
      </c>
      <c r="G51" s="42" t="s">
        <v>320</v>
      </c>
      <c r="H51" s="42" t="s">
        <v>321</v>
      </c>
      <c r="I51" s="42" t="s">
        <v>554</v>
      </c>
      <c r="J51" s="42">
        <v>3</v>
      </c>
      <c r="K51" s="44">
        <v>8.8000000000000007</v>
      </c>
      <c r="L51" s="42">
        <v>165758019</v>
      </c>
      <c r="M51" s="42" t="s">
        <v>574</v>
      </c>
      <c r="N51" s="42" t="s">
        <v>564</v>
      </c>
      <c r="O51" s="42" t="s">
        <v>565</v>
      </c>
      <c r="Q51" s="42">
        <v>0</v>
      </c>
      <c r="U51" s="73" t="e">
        <f t="shared" si="2"/>
        <v>#DIV/0!</v>
      </c>
      <c r="W51" s="73" t="e">
        <f t="shared" si="3"/>
        <v>#DIV/0!</v>
      </c>
      <c r="X51" s="42" t="s">
        <v>556</v>
      </c>
      <c r="AA51" s="42" t="s">
        <v>498</v>
      </c>
      <c r="AB51" s="42" t="s">
        <v>906</v>
      </c>
      <c r="AI51" s="69" t="s">
        <v>575</v>
      </c>
    </row>
    <row r="52" spans="1:35" ht="15.75" hidden="1" customHeight="1" x14ac:dyDescent="0.35">
      <c r="A52" s="42">
        <v>63</v>
      </c>
      <c r="C52" s="42" t="s">
        <v>65</v>
      </c>
      <c r="D52" s="52">
        <v>761627</v>
      </c>
      <c r="E52" s="42" t="s">
        <v>1288</v>
      </c>
      <c r="F52" s="52" t="s">
        <v>1289</v>
      </c>
      <c r="G52" s="42" t="s">
        <v>320</v>
      </c>
      <c r="H52" s="42" t="s">
        <v>321</v>
      </c>
      <c r="I52" s="42" t="s">
        <v>554</v>
      </c>
      <c r="J52" s="42">
        <v>5</v>
      </c>
      <c r="K52" s="44">
        <v>9.3000000000000007</v>
      </c>
      <c r="L52" s="42">
        <v>165757998</v>
      </c>
      <c r="M52" s="42" t="s">
        <v>574</v>
      </c>
      <c r="N52" s="42" t="s">
        <v>564</v>
      </c>
      <c r="O52" s="42" t="s">
        <v>807</v>
      </c>
      <c r="Q52" s="42">
        <v>460</v>
      </c>
      <c r="R52" s="42">
        <v>437</v>
      </c>
      <c r="S52" s="42">
        <v>437</v>
      </c>
      <c r="T52" s="42" t="s">
        <v>1091</v>
      </c>
      <c r="U52" s="73" t="e">
        <f t="shared" si="2"/>
        <v>#VALUE!</v>
      </c>
      <c r="V52" s="42" t="s">
        <v>1091</v>
      </c>
      <c r="W52" s="73" t="e">
        <f t="shared" si="3"/>
        <v>#VALUE!</v>
      </c>
      <c r="X52" s="42" t="s">
        <v>556</v>
      </c>
      <c r="AA52" s="42" t="s">
        <v>496</v>
      </c>
      <c r="AI52" s="69" t="s">
        <v>575</v>
      </c>
    </row>
    <row r="53" spans="1:35" ht="15.75" hidden="1" customHeight="1" x14ac:dyDescent="0.35">
      <c r="A53" s="42">
        <v>64</v>
      </c>
      <c r="C53" s="42" t="s">
        <v>65</v>
      </c>
      <c r="D53" s="52">
        <v>7176647</v>
      </c>
      <c r="E53" s="42" t="s">
        <v>1293</v>
      </c>
      <c r="F53" s="52" t="s">
        <v>1294</v>
      </c>
      <c r="G53" s="42" t="s">
        <v>320</v>
      </c>
      <c r="H53" s="42" t="s">
        <v>321</v>
      </c>
      <c r="I53" s="42" t="s">
        <v>554</v>
      </c>
      <c r="J53" s="42">
        <v>5</v>
      </c>
      <c r="K53" s="44">
        <v>9.4</v>
      </c>
      <c r="L53" s="42">
        <v>165757986</v>
      </c>
      <c r="M53" s="42" t="s">
        <v>574</v>
      </c>
      <c r="N53" s="42" t="s">
        <v>564</v>
      </c>
      <c r="O53" s="42" t="s">
        <v>807</v>
      </c>
      <c r="Q53" s="42">
        <v>268</v>
      </c>
      <c r="R53" s="42">
        <v>268</v>
      </c>
      <c r="S53" s="42">
        <v>268</v>
      </c>
      <c r="T53" s="42">
        <v>598</v>
      </c>
      <c r="U53" s="73">
        <f t="shared" si="2"/>
        <v>1.2313432835820894</v>
      </c>
      <c r="V53" s="42">
        <v>428</v>
      </c>
      <c r="W53" s="73">
        <f t="shared" si="3"/>
        <v>0.59701492537313428</v>
      </c>
      <c r="X53" s="42" t="s">
        <v>556</v>
      </c>
      <c r="AA53" s="42" t="s">
        <v>496</v>
      </c>
      <c r="AI53" s="69" t="s">
        <v>575</v>
      </c>
    </row>
    <row r="54" spans="1:35" ht="15.75" hidden="1" customHeight="1" x14ac:dyDescent="0.35">
      <c r="A54" s="42">
        <v>65</v>
      </c>
      <c r="C54" s="42" t="s">
        <v>65</v>
      </c>
      <c r="D54" s="52">
        <v>6998074</v>
      </c>
      <c r="E54" s="42" t="s">
        <v>1546</v>
      </c>
      <c r="F54" s="52" t="s">
        <v>1331</v>
      </c>
      <c r="G54" s="42" t="s">
        <v>320</v>
      </c>
      <c r="H54" s="42" t="s">
        <v>321</v>
      </c>
      <c r="I54" s="42" t="s">
        <v>554</v>
      </c>
      <c r="J54" s="42">
        <v>5</v>
      </c>
      <c r="K54" s="44">
        <v>10</v>
      </c>
      <c r="L54" s="42">
        <v>165757931</v>
      </c>
      <c r="M54" s="42" t="s">
        <v>574</v>
      </c>
      <c r="N54" s="42" t="s">
        <v>564</v>
      </c>
      <c r="O54" s="42" t="s">
        <v>685</v>
      </c>
      <c r="Q54" s="42">
        <v>668</v>
      </c>
      <c r="R54" s="42">
        <v>570</v>
      </c>
      <c r="S54" s="42">
        <v>570</v>
      </c>
      <c r="T54" s="42">
        <v>888</v>
      </c>
      <c r="U54" s="73">
        <f t="shared" si="2"/>
        <v>0.55789473684210522</v>
      </c>
      <c r="V54" s="42">
        <v>696</v>
      </c>
      <c r="W54" s="73">
        <f t="shared" si="3"/>
        <v>0.22105263157894736</v>
      </c>
      <c r="X54" s="42" t="s">
        <v>556</v>
      </c>
      <c r="AA54" s="42" t="s">
        <v>496</v>
      </c>
      <c r="AI54" s="69" t="s">
        <v>575</v>
      </c>
    </row>
    <row r="55" spans="1:35" ht="15.75" hidden="1" customHeight="1" x14ac:dyDescent="0.35">
      <c r="A55" s="42">
        <v>66</v>
      </c>
      <c r="C55" s="42" t="s">
        <v>65</v>
      </c>
      <c r="D55" s="52">
        <v>788068</v>
      </c>
      <c r="E55" s="42" t="s">
        <v>1295</v>
      </c>
      <c r="F55" s="52" t="s">
        <v>1296</v>
      </c>
      <c r="G55" s="42" t="s">
        <v>320</v>
      </c>
      <c r="H55" s="42" t="s">
        <v>321</v>
      </c>
      <c r="I55" s="42" t="s">
        <v>554</v>
      </c>
      <c r="J55" s="42">
        <v>3</v>
      </c>
      <c r="K55" s="44">
        <v>8.8000000000000007</v>
      </c>
      <c r="L55" s="42">
        <v>165757972</v>
      </c>
      <c r="M55" s="42">
        <v>497220</v>
      </c>
      <c r="N55" s="42" t="s">
        <v>564</v>
      </c>
      <c r="O55" s="42" t="s">
        <v>108</v>
      </c>
      <c r="Q55" s="42">
        <v>189</v>
      </c>
      <c r="R55" s="42">
        <v>189</v>
      </c>
      <c r="S55" s="42">
        <v>189</v>
      </c>
      <c r="T55" s="42">
        <v>468</v>
      </c>
      <c r="U55" s="73">
        <f t="shared" si="2"/>
        <v>1.4761904761904763</v>
      </c>
      <c r="V55" s="42">
        <v>468</v>
      </c>
      <c r="W55" s="73">
        <f t="shared" si="3"/>
        <v>1.4761904761904763</v>
      </c>
      <c r="X55" s="42" t="s">
        <v>556</v>
      </c>
      <c r="Y55" s="42" t="s">
        <v>905</v>
      </c>
      <c r="AA55" s="42" t="s">
        <v>496</v>
      </c>
      <c r="AI55" s="69" t="s">
        <v>575</v>
      </c>
    </row>
    <row r="56" spans="1:35" ht="15.75" hidden="1" customHeight="1" x14ac:dyDescent="0.35">
      <c r="A56" s="42">
        <v>67</v>
      </c>
      <c r="C56" s="42" t="s">
        <v>65</v>
      </c>
      <c r="D56" s="52">
        <v>1162428</v>
      </c>
      <c r="E56" s="42" t="s">
        <v>1291</v>
      </c>
      <c r="F56" s="52" t="s">
        <v>1292</v>
      </c>
      <c r="G56" s="42" t="s">
        <v>320</v>
      </c>
      <c r="H56" s="42" t="s">
        <v>321</v>
      </c>
      <c r="I56" s="42" t="s">
        <v>554</v>
      </c>
      <c r="J56" s="42">
        <v>4</v>
      </c>
      <c r="K56" s="44">
        <v>9.1999999999999993</v>
      </c>
      <c r="L56" s="42">
        <v>165757922</v>
      </c>
      <c r="M56" s="42" t="s">
        <v>574</v>
      </c>
      <c r="N56" s="42" t="s">
        <v>564</v>
      </c>
      <c r="O56" s="42" t="s">
        <v>565</v>
      </c>
      <c r="Q56" s="42">
        <v>234</v>
      </c>
      <c r="R56" s="42">
        <v>200</v>
      </c>
      <c r="S56" s="42">
        <v>200</v>
      </c>
      <c r="T56" s="42">
        <v>288</v>
      </c>
      <c r="U56" s="73">
        <f t="shared" si="2"/>
        <v>0.44</v>
      </c>
      <c r="V56" s="42">
        <v>260</v>
      </c>
      <c r="W56" s="73">
        <f t="shared" si="3"/>
        <v>0.3</v>
      </c>
      <c r="X56" s="42" t="s">
        <v>556</v>
      </c>
      <c r="AA56" s="42" t="s">
        <v>496</v>
      </c>
      <c r="AI56" s="69" t="s">
        <v>575</v>
      </c>
    </row>
    <row r="57" spans="1:35" ht="15.75" hidden="1" customHeight="1" x14ac:dyDescent="0.35">
      <c r="A57" s="42">
        <v>68</v>
      </c>
      <c r="C57" s="42" t="s">
        <v>60</v>
      </c>
      <c r="D57" s="52">
        <v>297181</v>
      </c>
      <c r="E57" s="42" t="s">
        <v>901</v>
      </c>
      <c r="F57" s="52" t="s">
        <v>902</v>
      </c>
      <c r="G57" s="42" t="s">
        <v>903</v>
      </c>
      <c r="H57" s="42" t="s">
        <v>904</v>
      </c>
      <c r="I57" s="42" t="s">
        <v>554</v>
      </c>
      <c r="J57" s="42">
        <v>3</v>
      </c>
      <c r="K57" s="44">
        <v>8.9</v>
      </c>
      <c r="L57" s="42">
        <v>165757717</v>
      </c>
      <c r="M57" s="42" t="s">
        <v>574</v>
      </c>
      <c r="N57" s="42" t="s">
        <v>564</v>
      </c>
      <c r="O57" s="42" t="s">
        <v>565</v>
      </c>
      <c r="Q57" s="42">
        <v>161</v>
      </c>
      <c r="U57" s="73" t="e">
        <f t="shared" si="2"/>
        <v>#DIV/0!</v>
      </c>
      <c r="W57" s="73" t="e">
        <f t="shared" si="3"/>
        <v>#DIV/0!</v>
      </c>
      <c r="X57" s="42" t="s">
        <v>556</v>
      </c>
      <c r="AA57" s="42" t="s">
        <v>498</v>
      </c>
      <c r="AB57" s="42" t="s">
        <v>906</v>
      </c>
      <c r="AI57" s="69" t="s">
        <v>575</v>
      </c>
    </row>
    <row r="58" spans="1:35" ht="15.75" hidden="1" customHeight="1" x14ac:dyDescent="0.35">
      <c r="A58" s="42">
        <v>69</v>
      </c>
      <c r="C58" s="42" t="s">
        <v>60</v>
      </c>
      <c r="D58" s="52">
        <v>1266355</v>
      </c>
      <c r="E58" s="42" t="s">
        <v>1406</v>
      </c>
      <c r="F58" s="52" t="s">
        <v>1407</v>
      </c>
      <c r="G58" s="42" t="s">
        <v>903</v>
      </c>
      <c r="H58" s="42" t="s">
        <v>904</v>
      </c>
      <c r="I58" s="42" t="s">
        <v>554</v>
      </c>
      <c r="J58" s="42">
        <v>2</v>
      </c>
      <c r="K58" s="44">
        <v>9.1999999999999993</v>
      </c>
      <c r="L58" s="42">
        <v>165757709</v>
      </c>
      <c r="M58" s="42" t="s">
        <v>574</v>
      </c>
      <c r="N58" s="42" t="s">
        <v>564</v>
      </c>
      <c r="O58" s="42" t="s">
        <v>565</v>
      </c>
      <c r="Q58" s="42">
        <v>257</v>
      </c>
      <c r="U58" s="73" t="e">
        <f t="shared" si="2"/>
        <v>#DIV/0!</v>
      </c>
      <c r="W58" s="73" t="e">
        <f t="shared" si="3"/>
        <v>#DIV/0!</v>
      </c>
      <c r="X58" s="42" t="s">
        <v>556</v>
      </c>
      <c r="AA58" s="42" t="s">
        <v>498</v>
      </c>
      <c r="AB58" s="42" t="s">
        <v>641</v>
      </c>
      <c r="AI58" s="69" t="s">
        <v>575</v>
      </c>
    </row>
    <row r="59" spans="1:35" ht="15.75" hidden="1" customHeight="1" x14ac:dyDescent="0.35">
      <c r="A59" s="42">
        <v>70</v>
      </c>
      <c r="C59" s="42" t="s">
        <v>60</v>
      </c>
      <c r="D59" s="52">
        <v>2181114</v>
      </c>
      <c r="E59" s="42" t="s">
        <v>1413</v>
      </c>
      <c r="F59" s="52" t="s">
        <v>1414</v>
      </c>
      <c r="G59" s="42" t="s">
        <v>261</v>
      </c>
      <c r="H59" s="42" t="s">
        <v>262</v>
      </c>
      <c r="I59" s="42" t="s">
        <v>554</v>
      </c>
      <c r="J59" s="42">
        <v>3</v>
      </c>
      <c r="K59" s="44">
        <v>7.3</v>
      </c>
      <c r="L59" s="42">
        <v>165756816</v>
      </c>
      <c r="M59" s="42" t="s">
        <v>574</v>
      </c>
      <c r="N59" s="42" t="s">
        <v>564</v>
      </c>
      <c r="O59" s="42" t="s">
        <v>685</v>
      </c>
      <c r="Q59" s="42">
        <v>129</v>
      </c>
      <c r="R59" s="42">
        <v>98</v>
      </c>
      <c r="S59" s="42">
        <v>98</v>
      </c>
      <c r="T59" s="42">
        <v>138</v>
      </c>
      <c r="U59" s="73">
        <f t="shared" si="2"/>
        <v>0.40816326530612246</v>
      </c>
      <c r="V59" s="42">
        <v>96</v>
      </c>
      <c r="W59" s="73">
        <f t="shared" si="3"/>
        <v>-2.0408163265306121E-2</v>
      </c>
      <c r="X59" s="42" t="s">
        <v>556</v>
      </c>
      <c r="AA59" s="42" t="s">
        <v>500</v>
      </c>
      <c r="AE59" s="42" t="s">
        <v>1415</v>
      </c>
      <c r="AF59" s="46" t="s">
        <v>1416</v>
      </c>
      <c r="AG59" s="46" t="s">
        <v>1417</v>
      </c>
      <c r="AH59" s="46" t="s">
        <v>1418</v>
      </c>
      <c r="AI59" s="69" t="s">
        <v>818</v>
      </c>
    </row>
    <row r="60" spans="1:35" ht="15.75" hidden="1" customHeight="1" x14ac:dyDescent="0.35">
      <c r="A60" s="42">
        <v>71</v>
      </c>
      <c r="C60" s="42" t="s">
        <v>60</v>
      </c>
      <c r="D60" s="52">
        <v>16364413</v>
      </c>
      <c r="E60" s="42" t="s">
        <v>930</v>
      </c>
      <c r="F60" s="52" t="s">
        <v>931</v>
      </c>
      <c r="G60" s="42" t="s">
        <v>261</v>
      </c>
      <c r="H60" s="42" t="s">
        <v>262</v>
      </c>
      <c r="I60" s="42" t="s">
        <v>554</v>
      </c>
      <c r="J60" s="42">
        <v>3</v>
      </c>
      <c r="K60" s="44"/>
      <c r="L60" s="42">
        <v>165757502</v>
      </c>
      <c r="M60" s="42" t="s">
        <v>574</v>
      </c>
      <c r="N60" s="42" t="s">
        <v>564</v>
      </c>
      <c r="O60" s="42" t="s">
        <v>84</v>
      </c>
      <c r="Q60" s="42">
        <v>337</v>
      </c>
      <c r="R60" s="42">
        <v>271</v>
      </c>
      <c r="S60" s="42">
        <v>271</v>
      </c>
      <c r="T60" s="42">
        <v>349</v>
      </c>
      <c r="U60" s="73">
        <f t="shared" si="2"/>
        <v>0.28782287822878228</v>
      </c>
      <c r="V60" s="42">
        <v>349</v>
      </c>
      <c r="W60" s="73">
        <f t="shared" si="3"/>
        <v>0.28782287822878228</v>
      </c>
      <c r="X60" s="42" t="s">
        <v>556</v>
      </c>
      <c r="AA60" s="42" t="s">
        <v>496</v>
      </c>
      <c r="AE60" s="42" t="s">
        <v>932</v>
      </c>
      <c r="AF60" s="46" t="s">
        <v>933</v>
      </c>
      <c r="AG60" s="46" t="s">
        <v>934</v>
      </c>
      <c r="AH60" s="46" t="s">
        <v>935</v>
      </c>
      <c r="AI60" s="69" t="s">
        <v>818</v>
      </c>
    </row>
    <row r="61" spans="1:35" ht="15.75" hidden="1" customHeight="1" x14ac:dyDescent="0.35">
      <c r="A61" s="42">
        <v>72</v>
      </c>
      <c r="C61" s="42" t="s">
        <v>1419</v>
      </c>
      <c r="D61" s="52">
        <v>266575</v>
      </c>
      <c r="E61" s="42" t="s">
        <v>1420</v>
      </c>
      <c r="F61" s="52" t="s">
        <v>1421</v>
      </c>
      <c r="G61" s="42" t="s">
        <v>1422</v>
      </c>
      <c r="H61" s="42" t="s">
        <v>1423</v>
      </c>
      <c r="I61" s="42" t="s">
        <v>554</v>
      </c>
      <c r="J61" s="42">
        <v>4</v>
      </c>
      <c r="K61" s="44">
        <v>8</v>
      </c>
      <c r="L61" s="42">
        <v>165757825</v>
      </c>
      <c r="M61" s="42" t="s">
        <v>574</v>
      </c>
      <c r="N61" s="42" t="s">
        <v>564</v>
      </c>
      <c r="O61" s="42" t="s">
        <v>565</v>
      </c>
      <c r="Q61" s="42">
        <v>388</v>
      </c>
      <c r="R61" s="42">
        <v>350</v>
      </c>
      <c r="S61" s="42">
        <v>332</v>
      </c>
      <c r="T61" s="42">
        <v>300</v>
      </c>
      <c r="U61" s="73">
        <f t="shared" si="2"/>
        <v>-0.14285714285714285</v>
      </c>
      <c r="V61" s="42">
        <v>300</v>
      </c>
      <c r="W61" s="73">
        <f t="shared" si="3"/>
        <v>-9.6385542168674704E-2</v>
      </c>
      <c r="X61" s="42" t="s">
        <v>556</v>
      </c>
      <c r="AA61" s="42" t="s">
        <v>502</v>
      </c>
      <c r="AI61" s="69" t="s">
        <v>492</v>
      </c>
    </row>
    <row r="62" spans="1:35" ht="15.75" hidden="1" customHeight="1" x14ac:dyDescent="0.35">
      <c r="A62" s="42">
        <v>73</v>
      </c>
      <c r="C62" s="42" t="s">
        <v>519</v>
      </c>
      <c r="D62" s="52">
        <v>251869</v>
      </c>
      <c r="E62" s="42" t="s">
        <v>570</v>
      </c>
      <c r="F62" s="52" t="s">
        <v>571</v>
      </c>
      <c r="G62" s="42" t="s">
        <v>572</v>
      </c>
      <c r="H62" s="42" t="s">
        <v>573</v>
      </c>
      <c r="I62" s="42" t="s">
        <v>554</v>
      </c>
      <c r="J62" s="42">
        <v>4</v>
      </c>
      <c r="K62" s="44">
        <v>8.1</v>
      </c>
      <c r="L62" s="42">
        <v>165757767</v>
      </c>
      <c r="M62" s="42" t="s">
        <v>574</v>
      </c>
      <c r="N62" s="42" t="s">
        <v>564</v>
      </c>
      <c r="O62" s="42" t="s">
        <v>565</v>
      </c>
      <c r="Q62" s="42">
        <v>332</v>
      </c>
      <c r="R62" s="42">
        <v>280</v>
      </c>
      <c r="S62" s="42">
        <v>280</v>
      </c>
      <c r="T62" s="42">
        <v>415</v>
      </c>
      <c r="U62" s="73">
        <f t="shared" si="2"/>
        <v>0.48214285714285715</v>
      </c>
      <c r="V62" s="42">
        <v>400</v>
      </c>
      <c r="W62" s="73">
        <f t="shared" si="3"/>
        <v>0.42857142857142855</v>
      </c>
      <c r="X62" s="42" t="s">
        <v>556</v>
      </c>
      <c r="AA62" s="42" t="s">
        <v>496</v>
      </c>
      <c r="AI62" s="69" t="s">
        <v>575</v>
      </c>
    </row>
    <row r="63" spans="1:35" ht="15.75" hidden="1" customHeight="1" x14ac:dyDescent="0.35">
      <c r="A63" s="42">
        <v>77</v>
      </c>
      <c r="C63" s="42" t="s">
        <v>520</v>
      </c>
      <c r="D63" s="52">
        <v>47635</v>
      </c>
      <c r="E63" s="42" t="s">
        <v>580</v>
      </c>
      <c r="F63" s="52" t="s">
        <v>581</v>
      </c>
      <c r="G63" s="42" t="s">
        <v>253</v>
      </c>
      <c r="H63" s="42" t="s">
        <v>254</v>
      </c>
      <c r="I63" s="42" t="s">
        <v>554</v>
      </c>
      <c r="J63" s="42">
        <v>5</v>
      </c>
      <c r="K63" s="44">
        <v>8.6999999999999993</v>
      </c>
      <c r="Q63" s="42">
        <v>488</v>
      </c>
      <c r="R63" s="42">
        <v>488</v>
      </c>
      <c r="S63" s="42">
        <v>488</v>
      </c>
      <c r="T63" s="42">
        <v>598</v>
      </c>
      <c r="U63" s="73">
        <f t="shared" si="2"/>
        <v>0.22540983606557377</v>
      </c>
      <c r="V63" s="42">
        <v>538</v>
      </c>
      <c r="W63" s="73">
        <f t="shared" si="3"/>
        <v>0.10245901639344263</v>
      </c>
      <c r="X63" s="42" t="s">
        <v>556</v>
      </c>
      <c r="AA63" s="42" t="s">
        <v>496</v>
      </c>
      <c r="AI63" s="46" t="s">
        <v>561</v>
      </c>
    </row>
    <row r="64" spans="1:35" ht="15.75" hidden="1" customHeight="1" x14ac:dyDescent="0.35">
      <c r="A64" s="42">
        <v>79</v>
      </c>
      <c r="C64" s="42" t="s">
        <v>1547</v>
      </c>
      <c r="D64" s="52">
        <v>61703</v>
      </c>
      <c r="E64" s="42" t="s">
        <v>992</v>
      </c>
      <c r="F64" s="52" t="s">
        <v>993</v>
      </c>
      <c r="G64" s="42" t="s">
        <v>331</v>
      </c>
      <c r="H64" s="42" t="s">
        <v>332</v>
      </c>
      <c r="I64" s="42" t="s">
        <v>554</v>
      </c>
      <c r="J64" s="42">
        <v>4</v>
      </c>
      <c r="K64" s="44">
        <v>7.5</v>
      </c>
      <c r="M64" s="42">
        <v>6183546</v>
      </c>
      <c r="N64" s="42" t="s">
        <v>994</v>
      </c>
      <c r="O64" s="42" t="s">
        <v>995</v>
      </c>
      <c r="Q64" s="42">
        <v>404</v>
      </c>
      <c r="R64" s="42">
        <v>404</v>
      </c>
      <c r="S64" s="42">
        <v>404</v>
      </c>
      <c r="T64" s="42" t="s">
        <v>996</v>
      </c>
      <c r="U64" s="73" t="e">
        <f t="shared" si="2"/>
        <v>#VALUE!</v>
      </c>
      <c r="V64" s="42" t="s">
        <v>996</v>
      </c>
      <c r="W64" s="73" t="e">
        <f t="shared" si="3"/>
        <v>#VALUE!</v>
      </c>
      <c r="X64" s="66" t="s">
        <v>556</v>
      </c>
      <c r="Y64" s="42" t="s">
        <v>997</v>
      </c>
      <c r="AA64" s="42" t="s">
        <v>496</v>
      </c>
      <c r="AE64" s="42" t="s">
        <v>998</v>
      </c>
      <c r="AF64" s="46" t="s">
        <v>999</v>
      </c>
      <c r="AG64" s="46" t="s">
        <v>1000</v>
      </c>
      <c r="AH64" s="46" t="s">
        <v>1001</v>
      </c>
    </row>
    <row r="65" spans="1:34" ht="15.75" hidden="1" customHeight="1" x14ac:dyDescent="0.35">
      <c r="A65" s="42">
        <v>80</v>
      </c>
      <c r="C65" s="42" t="s">
        <v>1547</v>
      </c>
      <c r="D65" s="52">
        <v>61697</v>
      </c>
      <c r="E65" s="42" t="s">
        <v>1104</v>
      </c>
      <c r="F65" s="52" t="s">
        <v>1105</v>
      </c>
      <c r="G65" s="42" t="s">
        <v>331</v>
      </c>
      <c r="H65" s="42" t="s">
        <v>332</v>
      </c>
      <c r="I65" s="42" t="s">
        <v>554</v>
      </c>
      <c r="J65" s="42">
        <v>5</v>
      </c>
      <c r="K65" s="44">
        <v>7</v>
      </c>
      <c r="L65" s="42">
        <v>165756621</v>
      </c>
      <c r="M65" s="42" t="s">
        <v>1106</v>
      </c>
      <c r="N65" s="66" t="s">
        <v>83</v>
      </c>
      <c r="O65" s="42" t="s">
        <v>141</v>
      </c>
      <c r="Q65" s="42">
        <v>322</v>
      </c>
      <c r="R65" s="42">
        <v>276</v>
      </c>
      <c r="S65" s="42">
        <v>276</v>
      </c>
      <c r="T65" s="42" t="s">
        <v>996</v>
      </c>
      <c r="U65" s="73" t="e">
        <f t="shared" si="2"/>
        <v>#VALUE!</v>
      </c>
      <c r="V65" s="42" t="s">
        <v>996</v>
      </c>
      <c r="W65" s="73" t="e">
        <f t="shared" si="3"/>
        <v>#VALUE!</v>
      </c>
      <c r="X65" s="66" t="s">
        <v>556</v>
      </c>
      <c r="AA65" s="42" t="s">
        <v>496</v>
      </c>
      <c r="AE65" s="42" t="s">
        <v>1107</v>
      </c>
      <c r="AF65" s="46" t="s">
        <v>1108</v>
      </c>
      <c r="AG65" s="46" t="s">
        <v>1109</v>
      </c>
      <c r="AH65" s="42" t="s">
        <v>1110</v>
      </c>
    </row>
    <row r="66" spans="1:34" ht="15.75" hidden="1" customHeight="1" x14ac:dyDescent="0.35">
      <c r="A66" s="42">
        <v>81</v>
      </c>
      <c r="C66" s="42" t="s">
        <v>1547</v>
      </c>
      <c r="D66" s="52">
        <v>61702</v>
      </c>
      <c r="E66" s="42" t="s">
        <v>1136</v>
      </c>
      <c r="F66" s="52" t="s">
        <v>1137</v>
      </c>
      <c r="G66" s="42" t="s">
        <v>331</v>
      </c>
      <c r="H66" s="42" t="s">
        <v>332</v>
      </c>
      <c r="I66" s="42" t="s">
        <v>554</v>
      </c>
      <c r="J66" s="42">
        <v>4</v>
      </c>
      <c r="K66" s="44">
        <v>7.6</v>
      </c>
      <c r="L66" s="42">
        <v>165737725</v>
      </c>
      <c r="M66" s="42" t="s">
        <v>1138</v>
      </c>
      <c r="N66" s="66" t="s">
        <v>83</v>
      </c>
      <c r="O66" s="42" t="s">
        <v>84</v>
      </c>
      <c r="Q66" s="42">
        <v>319</v>
      </c>
      <c r="R66" s="42">
        <v>319</v>
      </c>
      <c r="S66" s="42">
        <v>319</v>
      </c>
      <c r="T66" s="42">
        <v>451</v>
      </c>
      <c r="U66" s="73">
        <f t="shared" ref="U66:U97" si="4">(T66-R66)/R66</f>
        <v>0.41379310344827586</v>
      </c>
      <c r="V66" s="42">
        <v>337</v>
      </c>
      <c r="W66" s="73">
        <f t="shared" ref="W66:W97" si="5">(V66-S66)/S66</f>
        <v>5.6426332288401257E-2</v>
      </c>
      <c r="X66" s="66" t="s">
        <v>556</v>
      </c>
      <c r="AA66" s="42" t="s">
        <v>496</v>
      </c>
      <c r="AE66" s="42" t="s">
        <v>1139</v>
      </c>
      <c r="AF66" s="42" t="s">
        <v>1140</v>
      </c>
      <c r="AG66" s="46" t="s">
        <v>1141</v>
      </c>
      <c r="AH66" s="46" t="s">
        <v>1142</v>
      </c>
    </row>
    <row r="67" spans="1:34" ht="15.75" hidden="1" customHeight="1" x14ac:dyDescent="0.35">
      <c r="A67" s="42">
        <v>82</v>
      </c>
      <c r="C67" s="42" t="s">
        <v>1547</v>
      </c>
      <c r="D67" s="52">
        <v>247369</v>
      </c>
      <c r="E67" s="42" t="s">
        <v>350</v>
      </c>
      <c r="F67" s="52" t="s">
        <v>351</v>
      </c>
      <c r="G67" s="42" t="s">
        <v>331</v>
      </c>
      <c r="H67" s="42" t="s">
        <v>332</v>
      </c>
      <c r="I67" s="42" t="s">
        <v>554</v>
      </c>
      <c r="J67" s="42">
        <v>5</v>
      </c>
      <c r="K67" s="44">
        <v>7.9</v>
      </c>
      <c r="L67" s="42">
        <v>165756667</v>
      </c>
      <c r="M67" s="42" t="s">
        <v>1058</v>
      </c>
      <c r="N67" s="66" t="s">
        <v>83</v>
      </c>
      <c r="O67" s="42" t="s">
        <v>100</v>
      </c>
      <c r="Q67" s="42">
        <v>214</v>
      </c>
      <c r="R67" s="42">
        <v>214</v>
      </c>
      <c r="S67" s="42">
        <v>214</v>
      </c>
      <c r="T67" s="42">
        <v>338</v>
      </c>
      <c r="U67" s="73">
        <f t="shared" si="4"/>
        <v>0.57943925233644855</v>
      </c>
      <c r="V67" s="42">
        <v>308</v>
      </c>
      <c r="W67" s="73">
        <f t="shared" si="5"/>
        <v>0.43925233644859812</v>
      </c>
      <c r="X67" s="66" t="s">
        <v>556</v>
      </c>
      <c r="AA67" s="42" t="s">
        <v>496</v>
      </c>
      <c r="AE67" s="42" t="s">
        <v>1059</v>
      </c>
      <c r="AF67" s="46" t="s">
        <v>1060</v>
      </c>
      <c r="AG67" s="46" t="s">
        <v>1061</v>
      </c>
      <c r="AH67" s="46" t="s">
        <v>1062</v>
      </c>
    </row>
    <row r="68" spans="1:34" ht="15.75" hidden="1" customHeight="1" x14ac:dyDescent="0.35">
      <c r="A68" s="42">
        <v>83</v>
      </c>
      <c r="C68" s="42" t="s">
        <v>1547</v>
      </c>
      <c r="D68" s="52">
        <v>291435</v>
      </c>
      <c r="E68" s="42" t="s">
        <v>1530</v>
      </c>
      <c r="F68" s="52" t="s">
        <v>1531</v>
      </c>
      <c r="G68" s="42" t="s">
        <v>331</v>
      </c>
      <c r="H68" s="42" t="s">
        <v>332</v>
      </c>
      <c r="I68" s="42" t="s">
        <v>554</v>
      </c>
      <c r="J68" s="42">
        <v>4</v>
      </c>
      <c r="K68" s="44">
        <v>7.1</v>
      </c>
      <c r="L68" s="42">
        <v>165757928</v>
      </c>
      <c r="M68" s="42">
        <v>546574</v>
      </c>
      <c r="N68" s="66" t="s">
        <v>83</v>
      </c>
      <c r="O68" s="42" t="s">
        <v>141</v>
      </c>
      <c r="Q68" s="42">
        <v>223</v>
      </c>
      <c r="R68" s="42">
        <v>223</v>
      </c>
      <c r="S68" s="42">
        <v>223</v>
      </c>
      <c r="T68" s="42">
        <v>263</v>
      </c>
      <c r="U68" s="73">
        <f t="shared" si="4"/>
        <v>0.17937219730941703</v>
      </c>
      <c r="V68" s="42">
        <v>228</v>
      </c>
      <c r="W68" s="73">
        <f t="shared" si="5"/>
        <v>2.2421524663677129E-2</v>
      </c>
      <c r="X68" s="66" t="s">
        <v>556</v>
      </c>
      <c r="AA68" s="42" t="s">
        <v>500</v>
      </c>
      <c r="AE68" s="42" t="s">
        <v>1533</v>
      </c>
      <c r="AF68" s="46" t="s">
        <v>1534</v>
      </c>
      <c r="AG68" s="46" t="s">
        <v>1535</v>
      </c>
      <c r="AH68" s="42" t="s">
        <v>1536</v>
      </c>
    </row>
    <row r="69" spans="1:34" ht="15.75" hidden="1" customHeight="1" x14ac:dyDescent="0.35">
      <c r="A69" s="42">
        <v>84</v>
      </c>
      <c r="C69" s="42" t="s">
        <v>1547</v>
      </c>
      <c r="D69" s="52">
        <v>789457</v>
      </c>
      <c r="E69" s="42" t="s">
        <v>1537</v>
      </c>
      <c r="F69" s="52" t="s">
        <v>1538</v>
      </c>
      <c r="G69" s="42" t="s">
        <v>331</v>
      </c>
      <c r="H69" s="42" t="s">
        <v>332</v>
      </c>
      <c r="I69" s="42" t="s">
        <v>554</v>
      </c>
      <c r="J69" s="42">
        <v>5</v>
      </c>
      <c r="K69" s="44">
        <v>8.1999999999999993</v>
      </c>
      <c r="L69" s="42">
        <v>165756785</v>
      </c>
      <c r="M69" s="42" t="s">
        <v>1539</v>
      </c>
      <c r="N69" s="66" t="s">
        <v>83</v>
      </c>
      <c r="O69" s="42" t="s">
        <v>141</v>
      </c>
      <c r="Q69" s="42">
        <v>766</v>
      </c>
      <c r="R69" s="42">
        <v>766</v>
      </c>
      <c r="S69" s="42">
        <v>766</v>
      </c>
      <c r="T69" s="42">
        <v>764</v>
      </c>
      <c r="U69" s="73">
        <f t="shared" si="4"/>
        <v>-2.6109660574412533E-3</v>
      </c>
      <c r="V69" s="42">
        <v>687</v>
      </c>
      <c r="W69" s="73">
        <f t="shared" si="5"/>
        <v>-0.10313315926892951</v>
      </c>
      <c r="X69" s="66" t="s">
        <v>556</v>
      </c>
      <c r="AA69" s="42" t="s">
        <v>502</v>
      </c>
      <c r="AE69" s="42" t="s">
        <v>1540</v>
      </c>
      <c r="AF69" s="46" t="s">
        <v>1541</v>
      </c>
      <c r="AG69" s="46" t="s">
        <v>1542</v>
      </c>
      <c r="AH69" s="42" t="s">
        <v>1543</v>
      </c>
    </row>
    <row r="70" spans="1:34" ht="15.75" hidden="1" customHeight="1" x14ac:dyDescent="0.35">
      <c r="A70" s="42">
        <v>85</v>
      </c>
      <c r="C70" s="42" t="s">
        <v>1547</v>
      </c>
      <c r="D70" s="52">
        <v>1178991</v>
      </c>
      <c r="E70" s="42" t="s">
        <v>329</v>
      </c>
      <c r="F70" s="52" t="s">
        <v>330</v>
      </c>
      <c r="G70" s="42" t="s">
        <v>331</v>
      </c>
      <c r="H70" s="42" t="s">
        <v>332</v>
      </c>
      <c r="I70" s="42" t="s">
        <v>554</v>
      </c>
      <c r="J70" s="42">
        <v>4</v>
      </c>
      <c r="K70" s="44">
        <v>8.6</v>
      </c>
      <c r="L70" s="42">
        <v>165756675</v>
      </c>
      <c r="M70" s="42" t="s">
        <v>964</v>
      </c>
      <c r="N70" s="66" t="s">
        <v>83</v>
      </c>
      <c r="O70" s="42" t="s">
        <v>141</v>
      </c>
      <c r="Q70" s="42">
        <v>461</v>
      </c>
      <c r="U70" s="73" t="e">
        <f t="shared" si="4"/>
        <v>#DIV/0!</v>
      </c>
      <c r="W70" s="73" t="e">
        <f t="shared" si="5"/>
        <v>#DIV/0!</v>
      </c>
      <c r="X70" s="66" t="s">
        <v>556</v>
      </c>
      <c r="AA70" s="42" t="s">
        <v>498</v>
      </c>
      <c r="AB70" s="42" t="s">
        <v>882</v>
      </c>
      <c r="AE70" s="42" t="s">
        <v>334</v>
      </c>
      <c r="AF70" s="46" t="s">
        <v>966</v>
      </c>
      <c r="AG70" s="42" t="s">
        <v>967</v>
      </c>
      <c r="AH70" s="42" t="s">
        <v>968</v>
      </c>
    </row>
    <row r="71" spans="1:34" ht="15.75" hidden="1" customHeight="1" x14ac:dyDescent="0.35">
      <c r="A71" s="42">
        <v>86</v>
      </c>
      <c r="C71" s="42" t="s">
        <v>1547</v>
      </c>
      <c r="D71" s="52">
        <v>705881</v>
      </c>
      <c r="E71" s="42" t="s">
        <v>1111</v>
      </c>
      <c r="F71" s="52" t="s">
        <v>1112</v>
      </c>
      <c r="G71" s="42" t="s">
        <v>1113</v>
      </c>
      <c r="H71" s="42" t="s">
        <v>1114</v>
      </c>
      <c r="I71" s="42" t="s">
        <v>554</v>
      </c>
      <c r="J71" s="42">
        <v>4</v>
      </c>
      <c r="K71" s="44">
        <v>8.8000000000000007</v>
      </c>
      <c r="L71" s="42">
        <v>165643119</v>
      </c>
      <c r="M71" s="42">
        <v>531112</v>
      </c>
      <c r="N71" s="66" t="s">
        <v>83</v>
      </c>
      <c r="O71" s="42" t="s">
        <v>100</v>
      </c>
      <c r="Q71" s="42">
        <v>225</v>
      </c>
      <c r="R71" s="42">
        <v>225</v>
      </c>
      <c r="S71" s="42">
        <v>225</v>
      </c>
      <c r="T71" s="42">
        <v>357</v>
      </c>
      <c r="U71" s="73">
        <f t="shared" si="4"/>
        <v>0.58666666666666667</v>
      </c>
      <c r="V71" s="42">
        <v>263</v>
      </c>
      <c r="W71" s="73">
        <f t="shared" si="5"/>
        <v>0.16888888888888889</v>
      </c>
      <c r="X71" s="66" t="s">
        <v>556</v>
      </c>
      <c r="AA71" s="42" t="s">
        <v>496</v>
      </c>
      <c r="AE71" s="42" t="s">
        <v>1115</v>
      </c>
      <c r="AF71" s="46" t="s">
        <v>1116</v>
      </c>
      <c r="AG71" s="46" t="s">
        <v>1117</v>
      </c>
      <c r="AH71" s="42" t="s">
        <v>1118</v>
      </c>
    </row>
    <row r="72" spans="1:34" ht="15.75" hidden="1" customHeight="1" x14ac:dyDescent="0.35">
      <c r="A72" s="42">
        <v>87</v>
      </c>
      <c r="C72" s="42" t="s">
        <v>1547</v>
      </c>
      <c r="D72" s="52">
        <v>477923</v>
      </c>
      <c r="E72" s="42" t="s">
        <v>1125</v>
      </c>
      <c r="F72" s="52" t="s">
        <v>1126</v>
      </c>
      <c r="G72" s="42" t="s">
        <v>1113</v>
      </c>
      <c r="H72" s="42" t="s">
        <v>1114</v>
      </c>
      <c r="I72" s="42" t="s">
        <v>554</v>
      </c>
      <c r="J72" s="42">
        <v>3</v>
      </c>
      <c r="K72" s="44">
        <v>9.1999999999999993</v>
      </c>
      <c r="L72" s="42">
        <v>165757952</v>
      </c>
      <c r="M72" s="42">
        <v>143969</v>
      </c>
      <c r="N72" s="66" t="s">
        <v>83</v>
      </c>
      <c r="O72" s="42" t="s">
        <v>141</v>
      </c>
      <c r="Q72" s="42">
        <v>1039</v>
      </c>
      <c r="R72" s="42">
        <v>1039</v>
      </c>
      <c r="S72" s="42">
        <v>1039</v>
      </c>
      <c r="T72" s="42">
        <v>1087</v>
      </c>
      <c r="U72" s="73">
        <f t="shared" si="4"/>
        <v>4.6198267564966311E-2</v>
      </c>
      <c r="V72" s="42">
        <v>1067</v>
      </c>
      <c r="W72" s="73">
        <f t="shared" si="5"/>
        <v>2.6948989412897015E-2</v>
      </c>
      <c r="X72" s="66" t="s">
        <v>556</v>
      </c>
      <c r="AA72" s="42" t="s">
        <v>502</v>
      </c>
      <c r="AE72" s="42" t="s">
        <v>1548</v>
      </c>
      <c r="AF72" s="42" t="s">
        <v>1129</v>
      </c>
      <c r="AG72" s="42" t="s">
        <v>1130</v>
      </c>
      <c r="AH72" s="42" t="s">
        <v>1131</v>
      </c>
    </row>
    <row r="73" spans="1:34" ht="15.75" hidden="1" customHeight="1" x14ac:dyDescent="0.35">
      <c r="A73" s="42">
        <v>88</v>
      </c>
      <c r="C73" s="42" t="s">
        <v>1547</v>
      </c>
      <c r="D73" s="52">
        <v>923885</v>
      </c>
      <c r="E73" s="42" t="s">
        <v>1193</v>
      </c>
      <c r="F73" s="52" t="s">
        <v>1194</v>
      </c>
      <c r="G73" s="42" t="s">
        <v>1113</v>
      </c>
      <c r="H73" s="42" t="s">
        <v>1114</v>
      </c>
      <c r="I73" s="42" t="s">
        <v>554</v>
      </c>
      <c r="J73" s="42">
        <v>2</v>
      </c>
      <c r="K73" s="44">
        <v>9</v>
      </c>
      <c r="L73" s="42">
        <v>165740555</v>
      </c>
      <c r="M73" s="42">
        <v>274670</v>
      </c>
      <c r="N73" s="66" t="s">
        <v>83</v>
      </c>
      <c r="O73" s="42" t="s">
        <v>84</v>
      </c>
      <c r="Q73" s="42">
        <v>98</v>
      </c>
      <c r="U73" s="73" t="e">
        <f t="shared" si="4"/>
        <v>#DIV/0!</v>
      </c>
      <c r="W73" s="73" t="e">
        <f t="shared" si="5"/>
        <v>#DIV/0!</v>
      </c>
      <c r="X73" s="66" t="s">
        <v>556</v>
      </c>
      <c r="AA73" s="42" t="s">
        <v>498</v>
      </c>
      <c r="AB73" s="42" t="s">
        <v>641</v>
      </c>
      <c r="AE73" s="42" t="s">
        <v>1196</v>
      </c>
      <c r="AF73" s="46" t="s">
        <v>1197</v>
      </c>
      <c r="AG73" s="42" t="s">
        <v>1198</v>
      </c>
      <c r="AH73" s="46" t="s">
        <v>1199</v>
      </c>
    </row>
    <row r="74" spans="1:34" ht="15.75" hidden="1" customHeight="1" x14ac:dyDescent="0.35">
      <c r="A74" s="42">
        <v>89</v>
      </c>
      <c r="C74" s="42" t="s">
        <v>1549</v>
      </c>
      <c r="D74" s="52">
        <v>186025</v>
      </c>
      <c r="E74" s="42" t="s">
        <v>1280</v>
      </c>
      <c r="F74" s="52" t="s">
        <v>1281</v>
      </c>
      <c r="G74" s="42" t="s">
        <v>155</v>
      </c>
      <c r="H74" s="42" t="s">
        <v>156</v>
      </c>
      <c r="I74" s="42" t="s">
        <v>554</v>
      </c>
      <c r="J74" s="42">
        <v>4</v>
      </c>
      <c r="K74" s="44">
        <v>6.2</v>
      </c>
      <c r="L74" s="42">
        <v>165754283</v>
      </c>
      <c r="M74" s="42">
        <v>77860</v>
      </c>
      <c r="N74" s="66" t="s">
        <v>1282</v>
      </c>
      <c r="O74" s="42" t="s">
        <v>1283</v>
      </c>
      <c r="Q74" s="42">
        <v>206</v>
      </c>
      <c r="R74" s="42">
        <v>196</v>
      </c>
      <c r="S74" s="42">
        <v>196</v>
      </c>
      <c r="T74" s="42">
        <v>245</v>
      </c>
      <c r="U74" s="73">
        <f t="shared" si="4"/>
        <v>0.25</v>
      </c>
      <c r="V74" s="42">
        <v>237</v>
      </c>
      <c r="W74" s="73">
        <f t="shared" si="5"/>
        <v>0.20918367346938777</v>
      </c>
      <c r="X74" s="66" t="s">
        <v>556</v>
      </c>
      <c r="AA74" s="42" t="s">
        <v>496</v>
      </c>
      <c r="AE74" s="42" t="s">
        <v>1284</v>
      </c>
      <c r="AF74" s="46" t="s">
        <v>1285</v>
      </c>
      <c r="AG74" s="46" t="s">
        <v>1286</v>
      </c>
      <c r="AH74" s="46" t="s">
        <v>1287</v>
      </c>
    </row>
    <row r="75" spans="1:34" ht="15.75" hidden="1" customHeight="1" x14ac:dyDescent="0.35">
      <c r="A75" s="42">
        <v>90</v>
      </c>
      <c r="C75" s="42" t="s">
        <v>1549</v>
      </c>
      <c r="D75" s="52">
        <v>338817</v>
      </c>
      <c r="E75" s="42" t="s">
        <v>1051</v>
      </c>
      <c r="F75" s="52" t="s">
        <v>1052</v>
      </c>
      <c r="G75" s="42" t="s">
        <v>155</v>
      </c>
      <c r="H75" s="42" t="s">
        <v>156</v>
      </c>
      <c r="I75" s="42" t="s">
        <v>554</v>
      </c>
      <c r="J75" s="42">
        <v>4</v>
      </c>
      <c r="K75" s="44">
        <v>7.7</v>
      </c>
      <c r="L75" s="42">
        <v>165754837</v>
      </c>
      <c r="M75" s="42">
        <v>1367296</v>
      </c>
      <c r="N75" s="66" t="s">
        <v>1053</v>
      </c>
      <c r="O75" s="42" t="s">
        <v>100</v>
      </c>
      <c r="Q75" s="42">
        <v>364</v>
      </c>
      <c r="R75" s="42">
        <v>312</v>
      </c>
      <c r="S75" s="42">
        <v>312</v>
      </c>
      <c r="T75" s="42">
        <v>408</v>
      </c>
      <c r="U75" s="73">
        <f t="shared" si="4"/>
        <v>0.30769230769230771</v>
      </c>
      <c r="V75" s="42">
        <v>389</v>
      </c>
      <c r="W75" s="73">
        <f t="shared" si="5"/>
        <v>0.24679487179487181</v>
      </c>
      <c r="X75" s="66" t="s">
        <v>556</v>
      </c>
      <c r="AA75" s="42" t="s">
        <v>496</v>
      </c>
      <c r="AE75" s="42" t="s">
        <v>1054</v>
      </c>
      <c r="AF75" s="46" t="s">
        <v>1055</v>
      </c>
      <c r="AG75" s="46" t="s">
        <v>1056</v>
      </c>
      <c r="AH75" s="46" t="s">
        <v>1057</v>
      </c>
    </row>
    <row r="76" spans="1:34" ht="15.75" hidden="1" customHeight="1" x14ac:dyDescent="0.35">
      <c r="A76" s="42">
        <v>91</v>
      </c>
      <c r="C76" s="42" t="s">
        <v>1549</v>
      </c>
      <c r="D76" s="52">
        <v>4992132</v>
      </c>
      <c r="E76" s="42" t="s">
        <v>1170</v>
      </c>
      <c r="F76" s="52" t="s">
        <v>1171</v>
      </c>
      <c r="G76" s="42" t="s">
        <v>155</v>
      </c>
      <c r="H76" s="42" t="s">
        <v>156</v>
      </c>
      <c r="I76" s="42" t="s">
        <v>554</v>
      </c>
      <c r="J76" s="42">
        <v>4</v>
      </c>
      <c r="K76" s="44">
        <v>7.8</v>
      </c>
      <c r="L76" s="42">
        <v>165754888</v>
      </c>
      <c r="M76" s="42">
        <v>1679962</v>
      </c>
      <c r="N76" s="66" t="s">
        <v>1172</v>
      </c>
      <c r="O76" s="42" t="s">
        <v>141</v>
      </c>
      <c r="Q76" s="42">
        <v>549</v>
      </c>
      <c r="R76" s="42">
        <v>461</v>
      </c>
      <c r="S76" s="42">
        <v>461</v>
      </c>
      <c r="T76" s="42" t="s">
        <v>1091</v>
      </c>
      <c r="U76" s="73" t="e">
        <f t="shared" si="4"/>
        <v>#VALUE!</v>
      </c>
      <c r="V76" s="42" t="s">
        <v>1091</v>
      </c>
      <c r="W76" s="73" t="e">
        <f t="shared" si="5"/>
        <v>#VALUE!</v>
      </c>
      <c r="X76" s="66" t="s">
        <v>940</v>
      </c>
      <c r="AA76" s="42" t="s">
        <v>496</v>
      </c>
      <c r="AE76" s="42" t="s">
        <v>1173</v>
      </c>
      <c r="AF76" s="46" t="s">
        <v>1174</v>
      </c>
      <c r="AG76" s="46" t="s">
        <v>1175</v>
      </c>
      <c r="AH76" s="46" t="s">
        <v>1176</v>
      </c>
    </row>
    <row r="77" spans="1:34" ht="15.75" hidden="1" customHeight="1" x14ac:dyDescent="0.35">
      <c r="A77" s="42">
        <v>92</v>
      </c>
      <c r="C77" s="42" t="s">
        <v>1549</v>
      </c>
      <c r="D77" s="52">
        <v>63213</v>
      </c>
      <c r="E77" s="42" t="s">
        <v>936</v>
      </c>
      <c r="F77" s="52" t="s">
        <v>937</v>
      </c>
      <c r="G77" s="42" t="s">
        <v>155</v>
      </c>
      <c r="H77" s="42" t="s">
        <v>156</v>
      </c>
      <c r="I77" s="42" t="s">
        <v>554</v>
      </c>
      <c r="J77" s="42">
        <v>5</v>
      </c>
      <c r="K77" s="44">
        <v>8.3000000000000007</v>
      </c>
      <c r="L77" s="42">
        <v>165737669</v>
      </c>
      <c r="M77" s="42" t="s">
        <v>938</v>
      </c>
      <c r="N77" s="66" t="s">
        <v>939</v>
      </c>
      <c r="O77" s="42" t="s">
        <v>84</v>
      </c>
      <c r="Q77" s="42">
        <v>521</v>
      </c>
      <c r="R77" s="42">
        <v>414</v>
      </c>
      <c r="S77" s="42">
        <v>414</v>
      </c>
      <c r="T77" s="42">
        <v>511</v>
      </c>
      <c r="U77" s="73">
        <f t="shared" si="4"/>
        <v>0.23429951690821257</v>
      </c>
      <c r="V77" s="42">
        <v>464</v>
      </c>
      <c r="W77" s="73">
        <f t="shared" si="5"/>
        <v>0.12077294685990338</v>
      </c>
      <c r="X77" s="66" t="s">
        <v>940</v>
      </c>
      <c r="AA77" s="42" t="s">
        <v>496</v>
      </c>
      <c r="AE77" s="42" t="s">
        <v>941</v>
      </c>
      <c r="AF77" s="46" t="s">
        <v>942</v>
      </c>
      <c r="AG77" s="46" t="s">
        <v>943</v>
      </c>
      <c r="AH77" s="46" t="s">
        <v>944</v>
      </c>
    </row>
    <row r="78" spans="1:34" ht="15.75" hidden="1" customHeight="1" x14ac:dyDescent="0.35">
      <c r="A78" s="42">
        <v>93</v>
      </c>
      <c r="C78" s="42" t="s">
        <v>1549</v>
      </c>
      <c r="D78" s="52">
        <v>344382</v>
      </c>
      <c r="E78" s="42" t="s">
        <v>1501</v>
      </c>
      <c r="F78" s="52" t="s">
        <v>1502</v>
      </c>
      <c r="G78" s="42" t="s">
        <v>155</v>
      </c>
      <c r="H78" s="42" t="s">
        <v>156</v>
      </c>
      <c r="I78" s="42" t="s">
        <v>554</v>
      </c>
      <c r="J78" s="42">
        <v>4</v>
      </c>
      <c r="K78" s="44">
        <v>8</v>
      </c>
      <c r="L78" s="42">
        <v>165378854</v>
      </c>
      <c r="M78" s="42" t="s">
        <v>938</v>
      </c>
      <c r="N78" s="66" t="s">
        <v>211</v>
      </c>
      <c r="O78" s="42" t="s">
        <v>141</v>
      </c>
      <c r="Q78" s="42">
        <v>474</v>
      </c>
      <c r="U78" s="73" t="e">
        <f t="shared" si="4"/>
        <v>#DIV/0!</v>
      </c>
      <c r="W78" s="73" t="e">
        <f t="shared" si="5"/>
        <v>#DIV/0!</v>
      </c>
      <c r="X78" s="66" t="s">
        <v>556</v>
      </c>
      <c r="AA78" s="42" t="s">
        <v>498</v>
      </c>
      <c r="AB78" s="42" t="s">
        <v>641</v>
      </c>
      <c r="AE78" s="42" t="s">
        <v>1505</v>
      </c>
      <c r="AF78" s="46" t="s">
        <v>1506</v>
      </c>
      <c r="AG78" s="46" t="s">
        <v>1507</v>
      </c>
      <c r="AH78" s="46" t="s">
        <v>1508</v>
      </c>
    </row>
    <row r="79" spans="1:34" ht="15.75" hidden="1" customHeight="1" x14ac:dyDescent="0.35">
      <c r="A79" s="42">
        <v>94</v>
      </c>
      <c r="C79" s="42" t="s">
        <v>1549</v>
      </c>
      <c r="D79" s="52">
        <v>98905</v>
      </c>
      <c r="E79" s="42" t="s">
        <v>1509</v>
      </c>
      <c r="F79" s="52" t="s">
        <v>1510</v>
      </c>
      <c r="G79" s="42" t="s">
        <v>155</v>
      </c>
      <c r="H79" s="42" t="s">
        <v>156</v>
      </c>
      <c r="I79" s="42" t="s">
        <v>554</v>
      </c>
      <c r="J79" s="42">
        <v>3</v>
      </c>
      <c r="K79" s="44">
        <v>7.2</v>
      </c>
      <c r="L79" s="42">
        <v>165724579</v>
      </c>
      <c r="M79" s="42" t="s">
        <v>938</v>
      </c>
      <c r="N79" s="66" t="s">
        <v>1511</v>
      </c>
      <c r="O79" s="42" t="s">
        <v>141</v>
      </c>
      <c r="Q79" s="42">
        <v>217</v>
      </c>
      <c r="R79" s="42">
        <v>217</v>
      </c>
      <c r="S79" s="42">
        <v>217</v>
      </c>
      <c r="T79" s="42">
        <v>223</v>
      </c>
      <c r="U79" s="73">
        <f t="shared" si="4"/>
        <v>2.7649769585253458E-2</v>
      </c>
      <c r="V79" s="42">
        <v>167</v>
      </c>
      <c r="W79" s="73">
        <f t="shared" si="5"/>
        <v>-0.2304147465437788</v>
      </c>
      <c r="X79" s="66" t="s">
        <v>556</v>
      </c>
      <c r="AA79" s="42" t="s">
        <v>502</v>
      </c>
      <c r="AE79" s="42" t="s">
        <v>1513</v>
      </c>
      <c r="AF79" s="46" t="s">
        <v>1514</v>
      </c>
      <c r="AG79" s="46" t="s">
        <v>1515</v>
      </c>
      <c r="AH79" s="46" t="s">
        <v>1516</v>
      </c>
    </row>
    <row r="80" spans="1:34" ht="15.75" hidden="1" customHeight="1" x14ac:dyDescent="0.35">
      <c r="A80" s="42">
        <v>95</v>
      </c>
      <c r="C80" s="42" t="s">
        <v>1549</v>
      </c>
      <c r="D80" s="52">
        <v>255541</v>
      </c>
      <c r="E80" s="42" t="s">
        <v>1251</v>
      </c>
      <c r="F80" s="52" t="s">
        <v>1252</v>
      </c>
      <c r="G80" s="42" t="s">
        <v>155</v>
      </c>
      <c r="H80" s="42" t="s">
        <v>156</v>
      </c>
      <c r="I80" s="42" t="s">
        <v>554</v>
      </c>
      <c r="J80" s="42">
        <v>3</v>
      </c>
      <c r="K80" s="44">
        <v>6.9</v>
      </c>
      <c r="L80" s="42">
        <v>165755258</v>
      </c>
      <c r="M80" s="42" t="s">
        <v>938</v>
      </c>
      <c r="N80" s="66" t="s">
        <v>1253</v>
      </c>
      <c r="O80" s="42" t="s">
        <v>141</v>
      </c>
      <c r="Q80" s="42">
        <v>147</v>
      </c>
      <c r="R80" s="42">
        <v>134</v>
      </c>
      <c r="S80" s="42">
        <v>134</v>
      </c>
      <c r="T80" s="42">
        <v>196</v>
      </c>
      <c r="U80" s="73">
        <f t="shared" si="4"/>
        <v>0.46268656716417911</v>
      </c>
      <c r="V80" s="42">
        <v>195</v>
      </c>
      <c r="W80" s="73">
        <f t="shared" si="5"/>
        <v>0.45522388059701491</v>
      </c>
      <c r="X80" s="66" t="s">
        <v>556</v>
      </c>
      <c r="AA80" s="42" t="s">
        <v>496</v>
      </c>
      <c r="AE80" s="42" t="s">
        <v>1254</v>
      </c>
      <c r="AF80" s="46" t="s">
        <v>1255</v>
      </c>
      <c r="AG80" s="46" t="s">
        <v>1256</v>
      </c>
      <c r="AH80" s="46" t="s">
        <v>1257</v>
      </c>
    </row>
    <row r="81" spans="1:34" ht="15.75" hidden="1" customHeight="1" x14ac:dyDescent="0.35">
      <c r="A81" s="42">
        <v>96</v>
      </c>
      <c r="C81" s="42" t="s">
        <v>1549</v>
      </c>
      <c r="D81" s="52">
        <v>502257</v>
      </c>
      <c r="E81" s="42" t="s">
        <v>1469</v>
      </c>
      <c r="F81" s="52" t="s">
        <v>1470</v>
      </c>
      <c r="G81" s="42" t="s">
        <v>155</v>
      </c>
      <c r="H81" s="42" t="s">
        <v>156</v>
      </c>
      <c r="I81" s="42" t="s">
        <v>554</v>
      </c>
      <c r="J81" s="42">
        <v>4</v>
      </c>
      <c r="K81" s="44">
        <v>7.5</v>
      </c>
      <c r="L81" s="42">
        <v>165728207</v>
      </c>
      <c r="M81" s="42" t="s">
        <v>938</v>
      </c>
      <c r="N81" s="66" t="s">
        <v>207</v>
      </c>
      <c r="O81" s="42" t="s">
        <v>349</v>
      </c>
      <c r="Q81" s="42">
        <v>292</v>
      </c>
      <c r="R81" s="42">
        <v>292</v>
      </c>
      <c r="S81" s="42">
        <v>292</v>
      </c>
      <c r="T81" s="42">
        <v>328</v>
      </c>
      <c r="U81" s="73">
        <f t="shared" si="4"/>
        <v>0.12328767123287671</v>
      </c>
      <c r="V81" s="42">
        <v>295</v>
      </c>
      <c r="W81" s="73">
        <f t="shared" si="5"/>
        <v>1.0273972602739725E-2</v>
      </c>
      <c r="X81" s="66" t="s">
        <v>940</v>
      </c>
      <c r="AA81" s="42" t="s">
        <v>500</v>
      </c>
      <c r="AE81" s="42" t="s">
        <v>1473</v>
      </c>
      <c r="AF81" s="46" t="s">
        <v>1474</v>
      </c>
      <c r="AG81" s="46" t="s">
        <v>1475</v>
      </c>
      <c r="AH81" s="46" t="s">
        <v>1476</v>
      </c>
    </row>
    <row r="82" spans="1:34" ht="15.75" hidden="1" customHeight="1" x14ac:dyDescent="0.35">
      <c r="A82" s="42">
        <v>97</v>
      </c>
      <c r="C82" s="42" t="s">
        <v>1549</v>
      </c>
      <c r="D82" s="52">
        <v>338201</v>
      </c>
      <c r="E82" s="42" t="s">
        <v>219</v>
      </c>
      <c r="F82" s="52" t="s">
        <v>1037</v>
      </c>
      <c r="G82" s="42" t="s">
        <v>155</v>
      </c>
      <c r="H82" s="42" t="s">
        <v>156</v>
      </c>
      <c r="I82" s="42" t="s">
        <v>554</v>
      </c>
      <c r="J82" s="42">
        <v>4.5</v>
      </c>
      <c r="K82" s="44">
        <v>8.6</v>
      </c>
      <c r="M82" s="42">
        <v>6200713</v>
      </c>
      <c r="N82" s="42" t="s">
        <v>221</v>
      </c>
      <c r="O82" s="66" t="s">
        <v>84</v>
      </c>
      <c r="Q82" s="42">
        <v>422</v>
      </c>
      <c r="R82" s="42">
        <v>422</v>
      </c>
      <c r="S82" s="42">
        <v>422</v>
      </c>
      <c r="T82" s="42">
        <v>534</v>
      </c>
      <c r="U82" s="73">
        <f t="shared" si="4"/>
        <v>0.26540284360189575</v>
      </c>
      <c r="V82" s="42">
        <v>504</v>
      </c>
      <c r="W82" s="73">
        <f t="shared" si="5"/>
        <v>0.19431279620853081</v>
      </c>
      <c r="X82" s="66" t="s">
        <v>556</v>
      </c>
      <c r="Y82" s="42">
        <v>488</v>
      </c>
      <c r="AA82" s="42" t="s">
        <v>496</v>
      </c>
      <c r="AE82" s="42" t="s">
        <v>1038</v>
      </c>
      <c r="AF82" s="46" t="s">
        <v>1039</v>
      </c>
      <c r="AG82" s="46" t="s">
        <v>1040</v>
      </c>
      <c r="AH82" s="46" t="s">
        <v>1041</v>
      </c>
    </row>
    <row r="83" spans="1:34" ht="15.75" hidden="1" customHeight="1" x14ac:dyDescent="0.35">
      <c r="A83" s="42">
        <v>98</v>
      </c>
      <c r="C83" s="42" t="s">
        <v>1549</v>
      </c>
      <c r="D83" s="52">
        <v>148968</v>
      </c>
      <c r="E83" s="42" t="s">
        <v>200</v>
      </c>
      <c r="F83" s="52" t="s">
        <v>201</v>
      </c>
      <c r="G83" s="42" t="s">
        <v>155</v>
      </c>
      <c r="H83" s="42" t="s">
        <v>156</v>
      </c>
      <c r="I83" s="42" t="s">
        <v>554</v>
      </c>
      <c r="J83" s="42">
        <v>4</v>
      </c>
      <c r="K83" s="44">
        <v>8.3000000000000007</v>
      </c>
      <c r="M83" s="42">
        <v>16094</v>
      </c>
      <c r="N83" s="42" t="s">
        <v>202</v>
      </c>
      <c r="O83" s="42" t="s">
        <v>84</v>
      </c>
      <c r="Q83" s="42">
        <v>580</v>
      </c>
      <c r="R83" s="42">
        <v>407</v>
      </c>
      <c r="S83" s="42">
        <v>407</v>
      </c>
      <c r="T83" s="42">
        <v>631</v>
      </c>
      <c r="U83" s="73">
        <f t="shared" si="4"/>
        <v>0.55036855036855037</v>
      </c>
      <c r="V83" s="42">
        <v>611</v>
      </c>
      <c r="W83" s="73">
        <f t="shared" si="5"/>
        <v>0.50122850122850127</v>
      </c>
      <c r="X83" s="66" t="s">
        <v>556</v>
      </c>
      <c r="Y83" s="42">
        <v>499</v>
      </c>
      <c r="AA83" s="42" t="s">
        <v>496</v>
      </c>
      <c r="AE83" s="42" t="s">
        <v>954</v>
      </c>
      <c r="AF83" s="46" t="s">
        <v>955</v>
      </c>
      <c r="AG83" s="46" t="s">
        <v>956</v>
      </c>
      <c r="AH83" s="46" t="s">
        <v>957</v>
      </c>
    </row>
    <row r="84" spans="1:34" ht="15.75" hidden="1" customHeight="1" x14ac:dyDescent="0.35">
      <c r="A84" s="42">
        <v>99</v>
      </c>
      <c r="C84" s="42" t="s">
        <v>1549</v>
      </c>
      <c r="D84" s="52">
        <v>1191380</v>
      </c>
      <c r="E84" s="42" t="s">
        <v>1088</v>
      </c>
      <c r="F84" s="52" t="s">
        <v>1089</v>
      </c>
      <c r="G84" s="42" t="s">
        <v>155</v>
      </c>
      <c r="H84" s="42" t="s">
        <v>156</v>
      </c>
      <c r="I84" s="42" t="s">
        <v>554</v>
      </c>
      <c r="J84" s="42">
        <v>3</v>
      </c>
      <c r="K84" s="44">
        <v>7.8</v>
      </c>
      <c r="M84" s="42">
        <v>6199802</v>
      </c>
      <c r="N84" s="42" t="s">
        <v>228</v>
      </c>
      <c r="O84" s="42" t="s">
        <v>565</v>
      </c>
      <c r="Q84" s="42">
        <v>160</v>
      </c>
      <c r="R84" s="42">
        <v>158</v>
      </c>
      <c r="S84" s="42">
        <v>158</v>
      </c>
      <c r="T84" s="42" t="s">
        <v>1091</v>
      </c>
      <c r="U84" s="73" t="e">
        <f t="shared" si="4"/>
        <v>#VALUE!</v>
      </c>
      <c r="V84" s="42" t="s">
        <v>1091</v>
      </c>
      <c r="W84" s="73" t="e">
        <f t="shared" si="5"/>
        <v>#VALUE!</v>
      </c>
      <c r="X84" s="66" t="s">
        <v>556</v>
      </c>
      <c r="Y84" s="42">
        <v>199</v>
      </c>
      <c r="AA84" s="42" t="s">
        <v>496</v>
      </c>
      <c r="AE84" s="42" t="s">
        <v>1092</v>
      </c>
      <c r="AF84" s="46" t="s">
        <v>1093</v>
      </c>
      <c r="AG84" s="46" t="s">
        <v>1094</v>
      </c>
      <c r="AH84" s="46" t="s">
        <v>1095</v>
      </c>
    </row>
    <row r="85" spans="1:34" ht="15.75" hidden="1" customHeight="1" x14ac:dyDescent="0.35">
      <c r="A85" s="42">
        <v>100</v>
      </c>
      <c r="C85" s="42" t="s">
        <v>1549</v>
      </c>
      <c r="D85" s="52">
        <v>47670</v>
      </c>
      <c r="E85" s="42" t="s">
        <v>984</v>
      </c>
      <c r="F85" s="52" t="s">
        <v>985</v>
      </c>
      <c r="G85" s="42" t="s">
        <v>155</v>
      </c>
      <c r="H85" s="42" t="s">
        <v>156</v>
      </c>
      <c r="I85" s="42" t="s">
        <v>554</v>
      </c>
      <c r="J85" s="42">
        <v>4</v>
      </c>
      <c r="K85" s="44">
        <v>7.6</v>
      </c>
      <c r="M85" s="42">
        <v>5053895</v>
      </c>
      <c r="N85" s="42" t="s">
        <v>986</v>
      </c>
      <c r="O85" s="42" t="s">
        <v>667</v>
      </c>
      <c r="Q85" s="42">
        <v>265</v>
      </c>
      <c r="R85" s="42">
        <v>262</v>
      </c>
      <c r="S85" s="42">
        <v>262</v>
      </c>
      <c r="T85" s="42">
        <v>318</v>
      </c>
      <c r="U85" s="73">
        <f t="shared" si="4"/>
        <v>0.21374045801526717</v>
      </c>
      <c r="V85" s="42">
        <v>299</v>
      </c>
      <c r="W85" s="73">
        <f t="shared" si="5"/>
        <v>0.14122137404580154</v>
      </c>
      <c r="X85" s="42" t="s">
        <v>987</v>
      </c>
      <c r="AA85" s="42" t="s">
        <v>496</v>
      </c>
      <c r="AE85" s="42" t="s">
        <v>988</v>
      </c>
      <c r="AF85" s="46" t="s">
        <v>989</v>
      </c>
      <c r="AG85" s="46" t="s">
        <v>990</v>
      </c>
      <c r="AH85" s="46" t="s">
        <v>991</v>
      </c>
    </row>
    <row r="86" spans="1:34" ht="15.75" hidden="1" customHeight="1" x14ac:dyDescent="0.35">
      <c r="A86" s="42">
        <v>101</v>
      </c>
      <c r="C86" s="42" t="s">
        <v>1549</v>
      </c>
      <c r="D86" s="52">
        <v>2673992</v>
      </c>
      <c r="E86" s="42" t="s">
        <v>187</v>
      </c>
      <c r="F86" s="52" t="s">
        <v>188</v>
      </c>
      <c r="G86" s="42" t="s" vm="36">
        <v>155</v>
      </c>
      <c r="H86" s="42" t="s">
        <v>156</v>
      </c>
      <c r="I86" s="42" t="s">
        <v>554</v>
      </c>
      <c r="J86" s="42" vm="163">
        <v>4</v>
      </c>
      <c r="K86" s="44">
        <v>8</v>
      </c>
      <c r="M86" s="42" t="s">
        <v>948</v>
      </c>
      <c r="N86" s="42" t="s">
        <v>189</v>
      </c>
      <c r="O86" s="42" t="s">
        <v>84</v>
      </c>
      <c r="Q86" s="42">
        <v>458</v>
      </c>
      <c r="R86" s="42">
        <v>458</v>
      </c>
      <c r="S86" s="42">
        <v>458</v>
      </c>
      <c r="T86" s="42">
        <v>666</v>
      </c>
      <c r="U86" s="73">
        <f t="shared" si="4"/>
        <v>0.45414847161572053</v>
      </c>
      <c r="V86" s="42">
        <v>666</v>
      </c>
      <c r="W86" s="73">
        <f t="shared" si="5"/>
        <v>0.45414847161572053</v>
      </c>
      <c r="X86" s="42" t="s">
        <v>556</v>
      </c>
      <c r="AA86" s="42" t="s">
        <v>496</v>
      </c>
      <c r="AE86" s="42" t="s">
        <v>949</v>
      </c>
      <c r="AF86" s="46" t="s">
        <v>950</v>
      </c>
      <c r="AG86" s="46" t="s">
        <v>951</v>
      </c>
      <c r="AH86" s="46" t="s">
        <v>952</v>
      </c>
    </row>
    <row r="87" spans="1:34" ht="15.75" hidden="1" customHeight="1" x14ac:dyDescent="0.35">
      <c r="A87" s="42">
        <v>102</v>
      </c>
      <c r="C87" s="42" t="s">
        <v>1549</v>
      </c>
      <c r="D87" s="52">
        <v>63256</v>
      </c>
      <c r="E87" s="42" t="s">
        <v>196</v>
      </c>
      <c r="F87" s="52" t="s">
        <v>197</v>
      </c>
      <c r="G87" s="42" t="s" vm="40">
        <v>155</v>
      </c>
      <c r="H87" s="42" t="s">
        <v>156</v>
      </c>
      <c r="I87" s="42" t="s">
        <v>554</v>
      </c>
      <c r="J87" s="42" vm="167">
        <v>5</v>
      </c>
      <c r="K87" s="44">
        <v>8</v>
      </c>
      <c r="M87" s="42">
        <v>5601342</v>
      </c>
      <c r="N87" s="42" t="s">
        <v>198</v>
      </c>
      <c r="O87" s="42" t="s">
        <v>108</v>
      </c>
      <c r="Q87" s="42">
        <v>542</v>
      </c>
      <c r="R87" s="42">
        <v>541</v>
      </c>
      <c r="S87" s="42">
        <v>541</v>
      </c>
      <c r="T87" s="42">
        <v>600</v>
      </c>
      <c r="U87" s="73">
        <f t="shared" si="4"/>
        <v>0.10905730129390019</v>
      </c>
      <c r="V87" s="42">
        <v>558</v>
      </c>
      <c r="W87" s="73">
        <f t="shared" si="5"/>
        <v>3.1423290203327174E-2</v>
      </c>
      <c r="X87" s="42" t="s">
        <v>556</v>
      </c>
      <c r="AA87" s="42" t="s">
        <v>500</v>
      </c>
      <c r="AE87" s="42" t="s">
        <v>1166</v>
      </c>
      <c r="AF87" s="42" t="s">
        <v>1167</v>
      </c>
      <c r="AG87" s="46" t="s">
        <v>1168</v>
      </c>
      <c r="AH87" s="46" t="s">
        <v>1169</v>
      </c>
    </row>
    <row r="88" spans="1:34" ht="15.75" hidden="1" customHeight="1" x14ac:dyDescent="0.35">
      <c r="A88" s="42">
        <v>103</v>
      </c>
      <c r="C88" s="42" t="s">
        <v>1549</v>
      </c>
      <c r="D88" s="52">
        <v>287603</v>
      </c>
      <c r="E88" s="42" t="s">
        <v>209</v>
      </c>
      <c r="F88" s="52" t="s">
        <v>210</v>
      </c>
      <c r="G88" s="42" t="s" vm="46">
        <v>155</v>
      </c>
      <c r="H88" s="42" t="s">
        <v>156</v>
      </c>
      <c r="I88" s="42" t="s">
        <v>554</v>
      </c>
      <c r="J88" s="42" vm="172">
        <v>4</v>
      </c>
      <c r="K88" s="44">
        <v>7.4</v>
      </c>
      <c r="L88" s="42">
        <v>165758030</v>
      </c>
      <c r="N88" s="42" t="s">
        <v>211</v>
      </c>
      <c r="O88" s="42" t="s">
        <v>565</v>
      </c>
      <c r="Q88" s="42">
        <v>227</v>
      </c>
      <c r="R88" s="42">
        <v>194</v>
      </c>
      <c r="S88" s="42">
        <v>194</v>
      </c>
      <c r="T88" s="42">
        <v>318</v>
      </c>
      <c r="U88" s="73">
        <f t="shared" si="4"/>
        <v>0.63917525773195871</v>
      </c>
      <c r="V88" s="42">
        <v>286</v>
      </c>
      <c r="W88" s="73">
        <f t="shared" si="5"/>
        <v>0.47422680412371132</v>
      </c>
      <c r="X88" s="42" t="s">
        <v>556</v>
      </c>
      <c r="AA88" s="42" t="s">
        <v>496</v>
      </c>
      <c r="AE88" s="42" t="s">
        <v>1143</v>
      </c>
      <c r="AF88" s="46" t="s">
        <v>1144</v>
      </c>
      <c r="AG88" s="46" t="s">
        <v>1145</v>
      </c>
      <c r="AH88" s="46" t="s">
        <v>1146</v>
      </c>
    </row>
    <row r="89" spans="1:34" ht="15.75" hidden="1" customHeight="1" x14ac:dyDescent="0.35">
      <c r="A89" s="42">
        <v>104</v>
      </c>
      <c r="C89" s="42" t="s">
        <v>1549</v>
      </c>
      <c r="D89" s="52">
        <v>908873</v>
      </c>
      <c r="E89" s="42" t="s">
        <v>1025</v>
      </c>
      <c r="F89" s="52" t="s">
        <v>1026</v>
      </c>
      <c r="G89" s="42" t="s">
        <v>155</v>
      </c>
      <c r="H89" s="42" t="s">
        <v>156</v>
      </c>
      <c r="I89" s="42" t="s">
        <v>554</v>
      </c>
      <c r="J89" s="42">
        <v>4.5</v>
      </c>
      <c r="K89" s="44">
        <v>8.9</v>
      </c>
      <c r="M89" s="42">
        <v>6202683</v>
      </c>
      <c r="N89" s="42" t="s">
        <v>1027</v>
      </c>
      <c r="O89" s="42" t="s">
        <v>146</v>
      </c>
      <c r="Q89" s="42">
        <v>839</v>
      </c>
      <c r="R89" s="42">
        <v>654</v>
      </c>
      <c r="S89" s="42">
        <v>654</v>
      </c>
      <c r="T89" s="42">
        <v>945</v>
      </c>
      <c r="U89" s="73">
        <f t="shared" si="4"/>
        <v>0.44495412844036697</v>
      </c>
      <c r="V89" s="42">
        <v>925</v>
      </c>
      <c r="W89" s="73">
        <f t="shared" si="5"/>
        <v>0.41437308868501527</v>
      </c>
      <c r="X89" s="42" t="s">
        <v>556</v>
      </c>
      <c r="AA89" s="42" t="s">
        <v>496</v>
      </c>
      <c r="AE89" s="42" t="s">
        <v>1028</v>
      </c>
      <c r="AF89" s="42" t="s">
        <v>1029</v>
      </c>
      <c r="AG89" s="46" t="s">
        <v>1030</v>
      </c>
      <c r="AH89" s="46" t="s">
        <v>1031</v>
      </c>
    </row>
    <row r="90" spans="1:34" ht="15.75" hidden="1" customHeight="1" x14ac:dyDescent="0.35">
      <c r="A90" s="42">
        <v>105</v>
      </c>
      <c r="C90" s="42" t="s">
        <v>1549</v>
      </c>
      <c r="D90" s="52">
        <v>400758</v>
      </c>
      <c r="E90" s="42" t="s">
        <v>1147</v>
      </c>
      <c r="F90" s="52" t="s">
        <v>1271</v>
      </c>
      <c r="G90" s="42" t="s">
        <v>155</v>
      </c>
      <c r="H90" s="42" t="s">
        <v>156</v>
      </c>
      <c r="I90" s="42" t="s">
        <v>554</v>
      </c>
      <c r="J90" s="42">
        <v>3</v>
      </c>
      <c r="K90" s="44">
        <v>7.2</v>
      </c>
      <c r="M90" s="42">
        <v>5007152</v>
      </c>
      <c r="N90" s="42" t="s">
        <v>1018</v>
      </c>
      <c r="O90" s="42" t="s">
        <v>84</v>
      </c>
      <c r="P90" s="42" t="s">
        <v>1019</v>
      </c>
      <c r="Q90" s="42">
        <v>230</v>
      </c>
      <c r="U90" s="73" t="e">
        <f t="shared" si="4"/>
        <v>#DIV/0!</v>
      </c>
      <c r="W90" s="73" t="e">
        <f t="shared" si="5"/>
        <v>#DIV/0!</v>
      </c>
      <c r="X90" s="66" t="s">
        <v>556</v>
      </c>
      <c r="AA90" s="42" t="s">
        <v>498</v>
      </c>
      <c r="AB90" s="42" t="s">
        <v>641</v>
      </c>
      <c r="AE90" s="42" t="s">
        <v>1149</v>
      </c>
      <c r="AF90" s="46" t="s">
        <v>1150</v>
      </c>
      <c r="AG90" s="46" t="s">
        <v>1151</v>
      </c>
      <c r="AH90" s="46" t="s">
        <v>1152</v>
      </c>
    </row>
    <row r="91" spans="1:34" ht="15.75" hidden="1" customHeight="1" x14ac:dyDescent="0.35">
      <c r="A91" s="42">
        <v>106</v>
      </c>
      <c r="C91" s="42" t="s">
        <v>1549</v>
      </c>
      <c r="D91" s="52">
        <v>545159</v>
      </c>
      <c r="E91" s="42" t="s">
        <v>1200</v>
      </c>
      <c r="F91" s="52" t="s">
        <v>1201</v>
      </c>
      <c r="G91" s="42" t="s">
        <v>155</v>
      </c>
      <c r="H91" s="42" t="s">
        <v>156</v>
      </c>
      <c r="I91" s="42" t="s">
        <v>554</v>
      </c>
      <c r="J91" s="42">
        <v>3</v>
      </c>
      <c r="K91" s="44">
        <v>7</v>
      </c>
      <c r="M91" s="42">
        <v>5007159</v>
      </c>
      <c r="N91" s="42" t="s">
        <v>1018</v>
      </c>
      <c r="O91" s="42" t="s">
        <v>84</v>
      </c>
      <c r="P91" s="42" t="s">
        <v>1019</v>
      </c>
      <c r="Q91" s="42">
        <v>160</v>
      </c>
      <c r="U91" s="73" t="e">
        <f t="shared" si="4"/>
        <v>#DIV/0!</v>
      </c>
      <c r="W91" s="73" t="e">
        <f t="shared" si="5"/>
        <v>#DIV/0!</v>
      </c>
      <c r="X91" s="66" t="s">
        <v>556</v>
      </c>
      <c r="AA91" s="42" t="s">
        <v>498</v>
      </c>
      <c r="AB91" s="42" t="s">
        <v>602</v>
      </c>
      <c r="AE91" s="42" t="s">
        <v>1149</v>
      </c>
      <c r="AF91" s="46" t="s">
        <v>1202</v>
      </c>
      <c r="AG91" s="46" t="s">
        <v>1203</v>
      </c>
      <c r="AH91" s="46" t="s">
        <v>1204</v>
      </c>
    </row>
    <row r="92" spans="1:34" ht="15.75" hidden="1" customHeight="1" x14ac:dyDescent="0.35">
      <c r="A92" s="42">
        <v>107</v>
      </c>
      <c r="C92" s="42" t="s">
        <v>1549</v>
      </c>
      <c r="D92" s="52">
        <v>251539</v>
      </c>
      <c r="E92" s="42" t="s">
        <v>1265</v>
      </c>
      <c r="F92" s="52" t="s">
        <v>1266</v>
      </c>
      <c r="G92" s="42" t="s">
        <v>155</v>
      </c>
      <c r="H92" s="42" t="s">
        <v>156</v>
      </c>
      <c r="I92" s="42" t="s">
        <v>554</v>
      </c>
      <c r="J92" s="42">
        <v>3</v>
      </c>
      <c r="K92" s="44">
        <v>7.2</v>
      </c>
      <c r="M92" s="42">
        <v>5007177</v>
      </c>
      <c r="N92" s="42" t="s">
        <v>1018</v>
      </c>
      <c r="O92" s="42" t="s">
        <v>84</v>
      </c>
      <c r="P92" s="42" t="s">
        <v>1019</v>
      </c>
      <c r="Q92" s="42">
        <v>0</v>
      </c>
      <c r="U92" s="73" t="e">
        <f t="shared" si="4"/>
        <v>#DIV/0!</v>
      </c>
      <c r="W92" s="73" t="e">
        <f t="shared" si="5"/>
        <v>#DIV/0!</v>
      </c>
      <c r="X92" s="66" t="s">
        <v>556</v>
      </c>
      <c r="AA92" s="42" t="s">
        <v>498</v>
      </c>
      <c r="AB92" s="42" t="s">
        <v>1011</v>
      </c>
      <c r="AE92" s="42" t="s">
        <v>1149</v>
      </c>
      <c r="AF92" s="46" t="s">
        <v>1267</v>
      </c>
      <c r="AG92" s="46" t="s">
        <v>1268</v>
      </c>
      <c r="AH92" s="46" t="s">
        <v>1269</v>
      </c>
    </row>
    <row r="93" spans="1:34" ht="15.75" hidden="1" customHeight="1" x14ac:dyDescent="0.35">
      <c r="A93" s="42">
        <v>108</v>
      </c>
      <c r="C93" s="42" t="s">
        <v>1549</v>
      </c>
      <c r="D93" s="52">
        <v>6905944</v>
      </c>
      <c r="E93" s="42" t="s">
        <v>1222</v>
      </c>
      <c r="F93" s="52" t="s">
        <v>1223</v>
      </c>
      <c r="G93" s="42" t="s">
        <v>155</v>
      </c>
      <c r="H93" s="42" t="s">
        <v>156</v>
      </c>
      <c r="I93" s="42" t="s">
        <v>554</v>
      </c>
      <c r="J93" s="42">
        <v>3</v>
      </c>
      <c r="K93" s="44">
        <v>7.8</v>
      </c>
      <c r="M93" s="42">
        <v>5007191</v>
      </c>
      <c r="N93" s="42" t="s">
        <v>1018</v>
      </c>
      <c r="O93" s="42" t="s">
        <v>84</v>
      </c>
      <c r="P93" s="42" t="s">
        <v>1019</v>
      </c>
      <c r="Q93" s="42">
        <v>252</v>
      </c>
      <c r="U93" s="73" t="e">
        <f t="shared" si="4"/>
        <v>#DIV/0!</v>
      </c>
      <c r="W93" s="73" t="e">
        <f t="shared" si="5"/>
        <v>#DIV/0!</v>
      </c>
      <c r="X93" s="66" t="s">
        <v>556</v>
      </c>
      <c r="AA93" s="42" t="s">
        <v>498</v>
      </c>
      <c r="AB93" s="42" t="s">
        <v>602</v>
      </c>
      <c r="AE93" s="42" t="s">
        <v>1149</v>
      </c>
      <c r="AF93" s="46" t="s">
        <v>1224</v>
      </c>
      <c r="AG93" s="46" t="s">
        <v>1225</v>
      </c>
      <c r="AH93" s="46" t="s">
        <v>1226</v>
      </c>
    </row>
    <row r="94" spans="1:34" ht="15.75" hidden="1" customHeight="1" x14ac:dyDescent="0.35">
      <c r="A94" s="42">
        <v>109</v>
      </c>
      <c r="C94" s="42" t="s">
        <v>1550</v>
      </c>
      <c r="D94" s="52">
        <v>3590233</v>
      </c>
      <c r="E94" s="42" t="s">
        <v>1551</v>
      </c>
      <c r="F94" s="52" t="s">
        <v>1228</v>
      </c>
      <c r="G94" s="42" t="s">
        <v>173</v>
      </c>
      <c r="H94" s="42" t="s">
        <v>174</v>
      </c>
      <c r="I94" s="42" t="s">
        <v>554</v>
      </c>
      <c r="J94" s="42">
        <v>3</v>
      </c>
      <c r="K94" s="44">
        <v>8</v>
      </c>
      <c r="M94" s="42">
        <v>5195323</v>
      </c>
      <c r="N94" s="42" t="s">
        <v>1018</v>
      </c>
      <c r="O94" s="42" t="s">
        <v>84</v>
      </c>
      <c r="P94" s="42" t="s">
        <v>1019</v>
      </c>
      <c r="Q94" s="42">
        <v>0</v>
      </c>
      <c r="U94" s="73" t="e">
        <f t="shared" si="4"/>
        <v>#DIV/0!</v>
      </c>
      <c r="W94" s="73" t="e">
        <f t="shared" si="5"/>
        <v>#DIV/0!</v>
      </c>
      <c r="X94" s="66" t="s">
        <v>556</v>
      </c>
      <c r="AA94" s="42" t="s">
        <v>498</v>
      </c>
      <c r="AB94" s="42" t="s">
        <v>602</v>
      </c>
      <c r="AE94" s="42" t="s">
        <v>1149</v>
      </c>
      <c r="AF94" s="46" t="s">
        <v>1229</v>
      </c>
      <c r="AG94" s="46" t="s">
        <v>1230</v>
      </c>
      <c r="AH94" s="46" t="s">
        <v>1231</v>
      </c>
    </row>
    <row r="95" spans="1:34" ht="15.75" hidden="1" customHeight="1" x14ac:dyDescent="0.35">
      <c r="A95" s="42">
        <v>110</v>
      </c>
      <c r="C95" s="42" t="s">
        <v>1549</v>
      </c>
      <c r="D95" s="52">
        <v>302389</v>
      </c>
      <c r="E95" s="42" t="s">
        <v>1270</v>
      </c>
      <c r="F95" s="52" t="s">
        <v>1271</v>
      </c>
      <c r="G95" s="42" t="s">
        <v>155</v>
      </c>
      <c r="H95" s="42" t="s">
        <v>156</v>
      </c>
      <c r="I95" s="42" t="s">
        <v>554</v>
      </c>
      <c r="J95" s="42">
        <v>3</v>
      </c>
      <c r="K95" s="44">
        <v>7.2</v>
      </c>
      <c r="M95" s="42">
        <v>5007151</v>
      </c>
      <c r="N95" s="42" t="s">
        <v>1018</v>
      </c>
      <c r="O95" s="42" t="s">
        <v>84</v>
      </c>
      <c r="P95" s="42" t="s">
        <v>1019</v>
      </c>
      <c r="Q95" s="42">
        <v>230</v>
      </c>
      <c r="U95" s="73" t="e">
        <f t="shared" si="4"/>
        <v>#DIV/0!</v>
      </c>
      <c r="W95" s="73" t="e">
        <f t="shared" si="5"/>
        <v>#DIV/0!</v>
      </c>
      <c r="X95" s="66" t="s">
        <v>556</v>
      </c>
      <c r="AA95" s="42" t="s">
        <v>498</v>
      </c>
      <c r="AB95" s="42" t="s">
        <v>602</v>
      </c>
      <c r="AE95" s="42" t="s">
        <v>1149</v>
      </c>
      <c r="AF95" s="46" t="s">
        <v>1272</v>
      </c>
      <c r="AG95" s="46" t="s">
        <v>1273</v>
      </c>
      <c r="AH95" s="46" t="s">
        <v>1274</v>
      </c>
    </row>
    <row r="96" spans="1:34" ht="15.75" hidden="1" customHeight="1" x14ac:dyDescent="0.35">
      <c r="A96" s="42">
        <v>111</v>
      </c>
      <c r="C96" s="42" t="s">
        <v>1549</v>
      </c>
      <c r="D96" s="52">
        <v>1076915</v>
      </c>
      <c r="E96" s="42" t="s">
        <v>1211</v>
      </c>
      <c r="F96" s="52" t="s">
        <v>1552</v>
      </c>
      <c r="G96" s="42" t="s">
        <v>155</v>
      </c>
      <c r="H96" s="42" t="s">
        <v>156</v>
      </c>
      <c r="I96" s="42" t="s">
        <v>554</v>
      </c>
      <c r="J96" s="42">
        <v>3</v>
      </c>
      <c r="K96" s="44">
        <v>6.9</v>
      </c>
      <c r="M96" s="42">
        <v>5007185</v>
      </c>
      <c r="N96" s="42" t="s">
        <v>1018</v>
      </c>
      <c r="O96" s="42" t="s">
        <v>84</v>
      </c>
      <c r="P96" s="42" t="s">
        <v>1019</v>
      </c>
      <c r="Q96" s="42">
        <v>156</v>
      </c>
      <c r="U96" s="73" t="e">
        <f t="shared" si="4"/>
        <v>#DIV/0!</v>
      </c>
      <c r="W96" s="73" t="e">
        <f t="shared" si="5"/>
        <v>#DIV/0!</v>
      </c>
      <c r="X96" s="66" t="s">
        <v>556</v>
      </c>
      <c r="AA96" s="42" t="s">
        <v>498</v>
      </c>
      <c r="AB96" s="42" t="s">
        <v>602</v>
      </c>
      <c r="AE96" s="42" t="s">
        <v>1149</v>
      </c>
      <c r="AF96" s="46" t="s">
        <v>1213</v>
      </c>
      <c r="AG96" s="46" t="s">
        <v>1214</v>
      </c>
      <c r="AH96" s="46" t="s">
        <v>1215</v>
      </c>
    </row>
    <row r="97" spans="1:34" ht="15.75" hidden="1" customHeight="1" x14ac:dyDescent="0.35">
      <c r="A97" s="42">
        <v>112</v>
      </c>
      <c r="C97" s="42" t="s">
        <v>1550</v>
      </c>
      <c r="D97" s="52">
        <v>1164930</v>
      </c>
      <c r="E97" s="42" t="s">
        <v>1016</v>
      </c>
      <c r="F97" s="52" t="s">
        <v>1017</v>
      </c>
      <c r="G97" s="42" t="s">
        <v>173</v>
      </c>
      <c r="H97" s="42" t="s">
        <v>174</v>
      </c>
      <c r="I97" s="42" t="s">
        <v>554</v>
      </c>
      <c r="J97" s="42">
        <v>3</v>
      </c>
      <c r="K97" s="44">
        <v>7.1</v>
      </c>
      <c r="M97" s="42">
        <v>5009038</v>
      </c>
      <c r="N97" s="42" t="s">
        <v>1018</v>
      </c>
      <c r="O97" s="42" t="s">
        <v>84</v>
      </c>
      <c r="P97" s="42" t="s">
        <v>1019</v>
      </c>
      <c r="Q97" s="42">
        <v>160</v>
      </c>
      <c r="U97" s="73" t="e">
        <f t="shared" si="4"/>
        <v>#DIV/0!</v>
      </c>
      <c r="W97" s="73" t="e">
        <f t="shared" si="5"/>
        <v>#DIV/0!</v>
      </c>
      <c r="X97" s="66" t="s">
        <v>556</v>
      </c>
      <c r="AA97" s="42" t="s">
        <v>498</v>
      </c>
      <c r="AB97" s="42" t="s">
        <v>602</v>
      </c>
      <c r="AE97" s="42" t="s">
        <v>1149</v>
      </c>
      <c r="AF97" s="46" t="s">
        <v>1022</v>
      </c>
      <c r="AG97" s="46" t="s">
        <v>1023</v>
      </c>
      <c r="AH97" s="46" t="s">
        <v>1024</v>
      </c>
    </row>
    <row r="98" spans="1:34" ht="15.75" hidden="1" customHeight="1" x14ac:dyDescent="0.35">
      <c r="A98" s="42">
        <v>113</v>
      </c>
      <c r="C98" s="42" t="s">
        <v>1550</v>
      </c>
      <c r="D98" s="52">
        <v>1227846</v>
      </c>
      <c r="E98" s="42" t="s">
        <v>1424</v>
      </c>
      <c r="F98" s="52" t="s">
        <v>1425</v>
      </c>
      <c r="G98" s="42" t="s">
        <v>173</v>
      </c>
      <c r="H98" s="42" t="s">
        <v>174</v>
      </c>
      <c r="I98" s="42" t="s">
        <v>554</v>
      </c>
      <c r="J98" s="42">
        <v>3</v>
      </c>
      <c r="K98" s="44">
        <v>7.2</v>
      </c>
      <c r="M98" s="42">
        <v>5008914</v>
      </c>
      <c r="N98" s="42" t="s">
        <v>1018</v>
      </c>
      <c r="O98" s="42" t="s">
        <v>84</v>
      </c>
      <c r="P98" s="42" t="s">
        <v>1019</v>
      </c>
      <c r="Q98" s="42">
        <v>193</v>
      </c>
      <c r="U98" s="73" t="e">
        <f t="shared" ref="U98:U129" si="6">(T98-R98)/R98</f>
        <v>#DIV/0!</v>
      </c>
      <c r="W98" s="73" t="e">
        <f t="shared" ref="W98:W129" si="7">(V98-S98)/S98</f>
        <v>#DIV/0!</v>
      </c>
      <c r="X98" s="66" t="s">
        <v>556</v>
      </c>
      <c r="AA98" s="42" t="s">
        <v>498</v>
      </c>
      <c r="AB98" s="42" t="s">
        <v>602</v>
      </c>
      <c r="AE98" s="42" t="s">
        <v>1149</v>
      </c>
      <c r="AF98" s="46" t="s">
        <v>1426</v>
      </c>
      <c r="AG98" s="46" t="s">
        <v>1427</v>
      </c>
      <c r="AH98" s="46" t="s">
        <v>1428</v>
      </c>
    </row>
    <row r="99" spans="1:34" ht="15.75" hidden="1" customHeight="1" x14ac:dyDescent="0.35">
      <c r="A99" s="42">
        <v>114</v>
      </c>
      <c r="C99" s="42" t="s">
        <v>1553</v>
      </c>
      <c r="D99" s="52">
        <v>1120269</v>
      </c>
      <c r="E99" s="42" t="s">
        <v>1153</v>
      </c>
      <c r="F99" s="52" t="s">
        <v>1154</v>
      </c>
      <c r="G99" s="42" t="s">
        <v>238</v>
      </c>
      <c r="H99" s="42" t="s">
        <v>239</v>
      </c>
      <c r="I99" s="42" t="s">
        <v>554</v>
      </c>
      <c r="J99" s="42">
        <v>3</v>
      </c>
      <c r="K99" s="44">
        <v>7.1</v>
      </c>
      <c r="M99" s="42">
        <v>5008591</v>
      </c>
      <c r="N99" s="42" t="s">
        <v>1018</v>
      </c>
      <c r="O99" s="42" t="s">
        <v>84</v>
      </c>
      <c r="P99" s="42" t="s">
        <v>1019</v>
      </c>
      <c r="Q99" s="42">
        <v>386</v>
      </c>
      <c r="U99" s="73" t="e">
        <f t="shared" si="6"/>
        <v>#DIV/0!</v>
      </c>
      <c r="W99" s="73" t="e">
        <f t="shared" si="7"/>
        <v>#DIV/0!</v>
      </c>
      <c r="X99" s="66" t="s">
        <v>556</v>
      </c>
      <c r="AA99" s="42" t="s">
        <v>498</v>
      </c>
      <c r="AB99" s="42" t="s">
        <v>602</v>
      </c>
      <c r="AE99" s="42" t="s">
        <v>1149</v>
      </c>
      <c r="AF99" s="46" t="s">
        <v>1155</v>
      </c>
      <c r="AG99" s="46" t="s">
        <v>1156</v>
      </c>
      <c r="AH99" s="46" t="s">
        <v>1157</v>
      </c>
    </row>
    <row r="100" spans="1:34" ht="15.75" hidden="1" customHeight="1" x14ac:dyDescent="0.35">
      <c r="A100" s="42">
        <v>115</v>
      </c>
      <c r="C100" s="42" t="s">
        <v>1549</v>
      </c>
      <c r="D100" s="52">
        <v>280345</v>
      </c>
      <c r="E100" s="42" t="s">
        <v>1232</v>
      </c>
      <c r="F100" s="52" t="s">
        <v>1233</v>
      </c>
      <c r="G100" s="42" t="s">
        <v>155</v>
      </c>
      <c r="H100" s="42" t="s">
        <v>156</v>
      </c>
      <c r="I100" s="42" t="s">
        <v>554</v>
      </c>
      <c r="J100" s="42">
        <v>3</v>
      </c>
      <c r="K100" s="44">
        <v>7.5</v>
      </c>
      <c r="M100" s="42">
        <v>5007156</v>
      </c>
      <c r="N100" s="42" t="s">
        <v>1018</v>
      </c>
      <c r="O100" s="42" t="s">
        <v>84</v>
      </c>
      <c r="P100" s="42" t="s">
        <v>1019</v>
      </c>
      <c r="Q100" s="42">
        <v>0</v>
      </c>
      <c r="U100" s="73" t="e">
        <f t="shared" si="6"/>
        <v>#DIV/0!</v>
      </c>
      <c r="W100" s="73" t="e">
        <f t="shared" si="7"/>
        <v>#DIV/0!</v>
      </c>
      <c r="X100" s="66" t="s">
        <v>556</v>
      </c>
      <c r="AA100" s="42" t="s">
        <v>498</v>
      </c>
      <c r="AB100" s="42" t="s">
        <v>602</v>
      </c>
      <c r="AE100" s="42" t="s">
        <v>1149</v>
      </c>
      <c r="AF100" s="46" t="s">
        <v>1234</v>
      </c>
      <c r="AG100" s="46" t="s">
        <v>1235</v>
      </c>
      <c r="AH100" s="46" t="s">
        <v>1236</v>
      </c>
    </row>
    <row r="101" spans="1:34" ht="15.75" hidden="1" customHeight="1" x14ac:dyDescent="0.35">
      <c r="A101" s="42">
        <v>116</v>
      </c>
      <c r="C101" s="42" t="s">
        <v>1549</v>
      </c>
      <c r="D101" s="52">
        <v>734806</v>
      </c>
      <c r="E101" s="42" t="s">
        <v>1451</v>
      </c>
      <c r="F101" s="52" t="s">
        <v>1452</v>
      </c>
      <c r="G101" s="42" t="s">
        <v>155</v>
      </c>
      <c r="H101" s="42" t="s">
        <v>156</v>
      </c>
      <c r="I101" s="42" t="s">
        <v>554</v>
      </c>
      <c r="J101" s="42">
        <v>3</v>
      </c>
      <c r="K101" s="44">
        <v>7.3</v>
      </c>
      <c r="M101" s="42">
        <v>5007160</v>
      </c>
      <c r="N101" s="42" t="s">
        <v>1018</v>
      </c>
      <c r="O101" s="42" t="s">
        <v>84</v>
      </c>
      <c r="P101" s="42" t="s">
        <v>1019</v>
      </c>
      <c r="Q101" s="42">
        <v>0</v>
      </c>
      <c r="U101" s="73" t="e">
        <f t="shared" si="6"/>
        <v>#DIV/0!</v>
      </c>
      <c r="W101" s="73" t="e">
        <f t="shared" si="7"/>
        <v>#DIV/0!</v>
      </c>
      <c r="X101" s="66" t="s">
        <v>556</v>
      </c>
      <c r="AA101" s="42" t="s">
        <v>498</v>
      </c>
      <c r="AB101" s="42" t="s">
        <v>602</v>
      </c>
      <c r="AE101" s="42" t="s">
        <v>1149</v>
      </c>
      <c r="AF101" s="46" t="s">
        <v>1453</v>
      </c>
      <c r="AG101" s="46" t="s">
        <v>1454</v>
      </c>
      <c r="AH101" s="46" t="s">
        <v>1455</v>
      </c>
    </row>
    <row r="102" spans="1:34" ht="15.75" hidden="1" customHeight="1" x14ac:dyDescent="0.35">
      <c r="A102" s="42">
        <v>117</v>
      </c>
      <c r="C102" s="42" t="s">
        <v>1549</v>
      </c>
      <c r="D102" s="52">
        <v>8110357</v>
      </c>
      <c r="E102" s="42" t="s">
        <v>1216</v>
      </c>
      <c r="F102" s="52" t="s">
        <v>1217</v>
      </c>
      <c r="G102" s="42" t="s">
        <v>155</v>
      </c>
      <c r="H102" s="42" t="s">
        <v>156</v>
      </c>
      <c r="I102" s="42" t="s">
        <v>554</v>
      </c>
      <c r="J102" s="42">
        <v>3</v>
      </c>
      <c r="K102" s="44">
        <v>7.5</v>
      </c>
      <c r="M102" s="42">
        <v>5007171</v>
      </c>
      <c r="N102" s="42" t="s">
        <v>1018</v>
      </c>
      <c r="O102" s="42" t="s">
        <v>84</v>
      </c>
      <c r="P102" s="42" t="s">
        <v>1019</v>
      </c>
      <c r="Q102" s="42">
        <v>0</v>
      </c>
      <c r="U102" s="73" t="e">
        <f t="shared" si="6"/>
        <v>#DIV/0!</v>
      </c>
      <c r="W102" s="73" t="e">
        <f t="shared" si="7"/>
        <v>#DIV/0!</v>
      </c>
      <c r="X102" s="66" t="s">
        <v>556</v>
      </c>
      <c r="AA102" s="42" t="s">
        <v>498</v>
      </c>
      <c r="AB102" s="42" t="s">
        <v>602</v>
      </c>
      <c r="AE102" s="42" t="s">
        <v>1149</v>
      </c>
      <c r="AF102" s="46" t="s">
        <v>1219</v>
      </c>
      <c r="AG102" s="46" t="s">
        <v>1220</v>
      </c>
      <c r="AH102" s="46" t="s">
        <v>1221</v>
      </c>
    </row>
    <row r="103" spans="1:34" ht="15.75" hidden="1" customHeight="1" x14ac:dyDescent="0.35">
      <c r="A103" s="42">
        <v>118</v>
      </c>
      <c r="C103" s="42" t="s">
        <v>1549</v>
      </c>
      <c r="D103" s="52">
        <v>9085728</v>
      </c>
      <c r="E103" s="42" t="s">
        <v>1237</v>
      </c>
      <c r="F103" s="52" t="s">
        <v>1238</v>
      </c>
      <c r="G103" s="42" t="s">
        <v>155</v>
      </c>
      <c r="H103" s="42" t="s">
        <v>156</v>
      </c>
      <c r="I103" s="42" t="s">
        <v>554</v>
      </c>
      <c r="J103" s="42">
        <v>4</v>
      </c>
      <c r="K103" s="44">
        <v>8.4</v>
      </c>
      <c r="M103" s="42">
        <v>5007197</v>
      </c>
      <c r="N103" s="42" t="s">
        <v>1239</v>
      </c>
      <c r="O103" s="42" t="s">
        <v>84</v>
      </c>
      <c r="P103" s="42" t="s">
        <v>1019</v>
      </c>
      <c r="Q103" s="42">
        <v>0</v>
      </c>
      <c r="U103" s="73" t="e">
        <f t="shared" si="6"/>
        <v>#DIV/0!</v>
      </c>
      <c r="W103" s="73" t="e">
        <f t="shared" si="7"/>
        <v>#DIV/0!</v>
      </c>
      <c r="X103" s="66" t="s">
        <v>556</v>
      </c>
      <c r="AA103" s="42" t="s">
        <v>498</v>
      </c>
      <c r="AB103" s="42" t="s">
        <v>602</v>
      </c>
      <c r="AE103" s="42" t="s">
        <v>1240</v>
      </c>
      <c r="AF103" s="46" t="s">
        <v>1241</v>
      </c>
      <c r="AG103" s="46" t="s">
        <v>1242</v>
      </c>
      <c r="AH103" s="46" t="s">
        <v>1243</v>
      </c>
    </row>
    <row r="104" spans="1:34" ht="15.75" hidden="1" customHeight="1" x14ac:dyDescent="0.35">
      <c r="A104" s="42">
        <v>119</v>
      </c>
      <c r="C104" s="42" t="s">
        <v>1549</v>
      </c>
      <c r="D104" s="52">
        <v>9084583</v>
      </c>
      <c r="E104" s="42" t="s">
        <v>1275</v>
      </c>
      <c r="F104" s="52" t="s">
        <v>1276</v>
      </c>
      <c r="G104" s="42" t="s">
        <v>155</v>
      </c>
      <c r="H104" s="42" t="s">
        <v>156</v>
      </c>
      <c r="I104" s="42" t="s">
        <v>554</v>
      </c>
      <c r="J104" s="42">
        <v>4</v>
      </c>
      <c r="K104" s="44">
        <v>8.1999999999999993</v>
      </c>
      <c r="M104" s="42">
        <v>5007201</v>
      </c>
      <c r="N104" s="42" t="s">
        <v>1239</v>
      </c>
      <c r="O104" s="42" t="s">
        <v>84</v>
      </c>
      <c r="P104" s="42" t="s">
        <v>1019</v>
      </c>
      <c r="Q104" s="42">
        <v>0</v>
      </c>
      <c r="U104" s="73" t="e">
        <f t="shared" si="6"/>
        <v>#DIV/0!</v>
      </c>
      <c r="W104" s="73" t="e">
        <f t="shared" si="7"/>
        <v>#DIV/0!</v>
      </c>
      <c r="X104" s="66" t="s">
        <v>556</v>
      </c>
      <c r="AA104" s="42" t="s">
        <v>498</v>
      </c>
      <c r="AB104" s="42" t="s">
        <v>602</v>
      </c>
      <c r="AE104" s="42" t="s">
        <v>1240</v>
      </c>
      <c r="AF104" s="46" t="s">
        <v>1277</v>
      </c>
      <c r="AG104" s="46" t="s">
        <v>1278</v>
      </c>
      <c r="AH104" s="46" t="s">
        <v>1279</v>
      </c>
    </row>
    <row r="105" spans="1:34" ht="15.75" hidden="1" customHeight="1" x14ac:dyDescent="0.35">
      <c r="A105" s="42">
        <v>120</v>
      </c>
      <c r="C105" s="42" t="s">
        <v>1549</v>
      </c>
      <c r="D105" s="52">
        <v>10909537</v>
      </c>
      <c r="E105" s="42" t="s">
        <v>1456</v>
      </c>
      <c r="F105" s="52" t="s">
        <v>1457</v>
      </c>
      <c r="G105" s="42" t="s">
        <v>155</v>
      </c>
      <c r="H105" s="42" t="s">
        <v>156</v>
      </c>
      <c r="I105" s="42" t="s">
        <v>554</v>
      </c>
      <c r="J105" s="42">
        <v>4</v>
      </c>
      <c r="K105" s="44">
        <v>8.8000000000000007</v>
      </c>
      <c r="M105" s="42">
        <v>5007203</v>
      </c>
      <c r="N105" s="42" t="s">
        <v>1239</v>
      </c>
      <c r="O105" s="42" t="s">
        <v>84</v>
      </c>
      <c r="P105" s="42" t="s">
        <v>1019</v>
      </c>
      <c r="Q105" s="42">
        <v>0</v>
      </c>
      <c r="U105" s="73" t="e">
        <f t="shared" si="6"/>
        <v>#DIV/0!</v>
      </c>
      <c r="W105" s="73" t="e">
        <f t="shared" si="7"/>
        <v>#DIV/0!</v>
      </c>
      <c r="X105" s="66" t="s">
        <v>556</v>
      </c>
      <c r="AA105" s="42" t="s">
        <v>498</v>
      </c>
      <c r="AB105" s="42" t="s">
        <v>602</v>
      </c>
      <c r="AE105" s="42" t="s">
        <v>1240</v>
      </c>
      <c r="AF105" s="46" t="s">
        <v>1458</v>
      </c>
      <c r="AG105" s="46" t="s">
        <v>1459</v>
      </c>
      <c r="AH105" s="46" t="s">
        <v>1460</v>
      </c>
    </row>
    <row r="106" spans="1:34" ht="15.75" hidden="1" customHeight="1" x14ac:dyDescent="0.35">
      <c r="A106" s="42">
        <v>121</v>
      </c>
      <c r="C106" s="42" t="s">
        <v>1549</v>
      </c>
      <c r="D106" s="52">
        <v>196176</v>
      </c>
      <c r="E106" s="42" t="s">
        <v>1477</v>
      </c>
      <c r="F106" s="52" t="s">
        <v>1478</v>
      </c>
      <c r="G106" s="42" t="s">
        <v>155</v>
      </c>
      <c r="H106" s="42" t="s">
        <v>156</v>
      </c>
      <c r="I106" s="42" t="s">
        <v>554</v>
      </c>
      <c r="J106" s="42">
        <v>3</v>
      </c>
      <c r="K106" s="44">
        <v>7.5</v>
      </c>
      <c r="M106" s="42">
        <v>879187</v>
      </c>
      <c r="N106" s="42" t="s">
        <v>1479</v>
      </c>
      <c r="O106" s="42" t="s">
        <v>84</v>
      </c>
      <c r="Q106" s="42">
        <v>0</v>
      </c>
      <c r="U106" s="73" t="e">
        <f t="shared" si="6"/>
        <v>#DIV/0!</v>
      </c>
      <c r="W106" s="73" t="e">
        <f t="shared" si="7"/>
        <v>#DIV/0!</v>
      </c>
      <c r="X106" s="66" t="s">
        <v>556</v>
      </c>
      <c r="AA106" s="42" t="s">
        <v>498</v>
      </c>
      <c r="AB106" s="42" t="s">
        <v>602</v>
      </c>
      <c r="AE106" s="42" t="s">
        <v>1480</v>
      </c>
      <c r="AF106" s="46" t="s">
        <v>1481</v>
      </c>
      <c r="AG106" s="46" t="s">
        <v>1482</v>
      </c>
      <c r="AH106" s="46" t="s">
        <v>1483</v>
      </c>
    </row>
    <row r="107" spans="1:34" ht="15.75" hidden="1" customHeight="1" x14ac:dyDescent="0.35">
      <c r="A107" s="42">
        <v>122</v>
      </c>
      <c r="C107" s="42" t="s">
        <v>1554</v>
      </c>
      <c r="D107" s="52">
        <v>5943391</v>
      </c>
      <c r="E107" s="42" t="s">
        <v>241</v>
      </c>
      <c r="F107" s="52" t="s">
        <v>242</v>
      </c>
      <c r="G107" s="42" t="s">
        <v>243</v>
      </c>
      <c r="H107" s="42" t="s">
        <v>244</v>
      </c>
      <c r="I107" s="42" t="s">
        <v>554</v>
      </c>
      <c r="J107" s="42">
        <v>3</v>
      </c>
      <c r="K107" s="44">
        <v>8.3000000000000007</v>
      </c>
      <c r="M107" s="42">
        <v>6198915</v>
      </c>
      <c r="N107" s="42" t="s">
        <v>245</v>
      </c>
      <c r="O107" s="66" t="s">
        <v>84</v>
      </c>
      <c r="Q107" s="42">
        <v>444</v>
      </c>
      <c r="R107" s="42">
        <v>290</v>
      </c>
      <c r="S107" s="42">
        <v>290</v>
      </c>
      <c r="T107" s="42">
        <v>508</v>
      </c>
      <c r="U107" s="73">
        <f t="shared" si="6"/>
        <v>0.75172413793103443</v>
      </c>
      <c r="V107" s="42">
        <v>525</v>
      </c>
      <c r="W107" s="73">
        <f t="shared" si="7"/>
        <v>0.81034482758620685</v>
      </c>
      <c r="X107" s="42" t="s">
        <v>1032</v>
      </c>
      <c r="Y107" s="42">
        <v>412</v>
      </c>
      <c r="AA107" s="42" t="s">
        <v>496</v>
      </c>
      <c r="AE107" s="42" t="s">
        <v>1033</v>
      </c>
      <c r="AF107" s="46" t="s">
        <v>1034</v>
      </c>
      <c r="AG107" s="46" t="s">
        <v>1035</v>
      </c>
      <c r="AH107" s="46" t="s">
        <v>1036</v>
      </c>
    </row>
    <row r="108" spans="1:34" ht="15.75" hidden="1" customHeight="1" x14ac:dyDescent="0.35">
      <c r="A108" s="42">
        <v>123</v>
      </c>
      <c r="C108" s="42" t="s">
        <v>1554</v>
      </c>
      <c r="D108" s="52">
        <v>1135342</v>
      </c>
      <c r="E108" s="42" t="s">
        <v>1517</v>
      </c>
      <c r="F108" s="52" t="s">
        <v>1518</v>
      </c>
      <c r="G108" s="42" t="s">
        <v>243</v>
      </c>
      <c r="H108" s="42" t="s">
        <v>244</v>
      </c>
      <c r="I108" s="42" t="s">
        <v>554</v>
      </c>
      <c r="J108" s="42">
        <v>3</v>
      </c>
      <c r="K108" s="44">
        <v>8.8000000000000007</v>
      </c>
      <c r="M108" s="42">
        <v>276399</v>
      </c>
      <c r="N108" s="42" t="s">
        <v>83</v>
      </c>
      <c r="O108" s="42" t="s">
        <v>565</v>
      </c>
      <c r="Q108" s="42">
        <v>212</v>
      </c>
      <c r="U108" s="73" t="e">
        <f t="shared" si="6"/>
        <v>#DIV/0!</v>
      </c>
      <c r="W108" s="73" t="e">
        <f t="shared" si="7"/>
        <v>#DIV/0!</v>
      </c>
      <c r="X108" s="66" t="s">
        <v>556</v>
      </c>
      <c r="Y108" s="42">
        <v>212</v>
      </c>
      <c r="AA108" s="42" t="s">
        <v>498</v>
      </c>
      <c r="AB108" s="42" t="s">
        <v>602</v>
      </c>
      <c r="AE108" s="42" t="s">
        <v>1519</v>
      </c>
      <c r="AF108" s="46" t="s">
        <v>1520</v>
      </c>
      <c r="AG108" s="46" t="s">
        <v>1521</v>
      </c>
      <c r="AH108" s="46" t="s">
        <v>1522</v>
      </c>
    </row>
    <row r="109" spans="1:34" ht="15.75" hidden="1" customHeight="1" x14ac:dyDescent="0.35">
      <c r="A109" s="42">
        <v>124</v>
      </c>
      <c r="C109" s="42" t="s">
        <v>152</v>
      </c>
      <c r="D109" s="52">
        <v>142459</v>
      </c>
      <c r="E109" s="42" t="s">
        <v>1429</v>
      </c>
      <c r="F109" s="52" t="s">
        <v>1430</v>
      </c>
      <c r="G109" s="42" t="s">
        <v>248</v>
      </c>
      <c r="H109" s="42" t="s">
        <v>249</v>
      </c>
      <c r="I109" s="42" t="s">
        <v>554</v>
      </c>
      <c r="J109" s="42">
        <v>5</v>
      </c>
      <c r="K109" s="44">
        <v>8.6</v>
      </c>
      <c r="L109" s="42">
        <v>165757915</v>
      </c>
      <c r="M109" s="49" t="s">
        <v>1431</v>
      </c>
      <c r="N109" s="42" t="s">
        <v>83</v>
      </c>
      <c r="O109" s="42" t="s">
        <v>84</v>
      </c>
      <c r="Q109" s="42">
        <v>460</v>
      </c>
      <c r="R109" s="42">
        <v>455</v>
      </c>
      <c r="S109" s="42">
        <v>455</v>
      </c>
      <c r="T109" s="42">
        <v>512</v>
      </c>
      <c r="U109" s="73">
        <f t="shared" si="6"/>
        <v>0.12527472527472527</v>
      </c>
      <c r="V109" s="42">
        <v>435</v>
      </c>
      <c r="W109" s="73">
        <f t="shared" si="7"/>
        <v>-4.3956043956043959E-2</v>
      </c>
      <c r="X109" s="66" t="s">
        <v>556</v>
      </c>
      <c r="AA109" s="42" t="s">
        <v>500</v>
      </c>
      <c r="AE109" s="70" t="s">
        <v>1433</v>
      </c>
      <c r="AF109" s="46" t="s">
        <v>1434</v>
      </c>
      <c r="AG109" s="46" t="s">
        <v>1435</v>
      </c>
      <c r="AH109" s="46" t="s">
        <v>1436</v>
      </c>
    </row>
    <row r="110" spans="1:34" ht="15.75" hidden="1" customHeight="1" x14ac:dyDescent="0.35">
      <c r="A110" s="42">
        <v>125</v>
      </c>
      <c r="C110" s="42" t="s">
        <v>152</v>
      </c>
      <c r="D110" s="52">
        <v>544814</v>
      </c>
      <c r="E110" s="42" t="s">
        <v>1119</v>
      </c>
      <c r="F110" s="52" t="s">
        <v>1120</v>
      </c>
      <c r="G110" s="42" t="s">
        <v>248</v>
      </c>
      <c r="H110" s="42" t="s">
        <v>249</v>
      </c>
      <c r="I110" s="42" t="s">
        <v>554</v>
      </c>
      <c r="J110" s="42">
        <v>4</v>
      </c>
      <c r="K110" s="44">
        <v>7.9</v>
      </c>
      <c r="L110" s="42">
        <v>165757933</v>
      </c>
      <c r="M110" s="42">
        <v>493518</v>
      </c>
      <c r="N110" s="42" t="s">
        <v>83</v>
      </c>
      <c r="O110" s="42" t="s">
        <v>100</v>
      </c>
      <c r="Q110" s="42">
        <v>197</v>
      </c>
      <c r="R110" s="42">
        <v>197</v>
      </c>
      <c r="S110" s="42">
        <v>178</v>
      </c>
      <c r="T110" s="42">
        <v>249</v>
      </c>
      <c r="U110" s="73">
        <f t="shared" si="6"/>
        <v>0.26395939086294418</v>
      </c>
      <c r="V110" s="42">
        <v>208</v>
      </c>
      <c r="W110" s="73">
        <f t="shared" si="7"/>
        <v>0.16853932584269662</v>
      </c>
      <c r="X110" s="66" t="s">
        <v>556</v>
      </c>
      <c r="AA110" s="42" t="s">
        <v>496</v>
      </c>
      <c r="AE110" s="42" t="s">
        <v>1121</v>
      </c>
      <c r="AF110" s="46" t="s">
        <v>1122</v>
      </c>
      <c r="AG110" s="46" t="s">
        <v>1123</v>
      </c>
      <c r="AH110" s="46" t="s">
        <v>1124</v>
      </c>
    </row>
    <row r="111" spans="1:34" ht="15.75" hidden="1" customHeight="1" x14ac:dyDescent="0.35">
      <c r="A111" s="42">
        <v>126</v>
      </c>
      <c r="C111" s="42" t="s">
        <v>152</v>
      </c>
      <c r="D111" s="52">
        <v>9456203</v>
      </c>
      <c r="E111" s="42" t="s">
        <v>958</v>
      </c>
      <c r="F111" s="52" t="s">
        <v>959</v>
      </c>
      <c r="G111" s="42" t="s">
        <v>248</v>
      </c>
      <c r="H111" s="42" t="s">
        <v>249</v>
      </c>
      <c r="I111" s="42" t="s">
        <v>554</v>
      </c>
      <c r="J111" s="42">
        <v>4</v>
      </c>
      <c r="K111" s="44">
        <v>8.1</v>
      </c>
      <c r="L111" s="42">
        <v>165758015</v>
      </c>
      <c r="M111" s="42">
        <v>3087359</v>
      </c>
      <c r="N111" s="42" t="s">
        <v>83</v>
      </c>
      <c r="O111" s="42" t="s">
        <v>100</v>
      </c>
      <c r="Q111" s="42">
        <v>372</v>
      </c>
      <c r="R111" s="42">
        <v>316</v>
      </c>
      <c r="S111" s="42">
        <v>316</v>
      </c>
      <c r="T111" s="42">
        <v>395</v>
      </c>
      <c r="U111" s="73">
        <f t="shared" si="6"/>
        <v>0.25</v>
      </c>
      <c r="V111" s="42">
        <v>375</v>
      </c>
      <c r="W111" s="73">
        <f t="shared" si="7"/>
        <v>0.18670886075949367</v>
      </c>
      <c r="X111" s="66" t="s">
        <v>556</v>
      </c>
      <c r="AA111" s="42" t="s">
        <v>496</v>
      </c>
      <c r="AE111" s="42" t="s">
        <v>960</v>
      </c>
      <c r="AF111" s="46" t="s">
        <v>961</v>
      </c>
      <c r="AG111" s="46" t="s">
        <v>962</v>
      </c>
      <c r="AH111" s="46" t="s">
        <v>963</v>
      </c>
    </row>
    <row r="112" spans="1:34" ht="15.75" hidden="1" customHeight="1" x14ac:dyDescent="0.35">
      <c r="A112" s="42">
        <v>127</v>
      </c>
      <c r="C112" s="42" t="s">
        <v>152</v>
      </c>
      <c r="D112" s="52">
        <v>45134</v>
      </c>
      <c r="E112" s="42" t="s">
        <v>1484</v>
      </c>
      <c r="F112" s="52" t="s">
        <v>1485</v>
      </c>
      <c r="G112" s="42" t="s">
        <v>361</v>
      </c>
      <c r="H112" s="42" t="s">
        <v>362</v>
      </c>
      <c r="I112" s="42" t="s">
        <v>554</v>
      </c>
      <c r="J112" s="42">
        <v>5</v>
      </c>
      <c r="K112" s="44">
        <v>8.1999999999999993</v>
      </c>
      <c r="L112" s="42">
        <v>165758041</v>
      </c>
      <c r="M112" s="42">
        <v>489750</v>
      </c>
      <c r="N112" s="42" t="s">
        <v>83</v>
      </c>
      <c r="O112" s="42" t="s">
        <v>141</v>
      </c>
      <c r="Q112" s="42">
        <v>0</v>
      </c>
      <c r="U112" s="73" t="e">
        <f t="shared" si="6"/>
        <v>#DIV/0!</v>
      </c>
      <c r="W112" s="73" t="e">
        <f t="shared" si="7"/>
        <v>#DIV/0!</v>
      </c>
      <c r="X112" s="66" t="s">
        <v>556</v>
      </c>
      <c r="AA112" s="42" t="s">
        <v>498</v>
      </c>
      <c r="AB112" s="42" t="s">
        <v>1011</v>
      </c>
      <c r="AE112" s="42" t="s">
        <v>1487</v>
      </c>
      <c r="AF112" s="46" t="s">
        <v>1488</v>
      </c>
      <c r="AG112" s="46" t="s">
        <v>1489</v>
      </c>
      <c r="AH112" s="46" t="s">
        <v>1490</v>
      </c>
    </row>
    <row r="113" spans="1:34" ht="15.75" hidden="1" customHeight="1" x14ac:dyDescent="0.35">
      <c r="A113" s="42">
        <v>128</v>
      </c>
      <c r="C113" s="42" t="s">
        <v>152</v>
      </c>
      <c r="D113" s="52">
        <v>72772</v>
      </c>
      <c r="E113" s="42" t="s">
        <v>1177</v>
      </c>
      <c r="F113" s="52" t="s">
        <v>1178</v>
      </c>
      <c r="G113" s="42" t="s">
        <v>173</v>
      </c>
      <c r="H113" s="42" t="s">
        <v>174</v>
      </c>
      <c r="I113" s="42" t="s">
        <v>554</v>
      </c>
      <c r="J113" s="42">
        <v>3</v>
      </c>
      <c r="K113" s="44">
        <v>7.7</v>
      </c>
      <c r="L113" s="42">
        <v>165755124</v>
      </c>
      <c r="M113" s="42">
        <v>558898</v>
      </c>
      <c r="N113" s="42" t="s">
        <v>1179</v>
      </c>
      <c r="O113" s="42" t="s">
        <v>108</v>
      </c>
      <c r="Q113" s="42">
        <v>318</v>
      </c>
      <c r="R113" s="42">
        <v>226</v>
      </c>
      <c r="S113" s="42">
        <v>226</v>
      </c>
      <c r="T113" s="42">
        <v>378</v>
      </c>
      <c r="U113" s="73">
        <f t="shared" si="6"/>
        <v>0.67256637168141598</v>
      </c>
      <c r="V113" s="42">
        <v>335</v>
      </c>
      <c r="W113" s="73">
        <f t="shared" si="7"/>
        <v>0.48230088495575218</v>
      </c>
      <c r="X113" s="66" t="s">
        <v>556</v>
      </c>
      <c r="AA113" s="42" t="s">
        <v>496</v>
      </c>
      <c r="AE113" s="42" t="s">
        <v>1180</v>
      </c>
      <c r="AF113" s="46" t="s">
        <v>1181</v>
      </c>
      <c r="AG113" s="42" t="s">
        <v>1182</v>
      </c>
      <c r="AH113" s="46" t="s">
        <v>1183</v>
      </c>
    </row>
    <row r="114" spans="1:34" ht="15.75" hidden="1" customHeight="1" x14ac:dyDescent="0.35">
      <c r="A114" s="42">
        <v>129</v>
      </c>
      <c r="C114" s="42" t="s">
        <v>152</v>
      </c>
      <c r="D114" s="52">
        <v>71833</v>
      </c>
      <c r="E114" s="42" t="s">
        <v>226</v>
      </c>
      <c r="F114" s="52" t="s">
        <v>970</v>
      </c>
      <c r="G114" s="42" t="s">
        <v>173</v>
      </c>
      <c r="H114" s="42" t="s">
        <v>174</v>
      </c>
      <c r="I114" s="42" t="s">
        <v>554</v>
      </c>
      <c r="J114" s="42">
        <v>4</v>
      </c>
      <c r="K114" s="44">
        <v>7.6</v>
      </c>
      <c r="L114" s="42">
        <v>165730886</v>
      </c>
      <c r="M114" s="42">
        <v>490284</v>
      </c>
      <c r="N114" s="42" t="s">
        <v>971</v>
      </c>
      <c r="O114" s="66" t="s">
        <v>84</v>
      </c>
      <c r="Q114" s="42">
        <v>169</v>
      </c>
      <c r="R114" s="42">
        <v>169</v>
      </c>
      <c r="S114" s="42">
        <v>169</v>
      </c>
      <c r="T114" s="42">
        <v>206</v>
      </c>
      <c r="U114" s="73">
        <f t="shared" si="6"/>
        <v>0.21893491124260356</v>
      </c>
      <c r="V114" s="42">
        <v>216</v>
      </c>
      <c r="W114" s="73">
        <f t="shared" si="7"/>
        <v>0.27810650887573962</v>
      </c>
      <c r="X114" s="66" t="s">
        <v>556</v>
      </c>
      <c r="AA114" s="42" t="s">
        <v>496</v>
      </c>
      <c r="AE114" s="42" t="s">
        <v>972</v>
      </c>
      <c r="AF114" s="42" t="s">
        <v>973</v>
      </c>
      <c r="AG114" s="46" t="s">
        <v>974</v>
      </c>
      <c r="AH114" s="46" t="s">
        <v>975</v>
      </c>
    </row>
    <row r="115" spans="1:34" ht="15.75" hidden="1" customHeight="1" x14ac:dyDescent="0.35">
      <c r="A115" s="42">
        <v>130</v>
      </c>
      <c r="C115" s="42" t="s">
        <v>152</v>
      </c>
      <c r="D115" s="52">
        <v>47640</v>
      </c>
      <c r="E115" s="42" t="s">
        <v>1244</v>
      </c>
      <c r="F115" s="52" t="s">
        <v>1245</v>
      </c>
      <c r="G115" s="42" t="s">
        <v>1186</v>
      </c>
      <c r="H115" s="42" t="s">
        <v>1187</v>
      </c>
      <c r="I115" s="42" t="s">
        <v>554</v>
      </c>
      <c r="J115" s="42">
        <v>5</v>
      </c>
      <c r="K115" s="44">
        <v>7.6</v>
      </c>
      <c r="L115" s="42">
        <v>165757924</v>
      </c>
      <c r="M115" s="42">
        <v>5974695</v>
      </c>
      <c r="N115" s="42" t="s">
        <v>1172</v>
      </c>
      <c r="O115" s="66" t="s">
        <v>84</v>
      </c>
      <c r="Q115" s="42">
        <v>232</v>
      </c>
      <c r="R115" s="42">
        <v>231</v>
      </c>
      <c r="S115" s="42">
        <v>668</v>
      </c>
      <c r="T115" s="42">
        <v>248</v>
      </c>
      <c r="U115" s="73">
        <f t="shared" si="6"/>
        <v>7.3593073593073599E-2</v>
      </c>
      <c r="V115" s="42">
        <v>191</v>
      </c>
      <c r="W115" s="73">
        <f t="shared" si="7"/>
        <v>-0.7140718562874252</v>
      </c>
      <c r="X115" s="66" t="s">
        <v>556</v>
      </c>
      <c r="AA115" s="42" t="s">
        <v>500</v>
      </c>
      <c r="AE115" s="42" t="s">
        <v>1247</v>
      </c>
      <c r="AF115" s="46" t="s">
        <v>1248</v>
      </c>
      <c r="AG115" s="46" t="s">
        <v>1249</v>
      </c>
      <c r="AH115" s="46" t="s">
        <v>1250</v>
      </c>
    </row>
    <row r="116" spans="1:34" ht="15.75" hidden="1" customHeight="1" x14ac:dyDescent="0.35">
      <c r="A116" s="42">
        <v>131</v>
      </c>
      <c r="C116" s="42" t="s">
        <v>152</v>
      </c>
      <c r="D116" s="52">
        <v>561821</v>
      </c>
      <c r="E116" s="42" t="s">
        <v>1184</v>
      </c>
      <c r="F116" s="52" t="s">
        <v>1185</v>
      </c>
      <c r="G116" s="42" t="s">
        <v>1186</v>
      </c>
      <c r="H116" s="42" t="s">
        <v>1187</v>
      </c>
      <c r="I116" s="42" t="s">
        <v>554</v>
      </c>
      <c r="J116" s="42">
        <v>5</v>
      </c>
      <c r="K116" s="44">
        <v>8.8000000000000007</v>
      </c>
      <c r="M116" s="42">
        <v>1110635</v>
      </c>
      <c r="N116" s="42" t="s">
        <v>1188</v>
      </c>
      <c r="O116" s="66" t="s">
        <v>84</v>
      </c>
      <c r="Q116" s="42">
        <v>668</v>
      </c>
      <c r="R116" s="42">
        <v>668</v>
      </c>
      <c r="S116" s="42">
        <v>668</v>
      </c>
      <c r="T116" s="42">
        <v>784</v>
      </c>
      <c r="U116" s="73">
        <f t="shared" si="6"/>
        <v>0.17365269461077845</v>
      </c>
      <c r="V116" s="42">
        <v>735</v>
      </c>
      <c r="W116" s="73">
        <f t="shared" si="7"/>
        <v>0.10029940119760479</v>
      </c>
      <c r="X116" s="66" t="s">
        <v>556</v>
      </c>
      <c r="AA116" s="42" t="s">
        <v>496</v>
      </c>
      <c r="AE116" s="42" t="s">
        <v>1189</v>
      </c>
      <c r="AF116" s="42" t="s">
        <v>1190</v>
      </c>
      <c r="AG116" s="42" t="s">
        <v>1191</v>
      </c>
      <c r="AH116" s="42" t="s">
        <v>1192</v>
      </c>
    </row>
    <row r="117" spans="1:34" ht="15.75" hidden="1" customHeight="1" x14ac:dyDescent="0.35">
      <c r="A117" s="42">
        <v>132</v>
      </c>
      <c r="C117" s="42" t="s">
        <v>152</v>
      </c>
      <c r="D117" s="52">
        <v>7479582</v>
      </c>
      <c r="E117" s="42" t="s">
        <v>229</v>
      </c>
      <c r="F117" s="52" t="s">
        <v>230</v>
      </c>
      <c r="G117" s="42" t="s">
        <v>173</v>
      </c>
      <c r="H117" s="42" t="s">
        <v>174</v>
      </c>
      <c r="I117" s="42" t="s">
        <v>554</v>
      </c>
      <c r="J117" s="42">
        <v>5</v>
      </c>
      <c r="K117" s="44">
        <v>8.6</v>
      </c>
      <c r="L117" s="42">
        <v>165757491</v>
      </c>
      <c r="M117" s="42">
        <v>2797696</v>
      </c>
      <c r="N117" s="42" t="s">
        <v>83</v>
      </c>
      <c r="O117" s="42" t="s">
        <v>667</v>
      </c>
      <c r="Q117" s="42">
        <v>232</v>
      </c>
      <c r="R117" s="42">
        <v>232</v>
      </c>
      <c r="S117" s="42">
        <v>232</v>
      </c>
      <c r="T117" s="42">
        <v>494</v>
      </c>
      <c r="U117" s="73">
        <f t="shared" si="6"/>
        <v>1.1293103448275863</v>
      </c>
      <c r="V117" s="42">
        <v>343</v>
      </c>
      <c r="W117" s="73">
        <f t="shared" si="7"/>
        <v>0.47844827586206895</v>
      </c>
      <c r="X117" s="66" t="s">
        <v>556</v>
      </c>
      <c r="AA117" s="42" t="s">
        <v>496</v>
      </c>
      <c r="AE117" s="42" t="s">
        <v>1132</v>
      </c>
      <c r="AF117" s="46" t="s">
        <v>1133</v>
      </c>
      <c r="AG117" s="46" t="s">
        <v>1134</v>
      </c>
      <c r="AH117" s="46" t="s">
        <v>1135</v>
      </c>
    </row>
    <row r="118" spans="1:34" ht="15.75" hidden="1" customHeight="1" x14ac:dyDescent="0.35">
      <c r="A118" s="42">
        <v>133</v>
      </c>
      <c r="C118" s="42" t="s">
        <v>152</v>
      </c>
      <c r="D118" s="52">
        <v>197070</v>
      </c>
      <c r="E118" s="42" t="s">
        <v>1437</v>
      </c>
      <c r="F118" s="52" t="s">
        <v>1438</v>
      </c>
      <c r="G118" s="42" t="s">
        <v>173</v>
      </c>
      <c r="H118" s="42" t="s">
        <v>174</v>
      </c>
      <c r="I118" s="42" t="s">
        <v>554</v>
      </c>
      <c r="J118" s="42">
        <v>5</v>
      </c>
      <c r="K118" s="44">
        <v>8.3000000000000007</v>
      </c>
      <c r="L118" s="42">
        <v>165757764</v>
      </c>
      <c r="M118" s="42">
        <v>6200729</v>
      </c>
      <c r="N118" s="42" t="s">
        <v>1439</v>
      </c>
      <c r="O118" s="42" t="s">
        <v>141</v>
      </c>
      <c r="P118" s="42" t="s">
        <v>945</v>
      </c>
      <c r="Q118" s="42">
        <v>594</v>
      </c>
      <c r="R118" s="42">
        <v>594</v>
      </c>
      <c r="S118" s="42">
        <v>594</v>
      </c>
      <c r="T118" s="42">
        <v>691</v>
      </c>
      <c r="U118" s="73">
        <f t="shared" si="6"/>
        <v>0.16329966329966331</v>
      </c>
      <c r="V118" s="42">
        <v>599</v>
      </c>
      <c r="W118" s="73">
        <f t="shared" si="7"/>
        <v>8.4175084175084174E-3</v>
      </c>
      <c r="X118" s="66" t="s">
        <v>556</v>
      </c>
      <c r="AA118" s="42" t="s">
        <v>500</v>
      </c>
      <c r="AE118" s="42" t="s">
        <v>1440</v>
      </c>
      <c r="AF118" s="42" t="s">
        <v>1441</v>
      </c>
      <c r="AG118" s="46" t="s">
        <v>1442</v>
      </c>
      <c r="AH118" s="42" t="s">
        <v>1443</v>
      </c>
    </row>
    <row r="119" spans="1:34" ht="15.75" hidden="1" customHeight="1" x14ac:dyDescent="0.35">
      <c r="A119" s="42">
        <v>134</v>
      </c>
      <c r="C119" s="42" t="s">
        <v>152</v>
      </c>
      <c r="D119" s="52">
        <v>7483226</v>
      </c>
      <c r="E119" s="42" t="s">
        <v>1205</v>
      </c>
      <c r="F119" s="52" t="s">
        <v>1206</v>
      </c>
      <c r="G119" s="42" t="s">
        <v>173</v>
      </c>
      <c r="H119" s="42" t="s">
        <v>174</v>
      </c>
      <c r="I119" s="42" t="s">
        <v>554</v>
      </c>
      <c r="J119" s="42">
        <v>5</v>
      </c>
      <c r="K119" s="44">
        <v>8.6</v>
      </c>
      <c r="L119" s="42">
        <v>165757888</v>
      </c>
      <c r="M119" s="42">
        <v>2813739</v>
      </c>
      <c r="N119" s="42" t="s">
        <v>83</v>
      </c>
      <c r="O119" s="42" t="s">
        <v>141</v>
      </c>
      <c r="P119" s="42" t="s">
        <v>945</v>
      </c>
      <c r="Q119" s="42">
        <v>852</v>
      </c>
      <c r="R119" s="42">
        <v>767</v>
      </c>
      <c r="S119" s="42">
        <v>767</v>
      </c>
      <c r="T119" s="42">
        <v>988</v>
      </c>
      <c r="U119" s="73">
        <f t="shared" si="6"/>
        <v>0.28813559322033899</v>
      </c>
      <c r="V119" s="42">
        <v>839</v>
      </c>
      <c r="W119" s="73">
        <f t="shared" si="7"/>
        <v>9.3872229465449805E-2</v>
      </c>
      <c r="X119" s="66" t="s">
        <v>556</v>
      </c>
      <c r="AA119" s="42" t="s">
        <v>496</v>
      </c>
      <c r="AE119" s="42" t="s">
        <v>1207</v>
      </c>
      <c r="AF119" s="46" t="s">
        <v>1208</v>
      </c>
      <c r="AG119" s="46" t="s">
        <v>1209</v>
      </c>
      <c r="AH119" s="46" t="s">
        <v>1210</v>
      </c>
    </row>
    <row r="120" spans="1:34" ht="15.75" hidden="1" customHeight="1" x14ac:dyDescent="0.35">
      <c r="A120" s="42">
        <v>135</v>
      </c>
      <c r="C120" s="42" t="s">
        <v>152</v>
      </c>
      <c r="D120" s="52">
        <v>296794</v>
      </c>
      <c r="E120" s="42" t="s">
        <v>180</v>
      </c>
      <c r="F120" s="52" t="s">
        <v>181</v>
      </c>
      <c r="G120" s="42" t="s">
        <v>173</v>
      </c>
      <c r="H120" s="42" t="s">
        <v>174</v>
      </c>
      <c r="I120" s="42" t="s">
        <v>554</v>
      </c>
      <c r="J120" s="42">
        <v>5</v>
      </c>
      <c r="K120" s="44">
        <v>8.3000000000000007</v>
      </c>
      <c r="L120" s="42">
        <v>165757957</v>
      </c>
      <c r="M120" s="42">
        <v>6202394</v>
      </c>
      <c r="N120" s="42" t="s">
        <v>235</v>
      </c>
      <c r="O120" s="42" t="s">
        <v>141</v>
      </c>
      <c r="P120" s="42" t="s">
        <v>945</v>
      </c>
      <c r="Q120" s="42">
        <v>970</v>
      </c>
      <c r="R120" s="42">
        <v>943</v>
      </c>
      <c r="S120" s="42">
        <v>943</v>
      </c>
      <c r="T120" s="42">
        <v>1080</v>
      </c>
      <c r="U120" s="73">
        <f t="shared" si="6"/>
        <v>0.14528101802757157</v>
      </c>
      <c r="V120" s="42">
        <v>972</v>
      </c>
      <c r="W120" s="73">
        <f t="shared" si="7"/>
        <v>3.0752916224814422E-2</v>
      </c>
      <c r="X120" s="66" t="s">
        <v>556</v>
      </c>
      <c r="AA120" s="42" t="s">
        <v>500</v>
      </c>
      <c r="AE120" s="42" t="s">
        <v>946</v>
      </c>
      <c r="AF120" s="46" t="s">
        <v>947</v>
      </c>
      <c r="AG120" s="46" t="s">
        <v>184</v>
      </c>
      <c r="AH120" s="46" t="s">
        <v>185</v>
      </c>
    </row>
    <row r="121" spans="1:34" ht="15.75" hidden="1" customHeight="1" x14ac:dyDescent="0.35">
      <c r="A121" s="42">
        <v>136</v>
      </c>
      <c r="C121" s="42" t="s">
        <v>152</v>
      </c>
      <c r="D121" s="52">
        <v>1194281</v>
      </c>
      <c r="E121" s="42" t="s">
        <v>1063</v>
      </c>
      <c r="F121" s="52" t="s">
        <v>1064</v>
      </c>
      <c r="G121" s="42" t="s">
        <v>173</v>
      </c>
      <c r="H121" s="42" t="s">
        <v>174</v>
      </c>
      <c r="I121" s="42" t="s">
        <v>554</v>
      </c>
      <c r="J121" s="42">
        <v>4</v>
      </c>
      <c r="K121" s="44">
        <v>7.6</v>
      </c>
      <c r="L121" s="42">
        <v>165757991</v>
      </c>
      <c r="M121" s="42">
        <v>6202483</v>
      </c>
      <c r="N121" s="42" t="s">
        <v>207</v>
      </c>
      <c r="O121" s="42" t="s">
        <v>84</v>
      </c>
      <c r="P121" s="42" t="s">
        <v>1066</v>
      </c>
      <c r="Q121" s="42">
        <v>446</v>
      </c>
      <c r="U121" s="73" t="e">
        <f t="shared" si="6"/>
        <v>#DIV/0!</v>
      </c>
      <c r="V121" s="42">
        <v>570</v>
      </c>
      <c r="W121" s="73" t="e">
        <f t="shared" si="7"/>
        <v>#DIV/0!</v>
      </c>
      <c r="X121" s="66" t="s">
        <v>556</v>
      </c>
      <c r="AA121" s="42" t="s">
        <v>498</v>
      </c>
      <c r="AB121" s="42" t="s">
        <v>1068</v>
      </c>
      <c r="AE121" s="42" t="s">
        <v>1069</v>
      </c>
      <c r="AF121" s="46" t="s">
        <v>1070</v>
      </c>
      <c r="AG121" s="46" t="s">
        <v>1071</v>
      </c>
      <c r="AH121" s="46" t="s">
        <v>1072</v>
      </c>
    </row>
    <row r="122" spans="1:34" ht="15.75" hidden="1" customHeight="1" x14ac:dyDescent="0.35">
      <c r="A122" s="42">
        <v>137</v>
      </c>
      <c r="C122" s="42" t="s">
        <v>152</v>
      </c>
      <c r="D122" s="52">
        <v>195087</v>
      </c>
      <c r="E122" s="42" t="s">
        <v>1042</v>
      </c>
      <c r="F122" s="52" t="s">
        <v>1043</v>
      </c>
      <c r="G122" s="42" t="s">
        <v>173</v>
      </c>
      <c r="H122" s="42" t="s">
        <v>174</v>
      </c>
      <c r="I122" s="42" t="s">
        <v>554</v>
      </c>
      <c r="J122" s="42">
        <v>5</v>
      </c>
      <c r="K122" s="44">
        <v>8</v>
      </c>
      <c r="M122" s="42">
        <v>6201787</v>
      </c>
      <c r="N122" s="42" t="s">
        <v>1044</v>
      </c>
      <c r="O122" s="42" t="s">
        <v>1045</v>
      </c>
      <c r="P122" s="42" t="s">
        <v>1046</v>
      </c>
      <c r="Q122" s="42">
        <v>602</v>
      </c>
      <c r="R122" s="42">
        <v>602</v>
      </c>
      <c r="S122" s="42">
        <v>602</v>
      </c>
      <c r="T122" s="42">
        <v>775</v>
      </c>
      <c r="U122" s="73">
        <f t="shared" si="6"/>
        <v>0.28737541528239202</v>
      </c>
      <c r="V122" s="42">
        <v>755</v>
      </c>
      <c r="W122" s="73">
        <f t="shared" si="7"/>
        <v>0.25415282392026578</v>
      </c>
      <c r="X122" s="66" t="s">
        <v>556</v>
      </c>
      <c r="AA122" s="42" t="s">
        <v>496</v>
      </c>
      <c r="AE122" s="42" t="s">
        <v>1047</v>
      </c>
      <c r="AF122" s="42" t="s">
        <v>1048</v>
      </c>
      <c r="AG122" s="42" t="s">
        <v>1049</v>
      </c>
      <c r="AH122" s="42" t="s">
        <v>1050</v>
      </c>
    </row>
    <row r="123" spans="1:34" ht="15.75" hidden="1" customHeight="1" x14ac:dyDescent="0.35">
      <c r="A123" s="42">
        <v>138</v>
      </c>
      <c r="C123" s="42" t="s">
        <v>152</v>
      </c>
      <c r="D123" s="52">
        <v>148764</v>
      </c>
      <c r="E123" s="42" t="s">
        <v>976</v>
      </c>
      <c r="F123" s="52" t="s">
        <v>977</v>
      </c>
      <c r="G123" s="42" t="s">
        <v>173</v>
      </c>
      <c r="H123" s="42" t="s">
        <v>174</v>
      </c>
      <c r="I123" s="42" t="s">
        <v>554</v>
      </c>
      <c r="J123" s="42">
        <v>4.5</v>
      </c>
      <c r="K123" s="44">
        <v>8.8000000000000007</v>
      </c>
      <c r="M123" s="42">
        <v>6202675</v>
      </c>
      <c r="N123" s="42" t="s">
        <v>978</v>
      </c>
      <c r="O123" s="42" t="s">
        <v>84</v>
      </c>
      <c r="P123" s="42" t="s">
        <v>979</v>
      </c>
      <c r="Q123" s="42">
        <v>726</v>
      </c>
      <c r="R123" s="42">
        <v>406</v>
      </c>
      <c r="S123" s="42">
        <v>406</v>
      </c>
      <c r="T123" s="42">
        <v>528</v>
      </c>
      <c r="U123" s="73">
        <f t="shared" si="6"/>
        <v>0.30049261083743845</v>
      </c>
      <c r="V123" s="42">
        <v>528</v>
      </c>
      <c r="W123" s="73">
        <f t="shared" si="7"/>
        <v>0.30049261083743845</v>
      </c>
      <c r="X123" s="66" t="s">
        <v>556</v>
      </c>
      <c r="AA123" s="42" t="s">
        <v>496</v>
      </c>
      <c r="AE123" s="42" t="s">
        <v>980</v>
      </c>
      <c r="AF123" s="42" t="s">
        <v>981</v>
      </c>
      <c r="AG123" s="42" t="s">
        <v>982</v>
      </c>
      <c r="AH123" s="42" t="s">
        <v>983</v>
      </c>
    </row>
    <row r="124" spans="1:34" ht="15.75" hidden="1" customHeight="1" x14ac:dyDescent="0.35">
      <c r="A124" s="42">
        <v>139</v>
      </c>
      <c r="C124" s="42" t="s">
        <v>152</v>
      </c>
      <c r="D124" s="52">
        <v>285707</v>
      </c>
      <c r="E124" s="42" t="s">
        <v>1158</v>
      </c>
      <c r="F124" s="52" t="s">
        <v>1159</v>
      </c>
      <c r="G124" s="42" t="s">
        <v>173</v>
      </c>
      <c r="H124" s="42" t="s">
        <v>174</v>
      </c>
      <c r="I124" s="42" t="s">
        <v>554</v>
      </c>
      <c r="J124" s="42">
        <v>5</v>
      </c>
      <c r="K124" s="44">
        <v>8.1999999999999993</v>
      </c>
      <c r="M124" s="42">
        <v>5231289</v>
      </c>
      <c r="N124" s="42" t="s">
        <v>978</v>
      </c>
      <c r="O124" s="42" t="s">
        <v>84</v>
      </c>
      <c r="Q124" s="42">
        <v>703</v>
      </c>
      <c r="R124" s="42">
        <v>518</v>
      </c>
      <c r="S124" s="42">
        <v>518</v>
      </c>
      <c r="T124" s="42">
        <v>650</v>
      </c>
      <c r="U124" s="73">
        <f t="shared" si="6"/>
        <v>0.25482625482625482</v>
      </c>
      <c r="V124" s="42">
        <v>650</v>
      </c>
      <c r="W124" s="73">
        <f t="shared" si="7"/>
        <v>0.25482625482625482</v>
      </c>
      <c r="X124" s="66" t="s">
        <v>556</v>
      </c>
      <c r="AA124" s="42" t="s">
        <v>496</v>
      </c>
      <c r="AE124" s="42" t="s">
        <v>1161</v>
      </c>
      <c r="AF124" s="42" t="s">
        <v>1162</v>
      </c>
      <c r="AG124" s="42" t="s">
        <v>1163</v>
      </c>
      <c r="AH124" s="42" t="s">
        <v>1164</v>
      </c>
    </row>
    <row r="125" spans="1:34" ht="15.75" hidden="1" customHeight="1" x14ac:dyDescent="0.35">
      <c r="A125" s="42">
        <v>140</v>
      </c>
      <c r="C125" s="42" t="s">
        <v>152</v>
      </c>
      <c r="D125" s="52">
        <v>65400</v>
      </c>
      <c r="E125" s="42" t="s">
        <v>1461</v>
      </c>
      <c r="F125" s="52" t="s">
        <v>1462</v>
      </c>
      <c r="G125" s="42" t="s">
        <v>173</v>
      </c>
      <c r="H125" s="42" t="s">
        <v>174</v>
      </c>
      <c r="I125" s="42" t="s">
        <v>554</v>
      </c>
      <c r="J125" s="42">
        <v>5</v>
      </c>
      <c r="K125" s="44">
        <v>7.6</v>
      </c>
      <c r="M125" s="42">
        <v>6202759</v>
      </c>
      <c r="N125" s="42" t="s">
        <v>1463</v>
      </c>
      <c r="O125" s="42" t="s">
        <v>84</v>
      </c>
      <c r="Q125" s="42">
        <v>1006</v>
      </c>
      <c r="U125" s="73" t="e">
        <f t="shared" si="6"/>
        <v>#DIV/0!</v>
      </c>
      <c r="W125" s="73" t="e">
        <f t="shared" si="7"/>
        <v>#DIV/0!</v>
      </c>
      <c r="X125" s="66" t="s">
        <v>556</v>
      </c>
      <c r="AA125" s="42" t="s">
        <v>498</v>
      </c>
      <c r="AB125" s="42" t="s">
        <v>1011</v>
      </c>
      <c r="AE125" s="42" t="s">
        <v>1465</v>
      </c>
      <c r="AF125" s="42" t="s">
        <v>1466</v>
      </c>
      <c r="AG125" s="42" t="s">
        <v>1467</v>
      </c>
      <c r="AH125" s="42" t="s">
        <v>1468</v>
      </c>
    </row>
    <row r="126" spans="1:34" ht="15.75" hidden="1" customHeight="1" x14ac:dyDescent="0.35">
      <c r="A126" s="42">
        <v>140</v>
      </c>
      <c r="C126" s="42" t="s">
        <v>152</v>
      </c>
      <c r="D126" s="52">
        <v>109043</v>
      </c>
      <c r="E126" s="42" t="s">
        <v>1079</v>
      </c>
      <c r="F126" s="52" t="s">
        <v>1080</v>
      </c>
      <c r="G126" s="42" t="s">
        <v>173</v>
      </c>
      <c r="H126" s="42" t="s">
        <v>174</v>
      </c>
      <c r="I126" s="42" t="s">
        <v>554</v>
      </c>
      <c r="J126" s="42">
        <v>4</v>
      </c>
      <c r="K126" s="44">
        <v>8</v>
      </c>
      <c r="M126" s="42">
        <v>6202760</v>
      </c>
      <c r="N126" s="42" t="s">
        <v>1081</v>
      </c>
      <c r="O126" s="42" t="s">
        <v>84</v>
      </c>
      <c r="Q126" s="42">
        <v>370</v>
      </c>
      <c r="U126" s="73" t="e">
        <f t="shared" si="6"/>
        <v>#DIV/0!</v>
      </c>
      <c r="W126" s="73" t="e">
        <f t="shared" si="7"/>
        <v>#DIV/0!</v>
      </c>
      <c r="X126" s="66" t="s">
        <v>556</v>
      </c>
      <c r="AA126" s="42" t="s">
        <v>498</v>
      </c>
      <c r="AB126" s="42" t="s">
        <v>1083</v>
      </c>
      <c r="AE126" s="42" t="s">
        <v>1084</v>
      </c>
      <c r="AF126" s="42" t="s">
        <v>1085</v>
      </c>
      <c r="AG126" s="42" t="s">
        <v>1086</v>
      </c>
      <c r="AH126" s="42" t="s">
        <v>1087</v>
      </c>
    </row>
    <row r="127" spans="1:34" ht="15.75" hidden="1" customHeight="1" x14ac:dyDescent="0.35">
      <c r="A127" s="42">
        <v>142</v>
      </c>
      <c r="B127" s="45"/>
      <c r="C127" s="45" t="s">
        <v>152</v>
      </c>
      <c r="D127" s="71">
        <v>1062303</v>
      </c>
      <c r="E127" s="45" t="s">
        <v>359</v>
      </c>
      <c r="F127" s="71" t="s">
        <v>360</v>
      </c>
      <c r="G127" s="45" t="s">
        <v>1008</v>
      </c>
      <c r="H127" s="45" t="s">
        <v>362</v>
      </c>
      <c r="I127" s="42" t="s">
        <v>554</v>
      </c>
      <c r="J127" s="42">
        <v>3</v>
      </c>
      <c r="K127" s="44">
        <v>9.1999999999999993</v>
      </c>
      <c r="L127" s="45">
        <v>165758595</v>
      </c>
      <c r="M127" s="45" t="s">
        <v>1009</v>
      </c>
      <c r="N127" s="45" t="s">
        <v>1004</v>
      </c>
      <c r="O127" s="45" t="s">
        <v>84</v>
      </c>
      <c r="P127" s="45"/>
      <c r="T127" s="42">
        <v>370</v>
      </c>
      <c r="U127" s="73" t="e">
        <f t="shared" si="6"/>
        <v>#DIV/0!</v>
      </c>
      <c r="W127" s="73" t="e">
        <f t="shared" si="7"/>
        <v>#DIV/0!</v>
      </c>
      <c r="X127" s="65" t="s">
        <v>556</v>
      </c>
      <c r="Y127" s="45"/>
      <c r="Z127" s="45"/>
      <c r="AA127" s="42" t="s">
        <v>498</v>
      </c>
      <c r="AB127" s="42" t="s">
        <v>1011</v>
      </c>
      <c r="AE127" s="45" t="s">
        <v>1012</v>
      </c>
      <c r="AF127" s="46" t="s">
        <v>1013</v>
      </c>
      <c r="AG127" s="46" t="s">
        <v>1014</v>
      </c>
      <c r="AH127" s="46" t="s">
        <v>1015</v>
      </c>
    </row>
    <row r="128" spans="1:34" ht="15.75" hidden="1" customHeight="1" x14ac:dyDescent="0.35">
      <c r="A128" s="42">
        <v>143</v>
      </c>
      <c r="B128" s="45"/>
      <c r="C128" s="45" t="s">
        <v>152</v>
      </c>
      <c r="D128" s="71">
        <v>5892417</v>
      </c>
      <c r="E128" s="45" t="s">
        <v>365</v>
      </c>
      <c r="F128" s="71" t="s">
        <v>1073</v>
      </c>
      <c r="G128" s="45" t="s">
        <v>361</v>
      </c>
      <c r="H128" s="45" t="s">
        <v>362</v>
      </c>
      <c r="I128" s="42" t="s">
        <v>554</v>
      </c>
      <c r="J128" s="42">
        <v>3</v>
      </c>
      <c r="K128" s="44">
        <v>9.1</v>
      </c>
      <c r="L128" s="45">
        <v>165758628</v>
      </c>
      <c r="M128" s="45" t="s">
        <v>1074</v>
      </c>
      <c r="N128" s="45" t="s">
        <v>1004</v>
      </c>
      <c r="O128" s="45" t="s">
        <v>84</v>
      </c>
      <c r="P128" s="45"/>
      <c r="Q128" s="42">
        <v>203</v>
      </c>
      <c r="R128" s="42">
        <v>203</v>
      </c>
      <c r="S128" s="42">
        <v>203</v>
      </c>
      <c r="T128" s="42">
        <v>360</v>
      </c>
      <c r="U128" s="73">
        <f t="shared" si="6"/>
        <v>0.77339901477832518</v>
      </c>
      <c r="V128" s="42">
        <v>252</v>
      </c>
      <c r="W128" s="73">
        <f t="shared" si="7"/>
        <v>0.2413793103448276</v>
      </c>
      <c r="X128" s="65" t="s">
        <v>556</v>
      </c>
      <c r="Y128" s="45"/>
      <c r="Z128" s="45"/>
      <c r="AA128" s="42" t="s">
        <v>496</v>
      </c>
      <c r="AE128" s="45" t="s">
        <v>1075</v>
      </c>
      <c r="AF128" s="46" t="s">
        <v>1076</v>
      </c>
      <c r="AG128" s="46" t="s">
        <v>1077</v>
      </c>
      <c r="AH128" s="46" t="s">
        <v>1078</v>
      </c>
    </row>
    <row r="129" spans="1:37" ht="15.75" hidden="1" customHeight="1" x14ac:dyDescent="0.35">
      <c r="A129" s="42">
        <v>144</v>
      </c>
      <c r="B129" s="45"/>
      <c r="C129" s="45" t="s">
        <v>152</v>
      </c>
      <c r="D129" s="71">
        <v>1220562</v>
      </c>
      <c r="E129" s="45" t="s">
        <v>1444</v>
      </c>
      <c r="F129" s="71" t="s">
        <v>1445</v>
      </c>
      <c r="G129" s="45" t="s">
        <v>340</v>
      </c>
      <c r="H129" s="45" t="s">
        <v>341</v>
      </c>
      <c r="I129" s="42" t="s">
        <v>554</v>
      </c>
      <c r="J129" s="42">
        <v>3</v>
      </c>
      <c r="K129" s="44">
        <v>8.9</v>
      </c>
      <c r="L129" s="45">
        <v>165758641</v>
      </c>
      <c r="M129" s="45" t="s">
        <v>1446</v>
      </c>
      <c r="N129" s="45" t="s">
        <v>1004</v>
      </c>
      <c r="O129" s="45" t="s">
        <v>84</v>
      </c>
      <c r="P129" s="45"/>
      <c r="T129" s="42">
        <v>328</v>
      </c>
      <c r="U129" s="73" t="e">
        <f t="shared" si="6"/>
        <v>#DIV/0!</v>
      </c>
      <c r="W129" s="73" t="e">
        <f t="shared" si="7"/>
        <v>#DIV/0!</v>
      </c>
      <c r="X129" s="65" t="s">
        <v>556</v>
      </c>
      <c r="Y129" s="45"/>
      <c r="Z129" s="45"/>
      <c r="AA129" s="42" t="s">
        <v>498</v>
      </c>
      <c r="AB129" s="42" t="s">
        <v>1011</v>
      </c>
      <c r="AE129" s="45" t="s">
        <v>1447</v>
      </c>
      <c r="AF129" s="46" t="s">
        <v>1448</v>
      </c>
      <c r="AG129" s="46" t="s">
        <v>1449</v>
      </c>
      <c r="AH129" s="46" t="s">
        <v>1450</v>
      </c>
    </row>
    <row r="130" spans="1:37" ht="15.75" hidden="1" customHeight="1" x14ac:dyDescent="0.35">
      <c r="A130" s="42">
        <v>145</v>
      </c>
      <c r="B130" s="45"/>
      <c r="C130" s="45" t="s">
        <v>152</v>
      </c>
      <c r="D130" s="71">
        <v>770205</v>
      </c>
      <c r="E130" s="45" t="s">
        <v>338</v>
      </c>
      <c r="F130" s="71" t="s">
        <v>1003</v>
      </c>
      <c r="G130" s="45" t="s">
        <v>340</v>
      </c>
      <c r="H130" s="45" t="s">
        <v>341</v>
      </c>
      <c r="I130" s="42" t="s">
        <v>554</v>
      </c>
      <c r="J130" s="42">
        <v>4</v>
      </c>
      <c r="K130" s="44">
        <v>9.5</v>
      </c>
      <c r="L130" s="45">
        <v>165758662</v>
      </c>
      <c r="M130" s="45">
        <v>61249</v>
      </c>
      <c r="N130" s="45" t="s">
        <v>1004</v>
      </c>
      <c r="O130" s="45" t="s">
        <v>84</v>
      </c>
      <c r="P130" s="45"/>
      <c r="Q130" s="42">
        <v>378</v>
      </c>
      <c r="R130" s="42">
        <v>313</v>
      </c>
      <c r="S130" s="42">
        <v>313</v>
      </c>
      <c r="T130" s="42">
        <v>480</v>
      </c>
      <c r="U130" s="73">
        <f t="shared" ref="U130" si="8">(T130-R130)/R130</f>
        <v>0.5335463258785943</v>
      </c>
      <c r="V130" s="42">
        <v>336</v>
      </c>
      <c r="W130" s="73">
        <f t="shared" ref="W130" si="9">(V130-S130)/S130</f>
        <v>7.3482428115015971E-2</v>
      </c>
      <c r="X130" s="65" t="s">
        <v>556</v>
      </c>
      <c r="Y130" s="45"/>
      <c r="Z130" s="45"/>
      <c r="AA130" s="42" t="s">
        <v>496</v>
      </c>
      <c r="AE130" s="45" t="s">
        <v>1005</v>
      </c>
      <c r="AF130" s="46" t="s">
        <v>344</v>
      </c>
      <c r="AG130" s="46" t="s">
        <v>1006</v>
      </c>
      <c r="AH130" s="46" t="s">
        <v>1007</v>
      </c>
    </row>
    <row r="131" spans="1:37" s="45" customFormat="1" ht="15.75" hidden="1" customHeight="1" x14ac:dyDescent="0.35">
      <c r="A131" s="76">
        <v>156</v>
      </c>
      <c r="B131" s="77"/>
      <c r="C131" s="80" t="s">
        <v>29</v>
      </c>
      <c r="D131" s="82">
        <v>195855</v>
      </c>
      <c r="E131" s="77" t="s">
        <v>487</v>
      </c>
      <c r="F131" s="82" t="s">
        <v>488</v>
      </c>
      <c r="G131" s="77" t="s">
        <v>81</v>
      </c>
      <c r="H131" s="77" t="s">
        <v>82</v>
      </c>
      <c r="I131" s="77" t="str">
        <f>IFERROR(VLOOKUP(D131,'Price Check -Hotel List(Wave 1)'!D:F,3,0),"")</f>
        <v/>
      </c>
      <c r="J131" s="77">
        <v>5</v>
      </c>
      <c r="K131" s="78">
        <v>9.1</v>
      </c>
      <c r="L131" s="77">
        <v>165755328</v>
      </c>
      <c r="M131" s="77"/>
      <c r="N131" s="77" t="s">
        <v>938</v>
      </c>
      <c r="O131" s="77" t="s">
        <v>84</v>
      </c>
      <c r="P131" s="77"/>
      <c r="Q131" s="77" t="s">
        <v>1091</v>
      </c>
      <c r="R131" s="77">
        <v>1337</v>
      </c>
      <c r="S131" s="77">
        <v>1337</v>
      </c>
      <c r="T131" s="77">
        <v>1311</v>
      </c>
      <c r="U131" s="79">
        <f>(T131-S131)/S131</f>
        <v>-1.944652206432311E-2</v>
      </c>
      <c r="V131" s="77">
        <v>1311</v>
      </c>
      <c r="W131" s="79">
        <f t="shared" ref="W131:W147" si="10">(V131-S131)/S131</f>
        <v>-1.944652206432311E-2</v>
      </c>
      <c r="X131" s="77" t="s">
        <v>556</v>
      </c>
      <c r="Y131" s="83" t="s">
        <v>1555</v>
      </c>
      <c r="Z131" s="77" t="s">
        <v>554</v>
      </c>
      <c r="AA131" s="77" t="s">
        <v>502</v>
      </c>
      <c r="AB131" s="77" t="s">
        <v>641</v>
      </c>
      <c r="AC131" s="102" t="s">
        <v>502</v>
      </c>
      <c r="AD131" t="s">
        <v>1496</v>
      </c>
      <c r="AE131" s="77" t="s">
        <v>1556</v>
      </c>
      <c r="AF131" s="81" t="s">
        <v>1557</v>
      </c>
      <c r="AG131" s="81" t="s">
        <v>1558</v>
      </c>
      <c r="AH131" s="81" t="s">
        <v>1559</v>
      </c>
      <c r="AI131" s="77" t="str">
        <f>VLOOKUP(D:D,[1]Detail!$A:$J,10,FALSE)</f>
        <v>Yan.Sun@agoda.com</v>
      </c>
      <c r="AJ131" s="77" t="str">
        <f>VLOOKUP(D:D,[1]Detail!$A:$D,4,FALSE)</f>
        <v>A</v>
      </c>
      <c r="AK131" s="77" t="s">
        <v>378</v>
      </c>
    </row>
    <row r="132" spans="1:37" s="45" customFormat="1" ht="15.75" hidden="1" customHeight="1" x14ac:dyDescent="0.35">
      <c r="A132" s="76">
        <v>162</v>
      </c>
      <c r="B132" s="77"/>
      <c r="C132" s="77" t="s">
        <v>60</v>
      </c>
      <c r="D132" s="82">
        <v>247856</v>
      </c>
      <c r="E132" s="77" t="s">
        <v>1560</v>
      </c>
      <c r="F132" s="82" t="s">
        <v>1561</v>
      </c>
      <c r="G132" s="77" t="s">
        <v>1562</v>
      </c>
      <c r="H132" s="77" t="s">
        <v>1563</v>
      </c>
      <c r="I132" s="77" t="str">
        <f>IFERROR(VLOOKUP(D132,'Price Check -Hotel List(Wave 1)'!D:F,3,0),"")</f>
        <v/>
      </c>
      <c r="J132" s="77">
        <v>4</v>
      </c>
      <c r="K132" s="78">
        <v>8.6999999999999993</v>
      </c>
      <c r="L132" s="77">
        <v>165756964</v>
      </c>
      <c r="M132" s="77" t="s">
        <v>574</v>
      </c>
      <c r="N132" s="77" t="s">
        <v>564</v>
      </c>
      <c r="O132" s="77" t="s">
        <v>141</v>
      </c>
      <c r="P132" s="77"/>
      <c r="Q132" s="77">
        <v>377</v>
      </c>
      <c r="R132" s="77">
        <v>419</v>
      </c>
      <c r="S132" s="77">
        <v>419</v>
      </c>
      <c r="T132" s="77">
        <v>345</v>
      </c>
      <c r="U132" s="79">
        <f t="shared" ref="U132:U147" si="11">(T132-R132)/R132</f>
        <v>-0.1766109785202864</v>
      </c>
      <c r="V132" s="77">
        <v>310</v>
      </c>
      <c r="W132" s="79">
        <f t="shared" si="10"/>
        <v>-0.26014319809069214</v>
      </c>
      <c r="X132" s="77" t="s">
        <v>556</v>
      </c>
      <c r="Y132" s="45" t="s">
        <v>608</v>
      </c>
      <c r="Z132" s="77" t="s">
        <v>554</v>
      </c>
      <c r="AA132" s="77" t="s">
        <v>502</v>
      </c>
      <c r="AB132" s="77"/>
      <c r="AC132" s="102" t="s">
        <v>502</v>
      </c>
      <c r="AD132" s="77"/>
      <c r="AE132" s="77" t="s">
        <v>1564</v>
      </c>
      <c r="AF132" s="77" t="s">
        <v>1565</v>
      </c>
      <c r="AG132" s="77" t="s">
        <v>1566</v>
      </c>
      <c r="AH132" s="77" t="s">
        <v>1567</v>
      </c>
      <c r="AI132" s="84" t="s">
        <v>818</v>
      </c>
      <c r="AJ132" s="77"/>
      <c r="AK132" s="77"/>
    </row>
    <row r="133" spans="1:37" s="77" customFormat="1" ht="15.75" customHeight="1" x14ac:dyDescent="0.35">
      <c r="A133" s="76">
        <v>155</v>
      </c>
      <c r="C133" s="80" t="s">
        <v>29</v>
      </c>
      <c r="D133" s="82">
        <v>3109218</v>
      </c>
      <c r="E133" s="77" t="s" vm="5">
        <v>106</v>
      </c>
      <c r="F133" s="82" t="s">
        <v>107</v>
      </c>
      <c r="G133" s="77" t="s">
        <v>81</v>
      </c>
      <c r="H133" s="77" t="s">
        <v>82</v>
      </c>
      <c r="I133" s="77" t="str">
        <f>IFERROR(VLOOKUP(D133,'Price Check -Hotel List(Wave 1)'!D:F,3,0),"")</f>
        <v/>
      </c>
      <c r="J133" s="77" vm="139">
        <v>5</v>
      </c>
      <c r="K133" s="78" vm="294">
        <v>8.3633928571428573</v>
      </c>
      <c r="L133" s="77">
        <v>165754303</v>
      </c>
      <c r="N133" s="77" t="s">
        <v>83</v>
      </c>
      <c r="O133" s="77" t="s">
        <v>225</v>
      </c>
      <c r="Q133" s="77">
        <v>713</v>
      </c>
      <c r="R133" s="77">
        <v>713</v>
      </c>
      <c r="S133" s="77">
        <v>713</v>
      </c>
      <c r="T133" s="77">
        <v>818</v>
      </c>
      <c r="U133" s="79">
        <f t="shared" si="11"/>
        <v>0.14726507713884993</v>
      </c>
      <c r="V133" s="77">
        <v>769</v>
      </c>
      <c r="W133" s="79">
        <f t="shared" si="10"/>
        <v>7.8541374474053294E-2</v>
      </c>
      <c r="X133" s="77" t="s">
        <v>556</v>
      </c>
      <c r="Y133" s="77" t="s">
        <v>656</v>
      </c>
      <c r="Z133" s="77" t="s">
        <v>554</v>
      </c>
      <c r="AA133" s="83" t="s">
        <v>500</v>
      </c>
      <c r="AC133" s="102" t="s">
        <v>496</v>
      </c>
      <c r="AE133" s="77" t="s">
        <v>657</v>
      </c>
      <c r="AF133" s="77" t="s">
        <v>658</v>
      </c>
      <c r="AG133" s="81" t="s">
        <v>659</v>
      </c>
      <c r="AH133" s="77" t="s">
        <v>660</v>
      </c>
      <c r="AI133" s="77" t="str">
        <f>VLOOKUP(D:D,[1]Detail!$A:$J,10,FALSE)</f>
        <v>mandy.gu@agoda.com</v>
      </c>
      <c r="AJ133" s="77" t="str">
        <f>VLOOKUP(D:D,[1]Detail!$A:$D,4,FALSE)</f>
        <v>A</v>
      </c>
      <c r="AK133" s="77" t="s">
        <v>378</v>
      </c>
    </row>
    <row r="134" spans="1:37" s="45" customFormat="1" ht="15.75" customHeight="1" x14ac:dyDescent="0.35">
      <c r="A134" s="76">
        <v>161</v>
      </c>
      <c r="B134" s="77"/>
      <c r="C134" s="77" t="s">
        <v>60</v>
      </c>
      <c r="D134" s="82">
        <v>13887510</v>
      </c>
      <c r="E134" s="77" t="s">
        <v>887</v>
      </c>
      <c r="F134" s="82" t="s">
        <v>888</v>
      </c>
      <c r="G134" s="77" t="s">
        <v>269</v>
      </c>
      <c r="H134" s="77" t="s">
        <v>270</v>
      </c>
      <c r="I134" s="77" t="str">
        <f>IFERROR(VLOOKUP(D134,'Price Check -Hotel List(Wave 1)'!D:F,3,0),"")</f>
        <v/>
      </c>
      <c r="J134" s="77">
        <v>5</v>
      </c>
      <c r="K134" s="78">
        <v>7.9</v>
      </c>
      <c r="L134" s="77">
        <v>165757450</v>
      </c>
      <c r="M134" s="77" t="s">
        <v>574</v>
      </c>
      <c r="N134" s="77" t="s">
        <v>564</v>
      </c>
      <c r="O134" s="77" t="s">
        <v>141</v>
      </c>
      <c r="P134" s="77"/>
      <c r="Q134" s="77">
        <v>1098</v>
      </c>
      <c r="R134" s="77">
        <v>998</v>
      </c>
      <c r="S134" s="77">
        <v>858</v>
      </c>
      <c r="T134" s="77">
        <v>1030</v>
      </c>
      <c r="U134" s="79">
        <f t="shared" si="11"/>
        <v>3.2064128256513023E-2</v>
      </c>
      <c r="V134" s="77">
        <v>927</v>
      </c>
      <c r="W134" s="79">
        <f t="shared" si="10"/>
        <v>8.0419580419580416E-2</v>
      </c>
      <c r="X134" s="77" t="s">
        <v>556</v>
      </c>
      <c r="Y134" s="45" t="s">
        <v>889</v>
      </c>
      <c r="Z134" s="77" t="s">
        <v>554</v>
      </c>
      <c r="AA134" s="77" t="s">
        <v>502</v>
      </c>
      <c r="AB134" s="77"/>
      <c r="AC134" s="102" t="s">
        <v>496</v>
      </c>
      <c r="AD134" s="77"/>
      <c r="AE134" s="77" t="s">
        <v>890</v>
      </c>
      <c r="AF134" s="77" t="s">
        <v>891</v>
      </c>
      <c r="AG134" s="77" t="s">
        <v>892</v>
      </c>
      <c r="AH134" s="77" t="s">
        <v>893</v>
      </c>
      <c r="AI134" s="84" t="s">
        <v>818</v>
      </c>
      <c r="AJ134" s="77"/>
      <c r="AK134" s="77"/>
    </row>
    <row r="135" spans="1:37" s="45" customFormat="1" ht="15.75" customHeight="1" x14ac:dyDescent="0.35">
      <c r="A135" s="42">
        <v>146</v>
      </c>
      <c r="C135" s="45" t="s">
        <v>152</v>
      </c>
      <c r="D135" s="71">
        <v>1255547</v>
      </c>
      <c r="E135" s="45" t="s">
        <v>1258</v>
      </c>
      <c r="F135" s="71" t="s">
        <v>1259</v>
      </c>
      <c r="G135" s="45" t="s">
        <v>173</v>
      </c>
      <c r="H135" s="45" t="s">
        <v>174</v>
      </c>
      <c r="J135" s="45">
        <v>4.5</v>
      </c>
      <c r="K135" s="86">
        <v>8.1</v>
      </c>
      <c r="L135" s="45">
        <v>165759367</v>
      </c>
      <c r="M135" s="45">
        <v>6004575</v>
      </c>
      <c r="N135" s="45" t="s">
        <v>1260</v>
      </c>
      <c r="O135" s="45" t="s">
        <v>141</v>
      </c>
      <c r="P135" s="45" t="s">
        <v>1160</v>
      </c>
      <c r="Q135" s="45">
        <v>688</v>
      </c>
      <c r="R135" s="45">
        <v>620</v>
      </c>
      <c r="S135" s="45">
        <v>620</v>
      </c>
      <c r="T135" s="45">
        <v>741</v>
      </c>
      <c r="U135" s="87">
        <f t="shared" si="11"/>
        <v>0.19516129032258064</v>
      </c>
      <c r="V135" s="45">
        <v>666</v>
      </c>
      <c r="W135" s="87">
        <f t="shared" si="10"/>
        <v>7.4193548387096769E-2</v>
      </c>
      <c r="X135" s="65" t="s">
        <v>556</v>
      </c>
      <c r="Y135" s="45" t="s">
        <v>608</v>
      </c>
      <c r="AA135" s="45" t="s">
        <v>496</v>
      </c>
      <c r="AC135" s="62" t="s">
        <v>504</v>
      </c>
      <c r="AD135" s="45" t="s">
        <v>608</v>
      </c>
      <c r="AE135" s="45" t="s">
        <v>1261</v>
      </c>
      <c r="AF135" s="88" t="s">
        <v>1262</v>
      </c>
      <c r="AG135" s="88" t="s">
        <v>1263</v>
      </c>
      <c r="AH135" s="88" t="s">
        <v>1264</v>
      </c>
    </row>
    <row r="136" spans="1:37" s="45" customFormat="1" ht="15.75" customHeight="1" x14ac:dyDescent="0.35">
      <c r="A136" s="76">
        <v>147</v>
      </c>
      <c r="C136" s="65" t="s">
        <v>29</v>
      </c>
      <c r="D136" s="85">
        <v>5348470</v>
      </c>
      <c r="E136" s="45" t="s" vm="260">
        <v>415</v>
      </c>
      <c r="F136" s="85" t="s">
        <v>416</v>
      </c>
      <c r="G136" s="45" t="s" vm="2">
        <v>81</v>
      </c>
      <c r="H136" s="45" t="s">
        <v>82</v>
      </c>
      <c r="I136" s="45" t="str">
        <f>IFERROR(VLOOKUP(D136,'Price Check -Hotel List(Wave 1)'!D:F,3,0),"")</f>
        <v/>
      </c>
      <c r="J136" s="45" vm="270">
        <v>4</v>
      </c>
      <c r="K136" s="86" vm="282">
        <v>7.6083333333333334</v>
      </c>
      <c r="L136" s="45">
        <v>165754309</v>
      </c>
      <c r="N136" s="45" t="s">
        <v>607</v>
      </c>
      <c r="O136" s="45" t="s">
        <v>565</v>
      </c>
      <c r="Q136" s="45">
        <v>578</v>
      </c>
      <c r="R136" s="45">
        <v>578</v>
      </c>
      <c r="S136" s="45">
        <v>441</v>
      </c>
      <c r="T136" s="45">
        <v>612</v>
      </c>
      <c r="U136" s="87">
        <f t="shared" si="11"/>
        <v>5.8823529411764705E-2</v>
      </c>
      <c r="V136" s="45">
        <v>567</v>
      </c>
      <c r="W136" s="87">
        <f t="shared" si="10"/>
        <v>0.2857142857142857</v>
      </c>
      <c r="X136" s="65" t="s">
        <v>556</v>
      </c>
      <c r="Y136" s="45" t="s">
        <v>608</v>
      </c>
      <c r="AA136" s="45" t="s">
        <v>496</v>
      </c>
      <c r="AC136" s="62" t="s">
        <v>504</v>
      </c>
      <c r="AD136" s="45" t="s">
        <v>608</v>
      </c>
      <c r="AE136" s="45" t="s">
        <v>609</v>
      </c>
      <c r="AF136" s="45" t="s">
        <v>610</v>
      </c>
      <c r="AG136" s="45" t="s">
        <v>611</v>
      </c>
      <c r="AH136" s="45" t="s">
        <v>612</v>
      </c>
      <c r="AI136" s="45" t="str">
        <f>VLOOKUP(D:D,[1]Detail!$A:$J,10,FALSE)</f>
        <v>mandy.gu@agoda.com</v>
      </c>
      <c r="AJ136" s="45" t="str">
        <f>VLOOKUP(D:D,[1]Detail!$A:$D,4,FALSE)</f>
        <v>B</v>
      </c>
      <c r="AK136" s="45" t="s">
        <v>378</v>
      </c>
    </row>
    <row r="137" spans="1:37" s="45" customFormat="1" ht="15.75" customHeight="1" x14ac:dyDescent="0.35">
      <c r="A137" s="76">
        <v>149</v>
      </c>
      <c r="C137" s="65" t="s">
        <v>29</v>
      </c>
      <c r="D137" s="85">
        <v>267719</v>
      </c>
      <c r="E137" s="45" t="s" vm="262">
        <v>426</v>
      </c>
      <c r="F137" s="85" t="s">
        <v>427</v>
      </c>
      <c r="G137" s="45" t="s" vm="2">
        <v>81</v>
      </c>
      <c r="H137" s="45" t="s">
        <v>82</v>
      </c>
      <c r="I137" s="45" t="str">
        <f>IFERROR(VLOOKUP(D137,'Price Check -Hotel List(Wave 1)'!D:F,3,0),"")</f>
        <v/>
      </c>
      <c r="J137" s="45" vm="272">
        <v>4</v>
      </c>
      <c r="K137" s="86" vm="285">
        <v>7.2578947368421058</v>
      </c>
      <c r="M137" s="45">
        <v>6118820</v>
      </c>
      <c r="N137" s="45" t="s">
        <v>677</v>
      </c>
      <c r="O137" s="45" t="s">
        <v>593</v>
      </c>
      <c r="Q137" s="45">
        <v>261</v>
      </c>
      <c r="R137" s="45">
        <v>187</v>
      </c>
      <c r="S137" s="45">
        <v>187</v>
      </c>
      <c r="T137" s="45">
        <v>471</v>
      </c>
      <c r="U137" s="87">
        <f t="shared" si="11"/>
        <v>1.518716577540107</v>
      </c>
      <c r="V137" s="45">
        <v>421</v>
      </c>
      <c r="W137" s="87">
        <f t="shared" si="10"/>
        <v>1.2513368983957218</v>
      </c>
      <c r="X137" s="45" t="s">
        <v>556</v>
      </c>
      <c r="Y137" s="45" t="s">
        <v>678</v>
      </c>
      <c r="AA137" s="45" t="s">
        <v>496</v>
      </c>
      <c r="AC137" s="62" t="s">
        <v>504</v>
      </c>
      <c r="AD137" s="45" t="s">
        <v>608</v>
      </c>
      <c r="AE137" s="45" t="s">
        <v>679</v>
      </c>
      <c r="AF137" s="45" t="s">
        <v>680</v>
      </c>
      <c r="AG137" s="45" t="s">
        <v>681</v>
      </c>
      <c r="AH137" s="45" t="s">
        <v>682</v>
      </c>
      <c r="AI137" s="45" t="str">
        <f>VLOOKUP(D:D,[1]Detail!$A:$J,10,FALSE)</f>
        <v>Rosemary.Ding@agoda.com</v>
      </c>
      <c r="AJ137" s="45" t="str">
        <f>VLOOKUP(D:D,[1]Detail!$A:$D,4,FALSE)</f>
        <v>A</v>
      </c>
      <c r="AK137" s="45" t="s">
        <v>378</v>
      </c>
    </row>
    <row r="138" spans="1:37" s="45" customFormat="1" ht="15.75" customHeight="1" x14ac:dyDescent="0.35">
      <c r="A138" s="76">
        <v>150</v>
      </c>
      <c r="C138" s="65" t="s">
        <v>29</v>
      </c>
      <c r="D138" s="85">
        <v>165330</v>
      </c>
      <c r="E138" s="45" t="s">
        <v>428</v>
      </c>
      <c r="F138" s="85" t="s">
        <v>429</v>
      </c>
      <c r="G138" s="45" t="s">
        <v>81</v>
      </c>
      <c r="H138" s="45" t="s">
        <v>82</v>
      </c>
      <c r="I138" s="45" t="str">
        <f>IFERROR(VLOOKUP(D138,'Price Check -Hotel List(Wave 1)'!D:F,3,0),"")</f>
        <v/>
      </c>
      <c r="J138" s="45" vm="315">
        <v>4</v>
      </c>
      <c r="K138" s="86" vm="316">
        <v>7.9827586206896566</v>
      </c>
      <c r="M138" s="45">
        <v>6180337</v>
      </c>
      <c r="N138" s="45" t="s">
        <v>235</v>
      </c>
      <c r="O138" s="45" t="s">
        <v>146</v>
      </c>
      <c r="Q138" s="45">
        <v>480</v>
      </c>
      <c r="R138" s="45">
        <v>308</v>
      </c>
      <c r="S138" s="45">
        <v>308</v>
      </c>
      <c r="T138" s="45">
        <v>530</v>
      </c>
      <c r="U138" s="87">
        <f t="shared" si="11"/>
        <v>0.72077922077922074</v>
      </c>
      <c r="V138" s="45">
        <v>510</v>
      </c>
      <c r="W138" s="87">
        <f t="shared" si="10"/>
        <v>0.6558441558441559</v>
      </c>
      <c r="X138" s="45" t="s">
        <v>556</v>
      </c>
      <c r="Y138" s="45" t="s">
        <v>678</v>
      </c>
      <c r="AA138" s="45" t="s">
        <v>496</v>
      </c>
      <c r="AC138" s="62" t="s">
        <v>504</v>
      </c>
      <c r="AD138" s="45" t="s">
        <v>608</v>
      </c>
      <c r="AE138" s="45" t="s">
        <v>732</v>
      </c>
      <c r="AF138" s="45" t="s">
        <v>733</v>
      </c>
      <c r="AG138" s="45" t="s">
        <v>734</v>
      </c>
      <c r="AH138" s="45" t="s">
        <v>735</v>
      </c>
      <c r="AI138" s="45" t="str">
        <f>VLOOKUP(D:D,[1]Detail!$A:$J,10,FALSE)</f>
        <v>Rosemary.Ding@agoda.com</v>
      </c>
      <c r="AJ138" s="45" t="str">
        <f>VLOOKUP(D:D,[1]Detail!$A:$D,4,FALSE)</f>
        <v>B</v>
      </c>
      <c r="AK138" s="45" t="s">
        <v>379</v>
      </c>
    </row>
    <row r="139" spans="1:37" s="45" customFormat="1" ht="15.75" customHeight="1" x14ac:dyDescent="0.35">
      <c r="A139" s="76">
        <v>151</v>
      </c>
      <c r="C139" s="65" t="s">
        <v>29</v>
      </c>
      <c r="D139" s="85">
        <v>798531</v>
      </c>
      <c r="E139" s="45" t="s" vm="266">
        <v>430</v>
      </c>
      <c r="F139" s="85" t="s">
        <v>431</v>
      </c>
      <c r="G139" s="45" t="s">
        <v>81</v>
      </c>
      <c r="H139" s="45" t="s">
        <v>82</v>
      </c>
      <c r="I139" s="45" t="str">
        <f>IFERROR(VLOOKUP(D139,'Price Check -Hotel List(Wave 1)'!D:F,3,0),"")</f>
        <v/>
      </c>
      <c r="J139" s="45" vm="317">
        <v>4</v>
      </c>
      <c r="K139" s="86" vm="318">
        <v>5.333333333333333</v>
      </c>
      <c r="M139" s="45">
        <v>6182861</v>
      </c>
      <c r="N139" s="45" t="s">
        <v>765</v>
      </c>
      <c r="O139" s="45" t="s">
        <v>667</v>
      </c>
      <c r="Q139" s="45">
        <v>304</v>
      </c>
      <c r="R139" s="45">
        <v>233</v>
      </c>
      <c r="S139" s="45">
        <v>233</v>
      </c>
      <c r="T139" s="45">
        <v>291</v>
      </c>
      <c r="U139" s="87">
        <f t="shared" si="11"/>
        <v>0.24892703862660945</v>
      </c>
      <c r="V139" s="45">
        <v>291</v>
      </c>
      <c r="W139" s="87">
        <f t="shared" si="10"/>
        <v>0.24892703862660945</v>
      </c>
      <c r="X139" s="45" t="s">
        <v>556</v>
      </c>
      <c r="Y139" s="45" t="s">
        <v>678</v>
      </c>
      <c r="AA139" s="45" t="s">
        <v>496</v>
      </c>
      <c r="AC139" s="62" t="s">
        <v>504</v>
      </c>
      <c r="AD139" s="45" t="s">
        <v>608</v>
      </c>
      <c r="AE139" s="45" t="s">
        <v>766</v>
      </c>
      <c r="AF139" s="45" t="s">
        <v>767</v>
      </c>
      <c r="AG139" s="45" t="s">
        <v>768</v>
      </c>
      <c r="AH139" s="45" t="s">
        <v>769</v>
      </c>
      <c r="AI139" s="45" t="str">
        <f>VLOOKUP(D:D,[1]Detail!$A:$J,10,FALSE)</f>
        <v>Rosemary.Ding@agoda.com</v>
      </c>
      <c r="AJ139" s="45" t="str">
        <f>VLOOKUP(D:D,[1]Detail!$A:$D,4,FALSE)</f>
        <v>B</v>
      </c>
      <c r="AK139" s="45" t="s">
        <v>379</v>
      </c>
    </row>
    <row r="140" spans="1:37" s="77" customFormat="1" ht="15.75" customHeight="1" x14ac:dyDescent="0.35">
      <c r="A140" s="76">
        <v>152</v>
      </c>
      <c r="B140" s="45"/>
      <c r="C140" s="65" t="s">
        <v>29</v>
      </c>
      <c r="D140" s="85">
        <v>1179166</v>
      </c>
      <c r="E140" s="45" t="s" vm="257">
        <v>432</v>
      </c>
      <c r="F140" s="85" t="s">
        <v>433</v>
      </c>
      <c r="G140" s="45" t="s">
        <v>81</v>
      </c>
      <c r="H140" s="45" t="s">
        <v>82</v>
      </c>
      <c r="I140" s="45" t="str">
        <f>IFERROR(VLOOKUP(D140,'Price Check -Hotel List(Wave 1)'!D:F,3,0),"")</f>
        <v/>
      </c>
      <c r="J140" s="45" vm="276">
        <v>5</v>
      </c>
      <c r="K140" s="86" vm="289">
        <v>8.5241379310344829</v>
      </c>
      <c r="L140" s="45"/>
      <c r="M140" s="45">
        <v>6122086</v>
      </c>
      <c r="N140" s="45" t="s">
        <v>784</v>
      </c>
      <c r="O140" s="45" t="s">
        <v>727</v>
      </c>
      <c r="P140" s="45"/>
      <c r="Q140" s="45">
        <v>925</v>
      </c>
      <c r="R140" s="45">
        <v>688</v>
      </c>
      <c r="S140" s="45">
        <v>688</v>
      </c>
      <c r="T140" s="45">
        <v>902</v>
      </c>
      <c r="U140" s="87">
        <f t="shared" si="11"/>
        <v>0.31104651162790697</v>
      </c>
      <c r="V140" s="45">
        <v>845</v>
      </c>
      <c r="W140" s="87">
        <f t="shared" si="10"/>
        <v>0.22819767441860464</v>
      </c>
      <c r="X140" s="45" t="s">
        <v>556</v>
      </c>
      <c r="Y140" s="45" t="s">
        <v>678</v>
      </c>
      <c r="Z140" s="45"/>
      <c r="AA140" s="45" t="s">
        <v>496</v>
      </c>
      <c r="AB140" s="45"/>
      <c r="AC140" s="62" t="s">
        <v>504</v>
      </c>
      <c r="AD140" s="45" t="s">
        <v>608</v>
      </c>
      <c r="AE140" s="45" t="s">
        <v>785</v>
      </c>
      <c r="AF140" s="45" t="s">
        <v>786</v>
      </c>
      <c r="AG140" s="45" t="s">
        <v>787</v>
      </c>
      <c r="AH140" s="45" t="s">
        <v>788</v>
      </c>
      <c r="AI140" s="45" t="str">
        <f>VLOOKUP(D:D,[1]Detail!$A:$J,10,FALSE)</f>
        <v>Rosemary.Ding@agoda.com</v>
      </c>
      <c r="AJ140" s="45" t="str">
        <f>VLOOKUP(D:D,[1]Detail!$A:$D,4,FALSE)</f>
        <v>B</v>
      </c>
      <c r="AK140" s="45" t="s">
        <v>379</v>
      </c>
    </row>
    <row r="141" spans="1:37" s="77" customFormat="1" ht="15.75" customHeight="1" x14ac:dyDescent="0.35">
      <c r="A141" s="76">
        <v>153</v>
      </c>
      <c r="B141" s="45"/>
      <c r="C141" s="65" t="s">
        <v>29</v>
      </c>
      <c r="D141" s="85">
        <v>1191849</v>
      </c>
      <c r="E141" s="45" t="s" vm="258">
        <v>434</v>
      </c>
      <c r="F141" s="85" t="s">
        <v>435</v>
      </c>
      <c r="G141" s="45" t="s">
        <v>81</v>
      </c>
      <c r="H141" s="45" t="s">
        <v>82</v>
      </c>
      <c r="I141" s="45" t="str">
        <f>IFERROR(VLOOKUP(D141,'Price Check -Hotel List(Wave 1)'!D:F,3,0),"")</f>
        <v/>
      </c>
      <c r="J141" s="45" vm="277">
        <v>4.5</v>
      </c>
      <c r="K141" s="86" vm="290">
        <v>8.8295774647887324</v>
      </c>
      <c r="L141" s="45"/>
      <c r="M141" s="45">
        <v>6096818</v>
      </c>
      <c r="N141" s="45" t="s">
        <v>721</v>
      </c>
      <c r="O141" s="45" t="s">
        <v>722</v>
      </c>
      <c r="P141" s="45"/>
      <c r="Q141" s="45">
        <v>784</v>
      </c>
      <c r="R141" s="45">
        <v>586</v>
      </c>
      <c r="S141" s="45">
        <v>586</v>
      </c>
      <c r="T141" s="45">
        <v>856</v>
      </c>
      <c r="U141" s="87">
        <f t="shared" si="11"/>
        <v>0.46075085324232085</v>
      </c>
      <c r="V141" s="45">
        <v>723</v>
      </c>
      <c r="W141" s="87">
        <f t="shared" si="10"/>
        <v>0.23378839590443687</v>
      </c>
      <c r="X141" s="45" t="s">
        <v>556</v>
      </c>
      <c r="Y141" s="45" t="s">
        <v>678</v>
      </c>
      <c r="Z141" s="45"/>
      <c r="AA141" s="45" t="s">
        <v>496</v>
      </c>
      <c r="AB141" s="45"/>
      <c r="AC141" s="62" t="s">
        <v>504</v>
      </c>
      <c r="AD141" s="45" t="s">
        <v>608</v>
      </c>
      <c r="AE141" s="45" t="s">
        <v>723</v>
      </c>
      <c r="AF141" s="45" t="s">
        <v>724</v>
      </c>
      <c r="AG141" s="45" t="s">
        <v>725</v>
      </c>
      <c r="AH141" s="45" t="s">
        <v>726</v>
      </c>
      <c r="AI141" s="45" t="str">
        <f>VLOOKUP(D:D,[1]Detail!$A:$J,10,FALSE)</f>
        <v>Rosemary.Ding@agoda.com</v>
      </c>
      <c r="AJ141" s="45" t="str">
        <f>VLOOKUP(D:D,[1]Detail!$A:$D,4,FALSE)</f>
        <v>A</v>
      </c>
      <c r="AK141" s="45" t="s">
        <v>379</v>
      </c>
    </row>
    <row r="142" spans="1:37" s="45" customFormat="1" ht="15.75" customHeight="1" x14ac:dyDescent="0.35">
      <c r="A142" s="76">
        <v>154</v>
      </c>
      <c r="C142" s="65" t="s">
        <v>29</v>
      </c>
      <c r="D142" s="85">
        <v>569216</v>
      </c>
      <c r="E142" s="45" t="s" vm="259">
        <v>436</v>
      </c>
      <c r="F142" s="85" t="s">
        <v>683</v>
      </c>
      <c r="G142" s="45" t="s">
        <v>81</v>
      </c>
      <c r="H142" s="45" t="s">
        <v>82</v>
      </c>
      <c r="I142" s="45" t="str">
        <f>IFERROR(VLOOKUP(D142,'Price Check -Hotel List(Wave 1)'!D:F,3,0),"")</f>
        <v/>
      </c>
      <c r="J142" s="45" vm="278">
        <v>4.5</v>
      </c>
      <c r="K142" s="86" vm="291">
        <v>9.1864197530864207</v>
      </c>
      <c r="M142" s="45">
        <v>6122023</v>
      </c>
      <c r="N142" s="45" t="s">
        <v>684</v>
      </c>
      <c r="O142" s="45" t="s">
        <v>685</v>
      </c>
      <c r="Q142" s="45">
        <v>647</v>
      </c>
      <c r="R142" s="45">
        <v>647</v>
      </c>
      <c r="S142" s="89">
        <v>647</v>
      </c>
      <c r="T142" s="89">
        <v>914</v>
      </c>
      <c r="U142" s="90">
        <f t="shared" si="11"/>
        <v>0.4126738794435858</v>
      </c>
      <c r="V142" s="89">
        <v>913</v>
      </c>
      <c r="W142" s="90">
        <f t="shared" si="10"/>
        <v>0.41112828438948995</v>
      </c>
      <c r="X142" s="45" t="s">
        <v>556</v>
      </c>
      <c r="Y142" s="45" t="s">
        <v>678</v>
      </c>
      <c r="AA142" s="45" t="s">
        <v>496</v>
      </c>
      <c r="AC142" s="62" t="s">
        <v>504</v>
      </c>
      <c r="AD142" s="45" t="s">
        <v>608</v>
      </c>
      <c r="AE142" s="45" t="s">
        <v>686</v>
      </c>
      <c r="AF142" s="45" t="s">
        <v>687</v>
      </c>
      <c r="AG142" s="45" t="s">
        <v>688</v>
      </c>
      <c r="AH142" s="45" t="s">
        <v>689</v>
      </c>
      <c r="AI142" s="45" t="str">
        <f>VLOOKUP(D:D,[1]Detail!$A:$J,10,FALSE)</f>
        <v>Rosemary.Ding@agoda.com</v>
      </c>
      <c r="AJ142" s="45" t="str">
        <f>VLOOKUP(D:D,[1]Detail!$A:$D,4,FALSE)</f>
        <v>A</v>
      </c>
      <c r="AK142" s="45" t="s">
        <v>379</v>
      </c>
    </row>
    <row r="143" spans="1:37" s="45" customFormat="1" ht="15.75" customHeight="1" x14ac:dyDescent="0.35">
      <c r="A143" s="76">
        <v>157</v>
      </c>
      <c r="C143" s="65" t="s">
        <v>29</v>
      </c>
      <c r="D143" s="85">
        <v>65355</v>
      </c>
      <c r="E143" s="45" t="s">
        <v>438</v>
      </c>
      <c r="F143" s="85" t="s">
        <v>439</v>
      </c>
      <c r="G143" s="45" t="s">
        <v>81</v>
      </c>
      <c r="H143" s="45" t="s">
        <v>82</v>
      </c>
      <c r="I143" s="45" t="str">
        <f>IFERROR(VLOOKUP(D143,'Price Check -Hotel List(Wave 1)'!D:F,3,0),"")</f>
        <v/>
      </c>
      <c r="J143" s="45" vm="307">
        <v>4</v>
      </c>
      <c r="K143" s="86">
        <v>7.6</v>
      </c>
      <c r="M143" s="45">
        <v>6179421</v>
      </c>
      <c r="N143" s="45" t="s">
        <v>235</v>
      </c>
      <c r="O143" s="45" t="s">
        <v>798</v>
      </c>
      <c r="Q143" s="45">
        <v>518</v>
      </c>
      <c r="R143" s="45">
        <v>324</v>
      </c>
      <c r="S143" s="45">
        <v>324</v>
      </c>
      <c r="T143" s="45">
        <v>428</v>
      </c>
      <c r="U143" s="87">
        <f t="shared" si="11"/>
        <v>0.32098765432098764</v>
      </c>
      <c r="V143" s="45">
        <v>385</v>
      </c>
      <c r="W143" s="87">
        <f t="shared" si="10"/>
        <v>0.18827160493827161</v>
      </c>
      <c r="X143" s="45" t="s">
        <v>556</v>
      </c>
      <c r="Y143" s="45" t="s">
        <v>678</v>
      </c>
      <c r="AA143" s="45" t="s">
        <v>496</v>
      </c>
      <c r="AC143" s="62" t="s">
        <v>504</v>
      </c>
      <c r="AD143" s="45" t="s">
        <v>608</v>
      </c>
      <c r="AE143" s="45" t="s">
        <v>799</v>
      </c>
      <c r="AF143" s="45" t="s">
        <v>800</v>
      </c>
      <c r="AG143" s="45" t="s">
        <v>801</v>
      </c>
      <c r="AH143" s="45" t="s">
        <v>802</v>
      </c>
      <c r="AI143" s="45" t="str">
        <f>VLOOKUP(D:D,[1]Detail!$A:$J,10,FALSE)</f>
        <v>Rosemary.Ding@agoda.com</v>
      </c>
      <c r="AJ143" s="45" t="str">
        <f>VLOOKUP(D:D,[1]Detail!$A:$D,4,FALSE)</f>
        <v>B</v>
      </c>
      <c r="AK143" s="45" t="s">
        <v>379</v>
      </c>
    </row>
    <row r="144" spans="1:37" s="45" customFormat="1" ht="15.75" customHeight="1" x14ac:dyDescent="0.35">
      <c r="A144" s="76">
        <v>158</v>
      </c>
      <c r="C144" s="65" t="s">
        <v>29</v>
      </c>
      <c r="D144" s="85">
        <v>408690</v>
      </c>
      <c r="E144" s="45" t="s" vm="264">
        <v>440</v>
      </c>
      <c r="F144" s="85" t="s">
        <v>441</v>
      </c>
      <c r="G144" s="45" t="s">
        <v>422</v>
      </c>
      <c r="H144" s="45" t="s">
        <v>384</v>
      </c>
      <c r="I144" s="45" t="str">
        <f>IFERROR(VLOOKUP(D144,'Price Check -Hotel List(Wave 1)'!D:F,3,0),"")</f>
        <v/>
      </c>
      <c r="J144" s="45" vm="274">
        <v>3</v>
      </c>
      <c r="K144" s="86" vm="287">
        <v>7.8180327868852464</v>
      </c>
      <c r="M144" s="45">
        <v>6150215</v>
      </c>
      <c r="N144" s="45" t="s">
        <v>83</v>
      </c>
      <c r="O144" s="45" t="s">
        <v>807</v>
      </c>
      <c r="Q144" s="45">
        <v>132</v>
      </c>
      <c r="R144" s="45">
        <v>132</v>
      </c>
      <c r="S144" s="45">
        <v>132</v>
      </c>
      <c r="T144" s="45">
        <v>220</v>
      </c>
      <c r="U144" s="87">
        <f t="shared" si="11"/>
        <v>0.66666666666666663</v>
      </c>
      <c r="V144" s="45">
        <v>198</v>
      </c>
      <c r="W144" s="87">
        <f t="shared" si="10"/>
        <v>0.5</v>
      </c>
      <c r="X144" s="45" t="s">
        <v>556</v>
      </c>
      <c r="Y144" s="45" t="s">
        <v>678</v>
      </c>
      <c r="AA144" s="45" t="s">
        <v>496</v>
      </c>
      <c r="AC144" s="62" t="s">
        <v>504</v>
      </c>
      <c r="AD144" s="45" t="s">
        <v>608</v>
      </c>
      <c r="AE144" s="45" t="s">
        <v>808</v>
      </c>
      <c r="AF144" s="45" t="s">
        <v>809</v>
      </c>
      <c r="AG144" s="45" t="s">
        <v>810</v>
      </c>
      <c r="AH144" s="45" t="s">
        <v>811</v>
      </c>
      <c r="AI144" s="45" t="str">
        <f>VLOOKUP(D:D,[1]Detail!$A:$J,10,FALSE)</f>
        <v>Rosemary.Ding@agoda.com</v>
      </c>
      <c r="AJ144" s="45" t="str">
        <f>VLOOKUP(D:D,[1]Detail!$A:$D,4,FALSE)</f>
        <v>B</v>
      </c>
      <c r="AK144" s="45" t="s">
        <v>378</v>
      </c>
    </row>
    <row r="145" spans="1:37" s="45" customFormat="1" ht="15.75" customHeight="1" x14ac:dyDescent="0.35">
      <c r="A145" s="76">
        <v>160</v>
      </c>
      <c r="C145" s="45" t="s">
        <v>65</v>
      </c>
      <c r="D145" s="85">
        <v>241347</v>
      </c>
      <c r="E145" s="45" t="s">
        <v>1307</v>
      </c>
      <c r="F145" s="85" t="s">
        <v>1308</v>
      </c>
      <c r="G145" s="45" t="s">
        <v>253</v>
      </c>
      <c r="H145" s="45" t="s">
        <v>254</v>
      </c>
      <c r="I145" s="45" t="str">
        <f>IFERROR(VLOOKUP(D145,'Price Check -Hotel List(Wave 1)'!D:F,3,0),"")</f>
        <v/>
      </c>
      <c r="J145" s="45">
        <v>5</v>
      </c>
      <c r="K145" s="86">
        <v>9.1999999999999993</v>
      </c>
      <c r="N145" s="45" t="s">
        <v>1309</v>
      </c>
      <c r="P145" s="45" t="s">
        <v>1310</v>
      </c>
      <c r="Q145" s="45">
        <v>996</v>
      </c>
      <c r="R145" s="45" t="s">
        <v>1311</v>
      </c>
      <c r="S145" s="45" t="s">
        <v>1312</v>
      </c>
      <c r="T145" s="45">
        <v>997</v>
      </c>
      <c r="U145" s="87" t="e">
        <f t="shared" si="11"/>
        <v>#VALUE!</v>
      </c>
      <c r="V145" s="45">
        <v>997</v>
      </c>
      <c r="W145" s="87" t="e">
        <f t="shared" si="10"/>
        <v>#VALUE!</v>
      </c>
      <c r="X145" s="45" t="s">
        <v>1313</v>
      </c>
      <c r="AA145" s="45" t="s">
        <v>496</v>
      </c>
      <c r="AC145" s="62" t="s">
        <v>504</v>
      </c>
      <c r="AD145" s="45" t="s">
        <v>608</v>
      </c>
      <c r="AE145" s="45" t="s">
        <v>1314</v>
      </c>
      <c r="AF145" s="45" t="s">
        <v>1315</v>
      </c>
      <c r="AG145" s="45" t="s">
        <v>1316</v>
      </c>
      <c r="AH145" s="45" t="s">
        <v>1317</v>
      </c>
      <c r="AI145" s="88" t="s">
        <v>1318</v>
      </c>
    </row>
    <row r="146" spans="1:37" s="77" customFormat="1" ht="15.75" hidden="1" customHeight="1" x14ac:dyDescent="0.35">
      <c r="A146" s="76">
        <v>159</v>
      </c>
      <c r="B146" s="45"/>
      <c r="C146" s="65" t="s">
        <v>29</v>
      </c>
      <c r="D146" s="85">
        <v>462519</v>
      </c>
      <c r="E146" s="45" t="s" vm="265">
        <v>442</v>
      </c>
      <c r="F146" s="85" t="s">
        <v>443</v>
      </c>
      <c r="G146" s="45" t="s">
        <v>422</v>
      </c>
      <c r="H146" s="45" t="s">
        <v>384</v>
      </c>
      <c r="I146" s="45" t="str">
        <f>IFERROR(VLOOKUP(D146,'Price Check -Hotel List(Wave 1)'!D:F,3,0),"")</f>
        <v/>
      </c>
      <c r="J146" s="45" vm="275">
        <v>3</v>
      </c>
      <c r="K146" s="86" vm="288">
        <v>9.3470000000000013</v>
      </c>
      <c r="L146" s="45"/>
      <c r="M146" s="45">
        <v>6122116</v>
      </c>
      <c r="N146" s="45" t="s">
        <v>1568</v>
      </c>
      <c r="O146" s="45" t="s">
        <v>1569</v>
      </c>
      <c r="P146" s="45"/>
      <c r="Q146" s="45">
        <v>181</v>
      </c>
      <c r="R146" s="45">
        <v>125</v>
      </c>
      <c r="S146" s="45">
        <v>125</v>
      </c>
      <c r="T146" s="45">
        <v>167</v>
      </c>
      <c r="U146" s="87">
        <f t="shared" si="11"/>
        <v>0.33600000000000002</v>
      </c>
      <c r="V146" s="45">
        <v>158</v>
      </c>
      <c r="W146" s="87">
        <f t="shared" si="10"/>
        <v>0.26400000000000001</v>
      </c>
      <c r="X146" s="45" t="s">
        <v>556</v>
      </c>
      <c r="Y146" s="45" t="s">
        <v>1570</v>
      </c>
      <c r="Z146" s="45"/>
      <c r="AA146" s="45" t="s">
        <v>496</v>
      </c>
      <c r="AB146" s="45"/>
      <c r="AC146" s="62" t="s">
        <v>505</v>
      </c>
      <c r="AD146" s="45" t="s">
        <v>1571</v>
      </c>
      <c r="AE146" s="45" t="s">
        <v>1572</v>
      </c>
      <c r="AF146" s="45" t="s">
        <v>1573</v>
      </c>
      <c r="AG146" s="45" t="s">
        <v>1574</v>
      </c>
      <c r="AH146" s="45" t="s">
        <v>1575</v>
      </c>
      <c r="AI146" s="45" t="str">
        <f>VLOOKUP(D:D,[1]Detail!$A:$J,10,FALSE)</f>
        <v>Rosemary.Ding@agoda.com</v>
      </c>
      <c r="AJ146" s="45" t="str">
        <f>VLOOKUP(D:D,[1]Detail!$A:$D,4,FALSE)</f>
        <v>B</v>
      </c>
      <c r="AK146" s="45" t="s">
        <v>378</v>
      </c>
    </row>
    <row r="147" spans="1:37" s="77" customFormat="1" ht="15.75" hidden="1" customHeight="1" x14ac:dyDescent="0.35">
      <c r="A147" s="76">
        <v>148</v>
      </c>
      <c r="C147" s="80" t="s">
        <v>29</v>
      </c>
      <c r="D147" s="82">
        <v>81605</v>
      </c>
      <c r="E147" s="45" t="s" vm="7">
        <v>109</v>
      </c>
      <c r="F147" s="82" t="s">
        <v>110</v>
      </c>
      <c r="G147" s="77" t="s" vm="2">
        <v>81</v>
      </c>
      <c r="H147" s="77" t="s">
        <v>82</v>
      </c>
      <c r="I147" s="77" t="str">
        <f>IFERROR(VLOOKUP(D147,'Price Check -Hotel List(Wave 1)'!D:F,3,0),"")</f>
        <v/>
      </c>
      <c r="J147" s="77" vm="141">
        <v>5</v>
      </c>
      <c r="K147" s="78" vm="283">
        <v>8.2477477477477485</v>
      </c>
      <c r="L147" s="77">
        <v>165754319</v>
      </c>
      <c r="N147" s="77" t="s">
        <v>83</v>
      </c>
      <c r="O147" s="77" t="s">
        <v>146</v>
      </c>
      <c r="Q147" s="77">
        <v>622</v>
      </c>
      <c r="U147" s="79" t="e">
        <f t="shared" si="11"/>
        <v>#DIV/0!</v>
      </c>
      <c r="W147" s="79" t="e">
        <f t="shared" si="10"/>
        <v>#DIV/0!</v>
      </c>
      <c r="X147" s="77" t="s">
        <v>556</v>
      </c>
      <c r="Y147" s="77" t="s">
        <v>1576</v>
      </c>
      <c r="Z147" s="77" t="s">
        <v>1525</v>
      </c>
      <c r="AA147" s="77" t="s">
        <v>507</v>
      </c>
      <c r="AB147" s="77" t="s">
        <v>641</v>
      </c>
      <c r="AC147" s="102" t="s">
        <v>507</v>
      </c>
      <c r="AE147" s="77" t="s">
        <v>1577</v>
      </c>
      <c r="AF147" s="77" t="s">
        <v>1578</v>
      </c>
      <c r="AG147" s="77" t="s">
        <v>1579</v>
      </c>
      <c r="AH147" s="77" t="s">
        <v>1580</v>
      </c>
      <c r="AI147" s="77" t="str">
        <f>VLOOKUP(D:D,[1]Detail!$A:$J,10,FALSE)</f>
        <v>Rosemary.Ding@agoda.com</v>
      </c>
      <c r="AJ147" s="77" t="str">
        <f>VLOOKUP(D:D,[1]Detail!$A:$D,4,FALSE)</f>
        <v>A</v>
      </c>
      <c r="AK147" s="77" t="s">
        <v>378</v>
      </c>
    </row>
  </sheetData>
  <autoFilter ref="A1:AK147" xr:uid="{944DF144-EBA8-4FD8-B288-F3DC81330693}">
    <filterColumn colId="8">
      <filters blank="1"/>
    </filterColumn>
    <filterColumn colId="28">
      <filters>
        <filter val="pass"/>
        <filter val="pass 1st round rate check"/>
      </filters>
    </filterColumn>
    <sortState xmlns:xlrd2="http://schemas.microsoft.com/office/spreadsheetml/2017/richdata2" ref="A131:AK147">
      <sortCondition ref="AC1:AC147"/>
    </sortState>
  </autoFilter>
  <sortState xmlns:xlrd2="http://schemas.microsoft.com/office/spreadsheetml/2017/richdata2" ref="A2:AK147">
    <sortCondition ref="A1"/>
  </sortState>
  <conditionalFormatting sqref="J14:J18">
    <cfRule type="iconSet" priority="40">
      <iconSet iconSet="3Symbols2">
        <cfvo type="percent" val="0"/>
        <cfvo type="num" val="2.5"/>
        <cfvo type="num" val="3"/>
      </iconSet>
    </cfRule>
  </conditionalFormatting>
  <conditionalFormatting sqref="J17:J19">
    <cfRule type="iconSet" priority="39">
      <iconSet iconSet="3Symbols2">
        <cfvo type="percent" val="0"/>
        <cfvo type="num" val="2.5"/>
        <cfvo type="num" val="3"/>
      </iconSet>
    </cfRule>
  </conditionalFormatting>
  <conditionalFormatting sqref="K14:K19">
    <cfRule type="iconSet" priority="38">
      <iconSet iconSet="3Symbols2">
        <cfvo type="percent" val="0"/>
        <cfvo type="num" val="7.5"/>
        <cfvo type="num" val="8"/>
      </iconSet>
    </cfRule>
  </conditionalFormatting>
  <conditionalFormatting sqref="J20:J22">
    <cfRule type="iconSet" priority="57">
      <iconSet iconSet="3Symbols2">
        <cfvo type="percent" val="0"/>
        <cfvo type="num" val="2.5"/>
        <cfvo type="num" val="3"/>
      </iconSet>
    </cfRule>
  </conditionalFormatting>
  <conditionalFormatting sqref="K20:K21">
    <cfRule type="iconSet" priority="58">
      <iconSet iconSet="3Symbols2">
        <cfvo type="percent" val="0"/>
        <cfvo type="num" val="7.5"/>
        <cfvo type="num" val="8"/>
      </iconSet>
    </cfRule>
  </conditionalFormatting>
  <conditionalFormatting sqref="J33">
    <cfRule type="iconSet" priority="26">
      <iconSet iconSet="3Symbols2">
        <cfvo type="percent" val="0"/>
        <cfvo type="num" val="2.5"/>
        <cfvo type="num" val="3"/>
      </iconSet>
    </cfRule>
  </conditionalFormatting>
  <conditionalFormatting sqref="H35:H37 H30:H33 H2:I2 H3:H26 I3:I147">
    <cfRule type="iconSet" priority="21">
      <iconSet iconSet="3Symbols2">
        <cfvo type="percent" val="0"/>
        <cfvo type="num" val="2.5"/>
        <cfvo type="num" val="3"/>
      </iconSet>
    </cfRule>
  </conditionalFormatting>
  <conditionalFormatting sqref="H29">
    <cfRule type="iconSet" priority="18">
      <iconSet iconSet="3Symbols2">
        <cfvo type="percent" val="0"/>
        <cfvo type="num" val="2.5"/>
        <cfvo type="num" val="3"/>
      </iconSet>
    </cfRule>
  </conditionalFormatting>
  <conditionalFormatting sqref="J23:J25 J29:J32">
    <cfRule type="iconSet" priority="17">
      <iconSet iconSet="3Symbols2">
        <cfvo type="percent" val="0"/>
        <cfvo type="num" val="2.5"/>
        <cfvo type="num" val="3"/>
      </iconSet>
    </cfRule>
  </conditionalFormatting>
  <conditionalFormatting sqref="J23:J25">
    <cfRule type="iconSet" priority="16">
      <iconSet iconSet="3Symbols2">
        <cfvo type="percent" val="0"/>
        <cfvo type="num" val="2.5"/>
        <cfvo type="num" val="3"/>
      </iconSet>
    </cfRule>
  </conditionalFormatting>
  <conditionalFormatting sqref="K22:K25 K29:K33">
    <cfRule type="iconSet" priority="15">
      <iconSet iconSet="3Symbols2">
        <cfvo type="percent" val="0"/>
        <cfvo type="num" val="7.5"/>
        <cfvo type="num" val="8"/>
      </iconSet>
    </cfRule>
  </conditionalFormatting>
  <conditionalFormatting sqref="J35:J37 J2:J13">
    <cfRule type="iconSet" priority="73">
      <iconSet iconSet="3Symbols2">
        <cfvo type="percent" val="0"/>
        <cfvo type="num" val="2.5"/>
        <cfvo type="num" val="3"/>
      </iconSet>
    </cfRule>
  </conditionalFormatting>
  <conditionalFormatting sqref="K35:K37 K2:K13">
    <cfRule type="iconSet" priority="75">
      <iconSet iconSet="3Symbols2">
        <cfvo type="percent" val="0"/>
        <cfvo type="num" val="7.5"/>
        <cfvo type="num" val="8"/>
      </iconSet>
    </cfRule>
  </conditionalFormatting>
  <conditionalFormatting sqref="J34">
    <cfRule type="iconSet" priority="14">
      <iconSet iconSet="3Symbols2">
        <cfvo type="percent" val="0"/>
        <cfvo type="num" val="2.5"/>
        <cfvo type="num" val="3"/>
      </iconSet>
    </cfRule>
  </conditionalFormatting>
  <conditionalFormatting sqref="K34">
    <cfRule type="iconSet" priority="13">
      <iconSet iconSet="3Symbols2">
        <cfvo type="percent" val="0"/>
        <cfvo type="num" val="7.5"/>
        <cfvo type="num" val="8"/>
      </iconSet>
    </cfRule>
  </conditionalFormatting>
  <conditionalFormatting sqref="K26">
    <cfRule type="iconSet" priority="11">
      <iconSet iconSet="3Symbols2">
        <cfvo type="percent" val="0"/>
        <cfvo type="num" val="7.5"/>
        <cfvo type="num" val="8"/>
      </iconSet>
    </cfRule>
  </conditionalFormatting>
  <conditionalFormatting sqref="J26">
    <cfRule type="iconSet" priority="12">
      <iconSet iconSet="3Symbols2">
        <cfvo type="percent" val="0"/>
        <cfvo type="num" val="2.5"/>
        <cfvo type="num" val="3"/>
      </iconSet>
    </cfRule>
  </conditionalFormatting>
  <conditionalFormatting sqref="H27">
    <cfRule type="iconSet" priority="9">
      <iconSet iconSet="3Symbols2">
        <cfvo type="percent" val="0"/>
        <cfvo type="num" val="2.5"/>
        <cfvo type="num" val="3"/>
      </iconSet>
    </cfRule>
  </conditionalFormatting>
  <conditionalFormatting sqref="J27:K27">
    <cfRule type="iconSet" priority="8">
      <iconSet iconSet="3Symbols2">
        <cfvo type="percent" val="0"/>
        <cfvo type="num" val="2.5"/>
        <cfvo type="num" val="3"/>
      </iconSet>
    </cfRule>
  </conditionalFormatting>
  <conditionalFormatting sqref="J28:K28">
    <cfRule type="iconSet" priority="7">
      <iconSet iconSet="3Symbols2">
        <cfvo type="percent" val="0"/>
        <cfvo type="num" val="2.5"/>
        <cfvo type="num" val="3"/>
      </iconSet>
    </cfRule>
  </conditionalFormatting>
  <conditionalFormatting sqref="H38:H79">
    <cfRule type="iconSet" priority="4">
      <iconSet iconSet="3Symbols2">
        <cfvo type="percent" val="0"/>
        <cfvo type="num" val="2.5"/>
        <cfvo type="num" val="3"/>
      </iconSet>
    </cfRule>
  </conditionalFormatting>
  <conditionalFormatting sqref="J38:J79">
    <cfRule type="iconSet" priority="5">
      <iconSet iconSet="3Symbols2">
        <cfvo type="percent" val="0"/>
        <cfvo type="num" val="2.5"/>
        <cfvo type="num" val="3"/>
      </iconSet>
    </cfRule>
  </conditionalFormatting>
  <conditionalFormatting sqref="K38:K79">
    <cfRule type="iconSet" priority="6">
      <iconSet iconSet="3Symbols2">
        <cfvo type="percent" val="0"/>
        <cfvo type="num" val="7.5"/>
        <cfvo type="num" val="8"/>
      </iconSet>
    </cfRule>
  </conditionalFormatting>
  <conditionalFormatting sqref="J80:J141">
    <cfRule type="iconSet" priority="2">
      <iconSet iconSet="3Symbols2">
        <cfvo type="percent" val="0"/>
        <cfvo type="num" val="2.5"/>
        <cfvo type="num" val="3"/>
      </iconSet>
    </cfRule>
  </conditionalFormatting>
  <conditionalFormatting sqref="K80:K147">
    <cfRule type="iconSet" priority="3">
      <iconSet iconSet="3Symbols2">
        <cfvo type="percent" val="0"/>
        <cfvo type="num" val="7.5"/>
        <cfvo type="num" val="8"/>
      </iconSet>
    </cfRule>
  </conditionalFormatting>
  <conditionalFormatting sqref="J142:J147">
    <cfRule type="iconSet" priority="1">
      <iconSet iconSet="3Symbols2">
        <cfvo type="percent" val="0"/>
        <cfvo type="num" val="2.5"/>
        <cfvo type="num" val="3"/>
      </iconSet>
    </cfRule>
  </conditionalFormatting>
  <hyperlinks>
    <hyperlink ref="AF5" r:id="rId1" xr:uid="{D4EF5699-726C-4D9C-8AF9-A78C03CAF44E}"/>
    <hyperlink ref="AF20" r:id="rId2" xr:uid="{0CF6AE06-EC6F-48AC-A2AD-2DBDFA034533}"/>
    <hyperlink ref="AG20" r:id="rId3" xr:uid="{D03AEBE7-9CDA-47CD-A947-9D72E578617B}"/>
    <hyperlink ref="AH20" r:id="rId4" xr:uid="{F1F4C201-E4D8-4DBA-913E-ADF171CAEE01}"/>
    <hyperlink ref="AF22" r:id="rId5" xr:uid="{69EC8B86-1E88-4B08-AD15-44C71E624E96}"/>
    <hyperlink ref="AG22" r:id="rId6" xr:uid="{39B8C328-C9EE-407E-B0C9-947AF9C83E04}"/>
    <hyperlink ref="AH22" r:id="rId7" xr:uid="{E878EB7A-60EC-4BD8-87DB-0A990FB471A4}"/>
    <hyperlink ref="AG133" r:id="rId8" xr:uid="{F7C61937-C41E-4230-9FC3-BBB09F2F2BCE}"/>
    <hyperlink ref="AF18" r:id="rId9" xr:uid="{77EC248B-306B-4125-8C7D-A9515F103333}"/>
    <hyperlink ref="AG18" r:id="rId10" xr:uid="{8CA5D439-7A16-4F96-94FA-7FCB0FE2E8B6}"/>
    <hyperlink ref="AG3" r:id="rId11" xr:uid="{9FFF6EE5-613A-4178-9C7E-764EE3E2D8B3}"/>
    <hyperlink ref="AH3" r:id="rId12" xr:uid="{7B940976-1A5D-4BC7-A5E8-39F64909424E}"/>
    <hyperlink ref="AF19" r:id="rId13" xr:uid="{F3B841ED-B05E-4BD5-AA9C-4BFECAD8F315}"/>
    <hyperlink ref="AG19" r:id="rId14" xr:uid="{8696443D-AC87-4819-9268-C3F5A99AE93E}"/>
    <hyperlink ref="AH19" r:id="rId15" xr:uid="{4A28E854-44CE-4830-AE7D-36994530DC46}"/>
    <hyperlink ref="AF6" r:id="rId16" xr:uid="{94522F7B-082B-47B1-9128-2C36D0E661E3}"/>
    <hyperlink ref="AG6" r:id="rId17" xr:uid="{B7F57DA3-6BF8-40D5-A248-0A66B292957F}"/>
    <hyperlink ref="AH6" r:id="rId18" xr:uid="{F88ACE4A-2AA1-45F3-B35B-1690CF3555DC}"/>
    <hyperlink ref="AF9" r:id="rId19" xr:uid="{20C87C85-39BC-46DD-8197-841B60E41ADB}"/>
    <hyperlink ref="AG9" r:id="rId20" xr:uid="{C602724E-68AA-43E4-9D33-33AD571E959E}"/>
    <hyperlink ref="AH9" r:id="rId21" xr:uid="{6C5E2DF9-269A-424F-99AD-820FF305374A}"/>
    <hyperlink ref="AF10" r:id="rId22" xr:uid="{05EFB900-F2EC-4767-AEB1-C3499B885CC9}"/>
    <hyperlink ref="AG10" r:id="rId23" xr:uid="{87CCAD46-9993-4FFE-A5FE-A0D54879A4F6}"/>
    <hyperlink ref="AH10" r:id="rId24" xr:uid="{7C399ED2-38A9-4F31-8F45-0CB27780E7DF}"/>
    <hyperlink ref="AF131" r:id="rId25" xr:uid="{B568B031-1DA6-4F12-9695-0DB1487042DE}"/>
    <hyperlink ref="AG131" r:id="rId26" xr:uid="{A57200FE-419B-4DB6-8BEB-7A9D7E52EDAC}"/>
    <hyperlink ref="AH131" r:id="rId27" xr:uid="{0B3B28F6-2D2C-49EE-B43F-97E05014D1E7}"/>
    <hyperlink ref="AF2" r:id="rId28" xr:uid="{CAC6A1C8-82BC-4035-8630-1CE5B8BC4B55}"/>
    <hyperlink ref="AG2" r:id="rId29" xr:uid="{AF54034E-8B92-4F51-99E0-6644FE8A8B1E}"/>
    <hyperlink ref="AH2" r:id="rId30" xr:uid="{7037A67B-77DA-420E-8EFF-41FD91F10D7D}"/>
    <hyperlink ref="AF23" r:id="rId31" xr:uid="{FC148FAC-99AA-4A84-A54B-CF6B479CE8FC}"/>
    <hyperlink ref="AG23" r:id="rId32" xr:uid="{78B9EC60-1518-4E89-9972-2DD7F949DD85}"/>
    <hyperlink ref="AH23" r:id="rId33" xr:uid="{44AB4C62-F38C-4FBD-B8CD-D724E3D92697}"/>
    <hyperlink ref="AF24" r:id="rId34" xr:uid="{9B6BD43E-1A83-477B-BD15-4B7E485D0ABF}"/>
    <hyperlink ref="AG24" r:id="rId35" xr:uid="{489E3C96-9CDE-47CD-9D52-5B5BAA13B123}"/>
    <hyperlink ref="AH24" r:id="rId36" xr:uid="{8A6E35BE-5D2C-4C7F-ACFE-F48A5C7A920A}"/>
    <hyperlink ref="AF7" r:id="rId37" xr:uid="{6C384BDA-468C-488A-BA81-8EA623C18279}"/>
    <hyperlink ref="AG7" r:id="rId38" xr:uid="{21761A57-0FA8-4DA3-9E67-EC40ABD3D93C}"/>
    <hyperlink ref="AH7" r:id="rId39" xr:uid="{AEC8E7AE-8657-490D-8D66-74A7769DA5D7}"/>
    <hyperlink ref="AF14" r:id="rId40" xr:uid="{5F630FA5-F854-437A-A462-B1A2C84139BD}"/>
    <hyperlink ref="AG11" r:id="rId41" xr:uid="{92C08A8E-B303-489B-8D05-2E8DE0F6B934}"/>
    <hyperlink ref="AH11" r:id="rId42" xr:uid="{0AA28281-9A72-4571-9609-1907A2A606E1}"/>
    <hyperlink ref="AF16" r:id="rId43" xr:uid="{6680E1A9-0EB9-4AF0-9580-2D82ED86ED10}"/>
    <hyperlink ref="AG16" r:id="rId44" xr:uid="{E37F246C-D28D-44E8-9D61-AF84A511BB95}"/>
    <hyperlink ref="AH16" r:id="rId45" xr:uid="{629ADC23-ABA5-482F-A3AC-CA2343A14B6E}"/>
    <hyperlink ref="AF17" r:id="rId46" xr:uid="{CEE989BD-EBEC-43EB-ADAF-707C5D0D827F}"/>
    <hyperlink ref="AG17" r:id="rId47" xr:uid="{9A781E78-5818-4DDD-A7F0-0CB9C53D446C}"/>
    <hyperlink ref="AH17" r:id="rId48" xr:uid="{F23B3D3C-E6B9-466A-A02F-42ADD5712F9D}"/>
    <hyperlink ref="AF26" r:id="rId49" xr:uid="{15358608-D3F2-4544-83C7-7CE82D3A01E6}"/>
    <hyperlink ref="AG26" r:id="rId50" xr:uid="{2C5DDE90-8A11-4C55-919F-08C3AFFE17F8}"/>
    <hyperlink ref="AH26" r:id="rId51" xr:uid="{0FDC0981-6EE2-4C86-B814-EA69949CF91D}"/>
    <hyperlink ref="AF25" r:id="rId52" xr:uid="{3442B5EA-A556-4486-AB69-5AEA799C3A24}"/>
    <hyperlink ref="AF27" r:id="rId53" xr:uid="{89D21EA2-F990-4B3C-9562-E5D525736E78}"/>
    <hyperlink ref="AG27" r:id="rId54" xr:uid="{4AFC7E4C-8C85-4ADE-B470-ADAF7C706A0C}"/>
    <hyperlink ref="AH27" r:id="rId55" xr:uid="{F1CC7C52-6E20-4F6B-A713-81BBBA6AAE63}"/>
    <hyperlink ref="AF28" r:id="rId56" xr:uid="{CD596C42-9FFE-46EC-9AFF-A9D89992604C}"/>
    <hyperlink ref="AG28" r:id="rId57" xr:uid="{92A4220A-B24C-4052-ACA1-14EE4C3E24D7}"/>
    <hyperlink ref="AH28" r:id="rId58" xr:uid="{8CC2A98F-D592-40C4-8130-60E87DBE9F20}"/>
    <hyperlink ref="AG25" r:id="rId59" xr:uid="{B7939DC6-7F91-438D-A724-02A04E925AA9}"/>
    <hyperlink ref="AF29" r:id="rId60" xr:uid="{E25C89A0-D7EE-4761-A94F-A462B007BC71}"/>
    <hyperlink ref="AG29" r:id="rId61" xr:uid="{E6E7FB1A-9C24-481C-9BAB-7CD042E2EDC5}"/>
    <hyperlink ref="AH29" r:id="rId62" xr:uid="{B34262A0-7F36-4AAF-A700-C28D33362390}"/>
    <hyperlink ref="AH25" r:id="rId63" xr:uid="{071FF218-A845-40A1-80F6-D753624A6A68}"/>
    <hyperlink ref="AF30" r:id="rId64" xr:uid="{CF280350-F891-4229-AB6F-5806A4902896}"/>
    <hyperlink ref="AG30" r:id="rId65" xr:uid="{61EA2B1E-162E-463C-BB80-7CE6D1868A0D}"/>
    <hyperlink ref="AH30" r:id="rId66" xr:uid="{30E6C8FB-D12C-451A-8B6C-FECDB9931ADA}"/>
    <hyperlink ref="AF35" r:id="rId67" xr:uid="{70EAE380-E512-442C-88A4-8824FA65EE7C}"/>
    <hyperlink ref="AG35" r:id="rId68" xr:uid="{DD3DCFA8-0A80-40AE-BE92-5DF8E7DF7FAA}"/>
    <hyperlink ref="AH35" r:id="rId69" xr:uid="{6EF53C6B-26F5-4514-B51D-7AB010A6EF7D}"/>
    <hyperlink ref="AF34" r:id="rId70" xr:uid="{2D82B9B6-121D-42A0-918B-CF11B0739B3C}"/>
    <hyperlink ref="AG34" r:id="rId71" xr:uid="{B979A226-7057-464A-9AE3-65106C50FA99}"/>
    <hyperlink ref="AH34" r:id="rId72" xr:uid="{54AB21EC-E13A-4242-8DD7-057D47D7F52E}"/>
    <hyperlink ref="AF33" r:id="rId73" xr:uid="{43A8AFD3-15F3-4168-899A-C3C7F0E812FF}"/>
    <hyperlink ref="AG33" r:id="rId74" xr:uid="{3BCF8FC4-39F8-4918-8BCD-F309422C6C25}"/>
    <hyperlink ref="AH33" r:id="rId75" xr:uid="{FE0A2998-DC50-43D3-A2DD-92C2180E5C18}"/>
    <hyperlink ref="AF32" r:id="rId76" xr:uid="{46F61016-699B-470C-A4CE-77DBEF5EBBBA}"/>
    <hyperlink ref="AG32" r:id="rId77" xr:uid="{0BA49873-8592-4522-BCE9-6F91699CB6CA}"/>
    <hyperlink ref="AH32" r:id="rId78" xr:uid="{32D624D0-75C9-47A5-B7AF-C5E0A919BFCF}"/>
    <hyperlink ref="AF31" r:id="rId79" xr:uid="{030CE485-5920-47D9-BE58-927BD3765F4C}"/>
    <hyperlink ref="AG31" r:id="rId80" xr:uid="{A1F12D04-78BB-4C26-9E9F-4E9870A29F77}"/>
    <hyperlink ref="AF36" r:id="rId81" xr:uid="{04680A9C-1B0F-4458-AB12-57152776712E}"/>
    <hyperlink ref="AG36" r:id="rId82" xr:uid="{1540749A-9DE1-4E9A-AB5E-BD3E9528BD5F}"/>
    <hyperlink ref="AH36" r:id="rId83" xr:uid="{1A5341EF-4ECD-49EA-8BE1-8DC3C8D8E02D}"/>
    <hyperlink ref="AG37" r:id="rId84" xr:uid="{C3906C33-1C15-4D5E-A44C-1BD873EE7C31}"/>
    <hyperlink ref="AF37" r:id="rId85" xr:uid="{410C8025-7980-4132-A0E2-97BEDE1777A9}"/>
    <hyperlink ref="AH37" r:id="rId86" xr:uid="{2E2119A1-7AB4-406C-8DF5-3718E8432A5A}"/>
    <hyperlink ref="AF42" r:id="rId87" xr:uid="{90289641-72D0-445B-9296-6E83D8FA2DC8}"/>
    <hyperlink ref="AG42" r:id="rId88" xr:uid="{1A227E40-13DB-44FB-AF65-E061568EFF91}"/>
    <hyperlink ref="AH42" r:id="rId89" xr:uid="{51A7DEA5-CE52-4341-BAF7-9C377DC42CF3}"/>
    <hyperlink ref="AF39" r:id="rId90" xr:uid="{ACFD002C-6B70-479C-8D9C-81BBFCFA900F}"/>
    <hyperlink ref="AG39" r:id="rId91" xr:uid="{6194430B-57D8-4D5D-87BE-E1254A29C2C5}"/>
    <hyperlink ref="AH39" r:id="rId92" xr:uid="{03C6CE88-A5EF-48ED-BB5C-80CD04DB6F14}"/>
    <hyperlink ref="AF59" r:id="rId93" xr:uid="{B508BD07-0696-4F55-AE49-51ADE30B9E90}"/>
    <hyperlink ref="AG59" r:id="rId94" xr:uid="{5AE4662F-3C71-46D3-A49C-D86CB4B2C8B2}"/>
    <hyperlink ref="AH59" r:id="rId95" xr:uid="{3ADA407A-3B18-4C6A-B89A-FC18F07D8D56}"/>
    <hyperlink ref="AF60" r:id="rId96" xr:uid="{356E666B-150E-4AEC-88C1-880FDBFD725F}"/>
    <hyperlink ref="AG60" r:id="rId97" xr:uid="{33EB7C07-E180-4E83-9320-57655A57D1B3}"/>
    <hyperlink ref="AH60" r:id="rId98" xr:uid="{566B5428-593D-483E-9231-B596A22D3118}"/>
    <hyperlink ref="AI25" r:id="rId99" xr:uid="{DC813C76-2DDD-4E5F-9FE9-934F9E7E3910}"/>
    <hyperlink ref="AI26" r:id="rId100" xr:uid="{76E82A44-3297-4A49-BACB-E8C20082E9F0}"/>
    <hyperlink ref="AI40:AI43" r:id="rId101" display="ivy.shi@agoda.com" xr:uid="{614BCDFF-7341-4538-BF53-394880E481EA}"/>
    <hyperlink ref="AI31" r:id="rId102" xr:uid="{EDEF90F4-5907-4B26-9546-EA8A0E0A8ADF}"/>
    <hyperlink ref="AI45:AI48" r:id="rId103" display="Sophia.han@agoda.com" xr:uid="{9789A516-D990-493F-B31D-CEF4B97A0C25}"/>
    <hyperlink ref="AI36" r:id="rId104" xr:uid="{DC6D4E4C-3C2B-4C70-B549-876AAF6BED08}"/>
    <hyperlink ref="AI37" r:id="rId105" xr:uid="{DA202ED0-764B-4659-A764-CA7D011CEF19}"/>
    <hyperlink ref="AI39" r:id="rId106" xr:uid="{4DA8EC58-699D-4F73-BFCE-F1FBB858D04D}"/>
    <hyperlink ref="AI145" r:id="rId107" xr:uid="{714A7ECB-50B4-4F68-A947-F2277D690294}"/>
    <hyperlink ref="AI63" r:id="rId108" xr:uid="{5F4EE32F-CB5E-4BC3-9198-4BD4804E7F80}"/>
    <hyperlink ref="AF64" r:id="rId109" xr:uid="{F4FB1FCB-2F7D-47D2-A564-CF0F52C31C8B}"/>
    <hyperlink ref="AG64" r:id="rId110" xr:uid="{AE77E7D1-DC13-420D-A783-6BB19C0CA6B5}"/>
    <hyperlink ref="AH64" r:id="rId111" xr:uid="{901688CB-7FCE-47F9-A71B-7AB36A3BC93A}"/>
    <hyperlink ref="AF70" r:id="rId112" xr:uid="{5DB2CA72-FA59-4949-90F0-5EB89A23B925}"/>
    <hyperlink ref="AF69" r:id="rId113" xr:uid="{E29A9E74-2B94-4BA9-8597-4C41283C7D22}"/>
    <hyperlink ref="AG69" r:id="rId114" xr:uid="{5EA218D2-E169-426D-A323-171EB72375E9}"/>
    <hyperlink ref="AF73" r:id="rId115" xr:uid="{B9DBE44D-EC33-41DC-9B94-844679007902}"/>
    <hyperlink ref="AH73" r:id="rId116" xr:uid="{3A206EF3-0167-4485-8B36-23D899AAD206}"/>
    <hyperlink ref="AF71" r:id="rId117" xr:uid="{50877FA1-34F4-402B-9770-B5575AF83711}"/>
    <hyperlink ref="AG71" r:id="rId118" xr:uid="{E7BFDFCC-7842-44B5-BEF9-0CC68C2BDCFC}"/>
    <hyperlink ref="AF65" r:id="rId119" xr:uid="{6CDA4D40-036A-4BF1-8EC1-F4DF31882B26}"/>
    <hyperlink ref="AG65" r:id="rId120" xr:uid="{04149984-D420-49DA-9B88-93B31BE97E99}"/>
    <hyperlink ref="AF67" r:id="rId121" xr:uid="{7DE0449E-1413-4D6B-90AB-9C6B62516B3B}"/>
    <hyperlink ref="AG67" r:id="rId122" xr:uid="{078BD5CC-9A49-4697-8DC7-E5B5E86B664B}"/>
    <hyperlink ref="AH67" r:id="rId123" xr:uid="{F8FF00D9-0005-4E6F-99AE-1B8F945BC974}"/>
    <hyperlink ref="AF68" r:id="rId124" xr:uid="{98EBAFB6-047B-420D-84ED-34060983D101}"/>
    <hyperlink ref="AG68" r:id="rId125" xr:uid="{EE215398-DA7B-40C3-A9D8-2951EF726FAC}"/>
    <hyperlink ref="AG66" r:id="rId126" xr:uid="{D4A17599-87B8-44C4-8531-8DEE875F918C}"/>
    <hyperlink ref="AH66" r:id="rId127" xr:uid="{A2239197-4226-4D9E-BD9A-09E5ED6B7AB3}"/>
    <hyperlink ref="AF75" r:id="rId128" xr:uid="{6C6BFF4A-8720-4348-A356-2E2D4937B8B2}"/>
    <hyperlink ref="AG75" r:id="rId129" xr:uid="{AF551670-E5CD-420B-9344-28578BA3FC95}"/>
    <hyperlink ref="AH75" r:id="rId130" xr:uid="{8A42B4C4-FE07-4B65-B1A8-89A709875AE9}"/>
    <hyperlink ref="AG77" r:id="rId131" xr:uid="{A57F0430-481C-44CB-83F8-D60A1AA9938C}"/>
    <hyperlink ref="AF77" r:id="rId132" xr:uid="{D112246B-9F1F-410A-99A1-C8D2314C6EA9}"/>
    <hyperlink ref="AH77" r:id="rId133" xr:uid="{E9C7094D-40D1-4657-A6B4-F02D16641C38}"/>
    <hyperlink ref="AH78" r:id="rId134" xr:uid="{C582CCEA-0D87-48D0-8E9E-7ECA8B9E264F}"/>
    <hyperlink ref="AF78" r:id="rId135" xr:uid="{C835AC6A-5033-4C49-94C0-D4D94BC6DE90}"/>
    <hyperlink ref="AF76" r:id="rId136" xr:uid="{91ABD32F-EA5C-4FB5-B9BB-EDF030F4B2BE}"/>
    <hyperlink ref="AG76" r:id="rId137" xr:uid="{4F966519-54FA-4A53-A15F-17E4FF842B19}"/>
    <hyperlink ref="AH76" r:id="rId138" xr:uid="{3EA15AA3-6B9F-43BB-8C14-0913AD582E21}"/>
    <hyperlink ref="AF74" r:id="rId139" xr:uid="{A19672C3-1561-45B2-BEC0-7B45FE9C9C53}"/>
    <hyperlink ref="AH74" r:id="rId140" xr:uid="{2E5F3304-3096-46AF-B48E-B69AB630F6CC}"/>
    <hyperlink ref="AG74" r:id="rId141" xr:uid="{8BE2436C-985D-4EB8-9677-6E6DF9055EEE}"/>
    <hyperlink ref="AF107" r:id="rId142" xr:uid="{33C48AED-DA9D-4AAD-A166-E9B4B16C4E82}"/>
    <hyperlink ref="AG107" r:id="rId143" xr:uid="{3E82EA3D-D936-41D9-8D9A-D79607E7201D}"/>
    <hyperlink ref="AH107" r:id="rId144" xr:uid="{23806C56-73A8-4ED8-97C6-527BCE7FBC78}"/>
    <hyperlink ref="AF108" r:id="rId145" xr:uid="{5BAD8A7A-1B29-41D1-8967-FAF6771EBD80}"/>
    <hyperlink ref="AG108" r:id="rId146" xr:uid="{E7D3FAF4-6DD4-4A9B-A8B2-6FC589C04A1D}"/>
    <hyperlink ref="AH108" r:id="rId147" xr:uid="{DABFDC54-955C-4626-BE59-E3414A9A94D8}"/>
    <hyperlink ref="AF82" r:id="rId148" xr:uid="{ACCFDAC2-6856-4350-B1E6-9A4392C44685}"/>
    <hyperlink ref="AG82" r:id="rId149" xr:uid="{51F5ABCC-DCF4-4358-A767-A08C67F70E33}"/>
    <hyperlink ref="AH82" r:id="rId150" xr:uid="{C456562F-04B2-4E43-BE20-A401607E1BB4}"/>
    <hyperlink ref="AF83" r:id="rId151" xr:uid="{BCB5FCB5-AA6F-4BE6-A2B9-CBDBC163F88E}"/>
    <hyperlink ref="AG83" r:id="rId152" xr:uid="{6B4349F7-A7F8-4292-927B-584405CD6655}"/>
    <hyperlink ref="AH83" r:id="rId153" xr:uid="{880EC1BB-58F3-40A6-8A12-4401AA47BDC4}"/>
    <hyperlink ref="AG84" r:id="rId154" xr:uid="{F7F3752B-4031-40F2-A530-161C33BD2502}"/>
    <hyperlink ref="AF84" r:id="rId155" xr:uid="{8B1173F6-AB80-4998-A800-DA4F50F8C875}"/>
    <hyperlink ref="AH84" r:id="rId156" xr:uid="{E7DEB84F-5205-43EB-84BC-04F3C05B1A1E}"/>
    <hyperlink ref="AF85" r:id="rId157" xr:uid="{761F41D3-4B24-4AAA-A079-8768B45FC5EE}"/>
    <hyperlink ref="AH85" r:id="rId158" xr:uid="{BC33565E-DC02-4C63-82B3-281C30F30DD7}"/>
    <hyperlink ref="AF91" r:id="rId159" xr:uid="{F8C61601-4AA1-4311-B35D-A28C6F43CBE8}"/>
    <hyperlink ref="AG91" r:id="rId160" xr:uid="{3F3763A1-FFF0-4C34-88A2-D06C899B4480}"/>
    <hyperlink ref="AH91" r:id="rId161" xr:uid="{95D3B348-9366-4F40-A522-DFB25B8DEF55}"/>
    <hyperlink ref="AF90" r:id="rId162" xr:uid="{B4512893-1A21-4412-A56D-AA44F4C67242}"/>
    <hyperlink ref="AG90" r:id="rId163" xr:uid="{38F94627-5086-4E31-8917-4B911DC31553}"/>
    <hyperlink ref="AH90" r:id="rId164" xr:uid="{D298F0E5-BF4F-4555-9BB7-53C5B3A5148D}"/>
    <hyperlink ref="AF92" r:id="rId165" xr:uid="{9AB92465-B4AB-45BD-AC71-E16892B02563}"/>
    <hyperlink ref="AG92" r:id="rId166" xr:uid="{EF972A71-D871-4CD1-A876-17A7E1150119}"/>
    <hyperlink ref="AH92" r:id="rId167" xr:uid="{AA873E69-C5BA-419B-B437-DD252A5D5CF7}"/>
    <hyperlink ref="AF93" r:id="rId168" xr:uid="{56B3D2DB-E05B-467A-91A6-95FF86227D24}"/>
    <hyperlink ref="AG93" r:id="rId169" xr:uid="{6F2702CC-492F-442E-ABD7-306434C47B73}"/>
    <hyperlink ref="AH93" r:id="rId170" xr:uid="{4C21DBFD-004F-4EF0-923D-BBF5EA377139}"/>
    <hyperlink ref="AF94" r:id="rId171" xr:uid="{1B0684B3-CFE6-454C-BC83-0B21CA4E6B70}"/>
    <hyperlink ref="AG94" r:id="rId172" xr:uid="{A105F193-BEF5-456E-A955-2AB7E0AC2416}"/>
    <hyperlink ref="AH94" r:id="rId173" xr:uid="{6E215337-DB8E-4F83-B4AE-E7C8AB24B8D5}"/>
    <hyperlink ref="AF95" r:id="rId174" xr:uid="{67E77357-0059-4E17-89B1-EE20E63D1473}"/>
    <hyperlink ref="AG95" r:id="rId175" xr:uid="{25AF6805-C9C9-4BAB-A53A-B8FB82CD013C}"/>
    <hyperlink ref="AH95" r:id="rId176" xr:uid="{8CC31059-5074-47F1-9F7E-DEDFBAB8FDF0}"/>
    <hyperlink ref="AF96" r:id="rId177" xr:uid="{9392BFB7-182F-4B32-AD55-91EBAD2455DA}"/>
    <hyperlink ref="AG96" r:id="rId178" xr:uid="{55B26F8E-CBEE-4B57-B2AC-0C1F8D5FF0E5}"/>
    <hyperlink ref="AH96" r:id="rId179" xr:uid="{18A745F7-5644-4941-9C15-7692CA92D0C5}"/>
    <hyperlink ref="AF97" r:id="rId180" xr:uid="{FA22E7AC-96B7-423E-ADA8-163D18A69B66}"/>
    <hyperlink ref="AG97" r:id="rId181" xr:uid="{F5B7A8D2-20E3-48EE-91C0-FBA584683156}"/>
    <hyperlink ref="AH97" r:id="rId182" xr:uid="{4B4BE7F6-8F68-4EFD-859D-6B21224A0D35}"/>
    <hyperlink ref="AG98" r:id="rId183" xr:uid="{4C630341-573B-49B1-A124-7593EC53347D}"/>
    <hyperlink ref="AH98" r:id="rId184" xr:uid="{73AF687B-4C56-4D22-A955-52ADB0E362F9}"/>
    <hyperlink ref="AF98" r:id="rId185" xr:uid="{01DCA020-4FA6-497D-B3D8-8B26A756EB09}"/>
    <hyperlink ref="AF99" r:id="rId186" xr:uid="{136BFE75-BA7F-4B51-9DAA-AFFFB90215F8}"/>
    <hyperlink ref="AG99" r:id="rId187" xr:uid="{43FD2C37-AFC0-4E54-A124-3F3F0D474DA8}"/>
    <hyperlink ref="AH99" r:id="rId188" xr:uid="{3A60D4AB-AC1B-4CEB-BAEA-EB5F929DC535}"/>
    <hyperlink ref="AF100" r:id="rId189" xr:uid="{154E4B4A-A4A0-4929-81F9-CE01B77E5877}"/>
    <hyperlink ref="AG100" r:id="rId190" xr:uid="{EAE2B467-FDAC-40F6-9B2C-0942AEDB683A}"/>
    <hyperlink ref="AH100" r:id="rId191" xr:uid="{55E4FC82-B10F-453E-B62E-AC72587BF05F}"/>
    <hyperlink ref="AF101" r:id="rId192" xr:uid="{A32ECF1F-29E1-4D54-9107-76BB4FDD9E77}"/>
    <hyperlink ref="AG101" r:id="rId193" xr:uid="{329C5DB0-2368-4321-9B11-27F653845460}"/>
    <hyperlink ref="AH101" r:id="rId194" xr:uid="{CB9B23F5-CCE5-4A92-B2A6-B18A0D23BF77}"/>
    <hyperlink ref="AF102" r:id="rId195" xr:uid="{F5AF33B1-9A85-4071-A50C-5A8AB22CCA11}"/>
    <hyperlink ref="AG102" r:id="rId196" xr:uid="{74A1EE27-BEB7-424B-8B65-CFD5A7ADC530}"/>
    <hyperlink ref="AH102" r:id="rId197" xr:uid="{54CF9FD4-A472-4DB2-B2BD-BE89CF90A179}"/>
    <hyperlink ref="AF103" r:id="rId198" xr:uid="{FEBB2CF2-4AD9-46A1-AEBE-B958105681ED}"/>
    <hyperlink ref="AG103" r:id="rId199" xr:uid="{F96F7FE5-78B1-4F59-B4A5-27A91F7DADB9}"/>
    <hyperlink ref="AH103" r:id="rId200" xr:uid="{15A226D4-B069-403A-B04A-0B51CEDAE697}"/>
    <hyperlink ref="AF104" r:id="rId201" xr:uid="{9DB30EDD-44CE-4B23-9F4F-4C59E326F319}"/>
    <hyperlink ref="AG104" r:id="rId202" xr:uid="{E296046D-501A-4E3A-82CA-E78D24E8BF34}"/>
    <hyperlink ref="AH104" r:id="rId203" xr:uid="{16C2BC69-0E10-42C4-AA16-9D93D620F402}"/>
    <hyperlink ref="AG105" r:id="rId204" xr:uid="{F240EAEF-0BB9-4049-BACF-7ACA9C111302}"/>
    <hyperlink ref="AF105" r:id="rId205" xr:uid="{EF701245-FF5C-4E2F-8228-CC27E45F9F0D}"/>
    <hyperlink ref="AH105" r:id="rId206" xr:uid="{1A335A34-FEA6-49E7-BE87-3BB8DC13A384}"/>
    <hyperlink ref="AF106" r:id="rId207" xr:uid="{4A96F0EC-7FE4-40B6-AE91-8B6A79C66D1F}"/>
    <hyperlink ref="AG106" r:id="rId208" xr:uid="{228C9C8C-734F-4460-AFF5-C369572405CC}"/>
    <hyperlink ref="AH106" r:id="rId209" xr:uid="{1B5A2973-91B3-4E8D-9BDC-7595CE1FF126}"/>
    <hyperlink ref="AF81" r:id="rId210" xr:uid="{7305E649-172E-4A70-BA01-4E2D61027C57}"/>
    <hyperlink ref="AG81" r:id="rId211" xr:uid="{CBDE52B2-F9C9-4F81-924F-99AB5F206860}"/>
    <hyperlink ref="AH81" r:id="rId212" xr:uid="{85637ED6-D0F4-458C-B9CA-66EF96E97250}"/>
    <hyperlink ref="AF80" r:id="rId213" xr:uid="{9F67B0D3-C9A7-4694-B2B6-7DA881C9338E}"/>
    <hyperlink ref="AG80" r:id="rId214" xr:uid="{6FFC1C35-305A-42CE-BD2E-4EE2C7CF00DE}"/>
    <hyperlink ref="AH80" r:id="rId215" xr:uid="{D7B12C4B-F122-4477-8CDD-084FBB898C3D}"/>
    <hyperlink ref="AF79" r:id="rId216" xr:uid="{5FA68FBA-A646-4189-983F-CC286EC52521}"/>
    <hyperlink ref="AG79" r:id="rId217" xr:uid="{1E3D467F-49E4-4A28-A04D-832227A2378D}"/>
    <hyperlink ref="AH79" r:id="rId218" xr:uid="{55E0002C-FDE4-42EC-86F6-140DBA4A9AB0}"/>
    <hyperlink ref="AF88" r:id="rId219" xr:uid="{541396CE-1C3A-494C-8148-294F2E615F2C}"/>
    <hyperlink ref="AG88" r:id="rId220" xr:uid="{9E059F89-0CA2-4A52-8D18-17F422065B9F}"/>
    <hyperlink ref="AH88" r:id="rId221" xr:uid="{73A01E54-6B79-4E01-8E44-CE14C58BE563}"/>
    <hyperlink ref="AH89" r:id="rId222" xr:uid="{91B0806A-B732-4D2D-ABC6-D378B950386B}"/>
    <hyperlink ref="AG89" r:id="rId223" xr:uid="{3FB0974A-E668-470A-8A8D-3CDA37961342}"/>
    <hyperlink ref="AF89" r:id="rId224" xr:uid="{075ED1CF-B664-48EB-8F90-59F86F101BC7}"/>
    <hyperlink ref="AH87" r:id="rId225" xr:uid="{9F0B83D9-0413-4FBE-A3E4-B4DEDAB8DA15}"/>
    <hyperlink ref="AG87" r:id="rId226" xr:uid="{F21A27E6-DEB8-4CF5-8523-D5675BB18215}"/>
    <hyperlink ref="AF87" r:id="rId227" xr:uid="{0A0AD24B-B232-425B-8510-CEA13AC58285}"/>
    <hyperlink ref="AG86" r:id="rId228" xr:uid="{3D19C668-697B-482C-A506-0BC6D352E8BE}"/>
    <hyperlink ref="AH86" r:id="rId229" xr:uid="{CFB48FDD-EB64-4E19-8110-43D483D4F42B}"/>
    <hyperlink ref="AF86" r:id="rId230" xr:uid="{3AF8E069-7D78-4E05-8194-755B2FEB0D1F}"/>
    <hyperlink ref="AF109" r:id="rId231" xr:uid="{52A562BF-D9CE-4400-8E5F-1D98C0D965AA}"/>
    <hyperlink ref="AG109" r:id="rId232" xr:uid="{971B2EA7-E938-455F-AA17-B491B5D00B32}"/>
    <hyperlink ref="AH109" r:id="rId233" xr:uid="{3E22F7EC-C36F-4639-BCF2-6B4C0C52C489}"/>
    <hyperlink ref="AF110" r:id="rId234" xr:uid="{AC501804-CE90-4CB1-B88C-A86CD970EA40}"/>
    <hyperlink ref="AG110" r:id="rId235" xr:uid="{8D259220-B924-47E7-8E02-B64D297073BB}"/>
    <hyperlink ref="AH110" r:id="rId236" xr:uid="{92F7F9EE-C6E9-4FBA-8FDD-0F118C6A9EFD}"/>
    <hyperlink ref="AF111" r:id="rId237" xr:uid="{63FC36CD-B49A-41AA-8945-DEC589C8990C}"/>
    <hyperlink ref="AG111" r:id="rId238" xr:uid="{D33BF77C-BD0D-4748-924C-885E422E59D9}"/>
    <hyperlink ref="AH111" r:id="rId239" xr:uid="{DFCCEA06-4BB8-44AC-9BDF-C2D82B8B7738}"/>
    <hyperlink ref="AF112" r:id="rId240" xr:uid="{3C6A02C7-8325-49B1-8F61-EBC0863A26F0}"/>
    <hyperlink ref="AG112" r:id="rId241" xr:uid="{FF4D55CF-92A9-4315-90B9-FA2C552B7165}"/>
    <hyperlink ref="AH112" r:id="rId242" xr:uid="{EEA4C8B1-4AA1-4715-A868-14468C8EBE9C}"/>
    <hyperlink ref="AF113" r:id="rId243" xr:uid="{7FA65B3D-4D0E-4BE5-ADBB-599873915608}"/>
    <hyperlink ref="AH113" r:id="rId244" xr:uid="{E3FD7C20-4147-4AD6-85CE-6061C0369232}"/>
    <hyperlink ref="AF115" r:id="rId245" xr:uid="{71BDAC43-2BF6-464D-9601-0D792913B511}"/>
    <hyperlink ref="AG115" r:id="rId246" xr:uid="{D3831EDC-FAC7-4D0A-94FE-F3A21664965C}"/>
    <hyperlink ref="AH115" r:id="rId247" xr:uid="{AEDDA3FD-0FEC-4629-85C1-2EC2B32D8324}"/>
    <hyperlink ref="AG114" r:id="rId248" xr:uid="{BC412EE8-334A-4F69-9A4D-1A748D581413}"/>
    <hyperlink ref="AH114" r:id="rId249" xr:uid="{3B937391-BB51-4C8B-AF5D-F694FDC61AEE}"/>
    <hyperlink ref="AG117" r:id="rId250" xr:uid="{16E52D6A-B181-4255-9240-F6B4CD59A681}"/>
    <hyperlink ref="AF117" r:id="rId251" xr:uid="{D0E20690-871F-44ED-B617-17C1440B26F4}"/>
    <hyperlink ref="AH117" r:id="rId252" xr:uid="{682EE136-3AA0-4077-B885-CEA3D4886DF6}"/>
    <hyperlink ref="AG118" r:id="rId253" xr:uid="{EF42C423-362B-4A45-82E4-B92D02F60028}"/>
    <hyperlink ref="AF119" r:id="rId254" xr:uid="{FD9FAA2D-E63F-4D0E-B432-A5C404204CBD}"/>
    <hyperlink ref="AG119" r:id="rId255" xr:uid="{F85EBDD9-264D-4E10-B0A9-CF239AE6A128}"/>
    <hyperlink ref="AH119" r:id="rId256" xr:uid="{68D0BB36-A501-4412-9F69-4351186E6AB2}"/>
    <hyperlink ref="AF120" r:id="rId257" xr:uid="{5A96DFE3-2238-4413-953C-863D1E1449FC}"/>
    <hyperlink ref="AG120" r:id="rId258" xr:uid="{9CDF0C77-56D0-4E0B-80A1-C247168C52DC}"/>
    <hyperlink ref="AH120" r:id="rId259" xr:uid="{F6653CB6-EB97-4F25-B838-9A365C8ECDFC}"/>
    <hyperlink ref="AF121" r:id="rId260" xr:uid="{1B1D2C2C-7BB4-4320-AC8D-63853F4C9646}"/>
    <hyperlink ref="AG121" r:id="rId261" xr:uid="{2DA2F3FF-E26B-40E8-8DFC-D088B70712E7}"/>
    <hyperlink ref="AH121" r:id="rId262" xr:uid="{63765755-6EA2-4B29-99AE-59631299FCE2}"/>
    <hyperlink ref="AF127" r:id="rId263" xr:uid="{79FF2533-C854-4A98-A9FC-2E5460DC6005}"/>
    <hyperlink ref="AF128" r:id="rId264" xr:uid="{4C23C262-F77E-44C3-AB8C-DB47F276FED0}"/>
    <hyperlink ref="AF129" r:id="rId265" xr:uid="{1691E06D-ACA2-4875-95AF-F098A1B0F248}"/>
    <hyperlink ref="AF130" r:id="rId266" xr:uid="{18A86B16-7C93-4918-B686-9786B8FA783F}"/>
    <hyperlink ref="AF135" r:id="rId267" xr:uid="{F1128C62-45E6-4609-9DA0-339D5801FC10}"/>
    <hyperlink ref="AG127" r:id="rId268" xr:uid="{88DAAAE4-BA1D-4CA2-A08D-3BDB27FE00E5}"/>
    <hyperlink ref="AG128" r:id="rId269" xr:uid="{07B822C4-BD95-43F7-9DFE-8479E91C08F9}"/>
    <hyperlink ref="AG129" r:id="rId270" xr:uid="{5D2C999F-83B0-40C6-9D85-77B08C845F75}"/>
    <hyperlink ref="AG130" r:id="rId271" xr:uid="{AFF2E823-406B-4906-91F6-83C4BFC080DA}"/>
    <hyperlink ref="AG135" r:id="rId272" xr:uid="{98678F5F-C90D-4F71-99AD-A2FA5F9B18DF}"/>
    <hyperlink ref="AH127" r:id="rId273" xr:uid="{A7AC36F1-74F0-4B9E-AFAF-43ACD5BB794A}"/>
    <hyperlink ref="AH128" r:id="rId274" xr:uid="{C3DFD2A8-6703-4601-8F36-1DEC46E7B316}"/>
    <hyperlink ref="AH129" r:id="rId275" xr:uid="{1C1F637B-EBBE-4A45-A160-D0D46939CA11}"/>
    <hyperlink ref="AH130" r:id="rId276" xr:uid="{E050A578-5A6F-4657-955B-F6288DF6177C}"/>
    <hyperlink ref="AH135" r:id="rId277" xr:uid="{297EF3D4-EEB1-4472-9AA6-52B6D1D6C8E8}"/>
  </hyperlinks>
  <pageMargins left="0.7" right="0.7" top="0.75" bottom="0.75" header="0.3" footer="0.3"/>
  <pageSetup orientation="portrait" horizontalDpi="300" verticalDpi="300" r:id="rId278"/>
  <extLst>
    <ext xmlns:x14="http://schemas.microsoft.com/office/spreadsheetml/2009/9/main" uri="{CCE6A557-97BC-4b89-ADB6-D9C93CAAB3DF}">
      <x14:dataValidations xmlns:xm="http://schemas.microsoft.com/office/excel/2006/main" count="1">
        <x14:dataValidation type="list" allowBlank="1" showInputMessage="1" showErrorMessage="1" xr:uid="{F4CBF038-FDAF-42E1-BECD-EB17B18FBA0D}">
          <x14:formula1>
            <xm:f>Sheet5!$I$2:$I$25</xm:f>
          </x14:formula1>
          <xm:sqref>AB150:AD154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CD8B-C942-410E-B58C-F84FA7746646}">
  <dimension ref="A1:I41"/>
  <sheetViews>
    <sheetView workbookViewId="0">
      <selection activeCell="I33" sqref="I33"/>
    </sheetView>
  </sheetViews>
  <sheetFormatPr defaultRowHeight="14.5" x14ac:dyDescent="0.35"/>
  <cols>
    <col min="7" max="7" width="57.7265625" customWidth="1"/>
    <col min="8" max="8" width="16.54296875" customWidth="1"/>
    <col min="9" max="9" width="56.54296875" customWidth="1"/>
  </cols>
  <sheetData>
    <row r="1" spans="7:9" x14ac:dyDescent="0.35">
      <c r="I1" t="s">
        <v>1581</v>
      </c>
    </row>
    <row r="2" spans="7:9" x14ac:dyDescent="0.35">
      <c r="I2" t="s">
        <v>1011</v>
      </c>
    </row>
    <row r="3" spans="7:9" x14ac:dyDescent="0.35">
      <c r="I3" s="18" t="s">
        <v>1582</v>
      </c>
    </row>
    <row r="4" spans="7:9" x14ac:dyDescent="0.35">
      <c r="I4" s="18" t="s">
        <v>641</v>
      </c>
    </row>
    <row r="5" spans="7:9" x14ac:dyDescent="0.35">
      <c r="I5" s="18" t="s">
        <v>1472</v>
      </c>
    </row>
    <row r="6" spans="7:9" x14ac:dyDescent="0.35">
      <c r="I6" s="18" t="s">
        <v>882</v>
      </c>
    </row>
    <row r="7" spans="7:9" x14ac:dyDescent="0.35">
      <c r="G7" t="s">
        <v>906</v>
      </c>
      <c r="I7" s="18" t="s">
        <v>926</v>
      </c>
    </row>
    <row r="8" spans="7:9" x14ac:dyDescent="0.35">
      <c r="G8" t="s">
        <v>1583</v>
      </c>
      <c r="I8" s="18" t="s">
        <v>1584</v>
      </c>
    </row>
    <row r="9" spans="7:9" x14ac:dyDescent="0.35">
      <c r="G9" t="s">
        <v>1585</v>
      </c>
      <c r="I9" s="18" t="s">
        <v>1586</v>
      </c>
    </row>
    <row r="10" spans="7:9" x14ac:dyDescent="0.35">
      <c r="G10" t="s">
        <v>586</v>
      </c>
      <c r="I10" s="18" t="s">
        <v>1587</v>
      </c>
    </row>
    <row r="11" spans="7:9" x14ac:dyDescent="0.35">
      <c r="G11" t="s">
        <v>1068</v>
      </c>
      <c r="I11" t="s">
        <v>906</v>
      </c>
    </row>
    <row r="12" spans="7:9" x14ac:dyDescent="0.35">
      <c r="G12" t="s">
        <v>595</v>
      </c>
      <c r="I12" s="18" t="s">
        <v>1588</v>
      </c>
    </row>
    <row r="13" spans="7:9" x14ac:dyDescent="0.35">
      <c r="G13" t="s">
        <v>1589</v>
      </c>
      <c r="I13" t="s">
        <v>586</v>
      </c>
    </row>
    <row r="14" spans="7:9" x14ac:dyDescent="0.35">
      <c r="I14" s="18" t="s">
        <v>602</v>
      </c>
    </row>
    <row r="15" spans="7:9" x14ac:dyDescent="0.35">
      <c r="I15" s="18" t="s">
        <v>1590</v>
      </c>
    </row>
    <row r="16" spans="7:9" x14ac:dyDescent="0.35">
      <c r="I16" s="18" t="s">
        <v>1083</v>
      </c>
    </row>
    <row r="17" spans="1:9" x14ac:dyDescent="0.35">
      <c r="I17" s="18" t="s">
        <v>1021</v>
      </c>
    </row>
    <row r="18" spans="1:9" x14ac:dyDescent="0.35">
      <c r="I18" t="s">
        <v>1583</v>
      </c>
    </row>
    <row r="19" spans="1:9" x14ac:dyDescent="0.35">
      <c r="I19" t="s">
        <v>1585</v>
      </c>
    </row>
    <row r="20" spans="1:9" x14ac:dyDescent="0.35">
      <c r="I20" t="s">
        <v>1068</v>
      </c>
    </row>
    <row r="21" spans="1:9" x14ac:dyDescent="0.35">
      <c r="I21" s="18" t="s">
        <v>1591</v>
      </c>
    </row>
    <row r="22" spans="1:9" x14ac:dyDescent="0.35">
      <c r="I22" s="18" t="s">
        <v>1592</v>
      </c>
    </row>
    <row r="23" spans="1:9" x14ac:dyDescent="0.35">
      <c r="A23" t="s">
        <v>1593</v>
      </c>
      <c r="I23" s="18" t="s">
        <v>1594</v>
      </c>
    </row>
    <row r="24" spans="1:9" x14ac:dyDescent="0.35">
      <c r="A24">
        <v>344382</v>
      </c>
      <c r="B24" t="s">
        <v>1595</v>
      </c>
      <c r="I24" s="18" t="s">
        <v>1596</v>
      </c>
    </row>
    <row r="25" spans="1:9" x14ac:dyDescent="0.35">
      <c r="A25">
        <v>2071358</v>
      </c>
      <c r="B25" t="s">
        <v>1597</v>
      </c>
      <c r="I25" s="18" t="s">
        <v>1504</v>
      </c>
    </row>
    <row r="26" spans="1:9" x14ac:dyDescent="0.35">
      <c r="A26">
        <v>1164474</v>
      </c>
      <c r="B26" t="s">
        <v>1598</v>
      </c>
      <c r="I26" s="18" t="s">
        <v>1599</v>
      </c>
    </row>
    <row r="27" spans="1:9" x14ac:dyDescent="0.35">
      <c r="A27" s="41">
        <v>10305</v>
      </c>
      <c r="B27" s="41" t="s">
        <v>1600</v>
      </c>
      <c r="C27" s="41"/>
    </row>
    <row r="28" spans="1:9" x14ac:dyDescent="0.35">
      <c r="A28">
        <v>569917</v>
      </c>
      <c r="B28" t="s">
        <v>1601</v>
      </c>
    </row>
    <row r="29" spans="1:9" x14ac:dyDescent="0.35">
      <c r="A29">
        <v>186291</v>
      </c>
      <c r="B29" t="s">
        <v>1602</v>
      </c>
    </row>
    <row r="30" spans="1:9" x14ac:dyDescent="0.35">
      <c r="A30">
        <v>181793</v>
      </c>
      <c r="B30" t="s">
        <v>1603</v>
      </c>
    </row>
    <row r="31" spans="1:9" x14ac:dyDescent="0.35">
      <c r="A31">
        <v>290994</v>
      </c>
      <c r="B31" t="s">
        <v>1604</v>
      </c>
    </row>
    <row r="34" spans="1:2" x14ac:dyDescent="0.35">
      <c r="A34" t="s">
        <v>1605</v>
      </c>
      <c r="B34" t="s">
        <v>1606</v>
      </c>
    </row>
    <row r="35" spans="1:2" x14ac:dyDescent="0.35">
      <c r="A35">
        <v>61703</v>
      </c>
      <c r="B35" t="s">
        <v>1607</v>
      </c>
    </row>
    <row r="36" spans="1:2" x14ac:dyDescent="0.35">
      <c r="A36">
        <v>4992132</v>
      </c>
      <c r="B36" t="s">
        <v>1607</v>
      </c>
    </row>
    <row r="41" spans="1:2" x14ac:dyDescent="0.35">
      <c r="A41">
        <v>241347</v>
      </c>
      <c r="B41" t="s">
        <v>1608</v>
      </c>
    </row>
  </sheetData>
  <autoFilter ref="I1:I26" xr:uid="{3A43B712-5406-4FBA-9DB5-2226B093C9FA}">
    <sortState xmlns:xlrd2="http://schemas.microsoft.com/office/spreadsheetml/2017/richdata2" ref="I2:I26">
      <sortCondition ref="I1:I26"/>
    </sortState>
  </autoFilter>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728E-6819-44AC-90D1-ABEDDC9CDE73}">
  <dimension ref="A2:K7"/>
  <sheetViews>
    <sheetView workbookViewId="0">
      <selection activeCell="C21" sqref="C21"/>
    </sheetView>
  </sheetViews>
  <sheetFormatPr defaultRowHeight="14.5" x14ac:dyDescent="0.35"/>
  <sheetData>
    <row r="2" spans="1:11" x14ac:dyDescent="0.35">
      <c r="A2" t="s">
        <v>1609</v>
      </c>
      <c r="J2" t="s">
        <v>1610</v>
      </c>
    </row>
    <row r="3" spans="1:11" x14ac:dyDescent="0.35">
      <c r="A3" s="43">
        <v>8110357</v>
      </c>
      <c r="B3" t="s">
        <v>1611</v>
      </c>
      <c r="J3">
        <v>1178991</v>
      </c>
      <c r="K3" t="s">
        <v>1612</v>
      </c>
    </row>
    <row r="4" spans="1:11" x14ac:dyDescent="0.35">
      <c r="A4">
        <v>1076915</v>
      </c>
      <c r="B4" t="s">
        <v>1613</v>
      </c>
    </row>
    <row r="5" spans="1:11" x14ac:dyDescent="0.35">
      <c r="A5">
        <v>502257</v>
      </c>
      <c r="B5" t="s">
        <v>1614</v>
      </c>
    </row>
    <row r="6" spans="1:11" x14ac:dyDescent="0.35">
      <c r="B6" t="s">
        <v>1615</v>
      </c>
    </row>
    <row r="7" spans="1:11" x14ac:dyDescent="0.35">
      <c r="A7">
        <v>109043</v>
      </c>
      <c r="B7" t="s">
        <v>1616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3ADF1-4E95-4A6A-B986-7B49E5957020}">
  <dimension ref="A1:W45"/>
  <sheetViews>
    <sheetView tabSelected="1" zoomScale="85" zoomScaleNormal="85" workbookViewId="0"/>
  </sheetViews>
  <sheetFormatPr defaultColWidth="8.26953125" defaultRowHeight="14.5" x14ac:dyDescent="0.35"/>
  <cols>
    <col min="1" max="1" width="6.6328125" bestFit="1" customWidth="1"/>
    <col min="2" max="2" width="10.54296875" bestFit="1" customWidth="1"/>
    <col min="3" max="3" width="88.453125" bestFit="1" customWidth="1"/>
    <col min="4" max="4" width="46" bestFit="1" customWidth="1"/>
    <col min="5" max="5" width="32.36328125" bestFit="1" customWidth="1"/>
    <col min="6" max="6" width="14.81640625" bestFit="1" customWidth="1"/>
    <col min="7" max="7" width="13" bestFit="1" customWidth="1"/>
    <col min="8" max="8" width="12.90625" bestFit="1" customWidth="1"/>
    <col min="9" max="9" width="15.08984375" bestFit="1" customWidth="1"/>
    <col min="10" max="10" width="33.453125" bestFit="1" customWidth="1"/>
    <col min="11" max="11" width="9.7265625" bestFit="1" customWidth="1"/>
    <col min="12" max="12" width="33.36328125" bestFit="1" customWidth="1"/>
    <col min="13" max="13" width="31.81640625" bestFit="1" customWidth="1"/>
    <col min="14" max="14" width="30.54296875" bestFit="1" customWidth="1"/>
    <col min="15" max="15" width="19.6328125" bestFit="1" customWidth="1"/>
    <col min="16" max="16" width="13.1796875" bestFit="1" customWidth="1"/>
    <col min="17" max="17" width="31.6328125" bestFit="1" customWidth="1"/>
    <col min="18" max="18" width="12.1796875" bestFit="1" customWidth="1"/>
    <col min="19" max="19" width="16.81640625" bestFit="1" customWidth="1"/>
    <col min="20" max="23" width="20.6328125" customWidth="1"/>
  </cols>
  <sheetData>
    <row r="1" spans="1:23" x14ac:dyDescent="0.35">
      <c r="A1" s="135" t="s">
        <v>15</v>
      </c>
      <c r="B1" s="135" t="s">
        <v>69</v>
      </c>
      <c r="C1" s="135" t="s">
        <v>1653</v>
      </c>
      <c r="D1" s="135" t="s">
        <v>70</v>
      </c>
      <c r="E1" s="135" t="s">
        <v>399</v>
      </c>
      <c r="F1" s="135" t="s">
        <v>400</v>
      </c>
      <c r="G1" s="51" t="s">
        <v>401</v>
      </c>
      <c r="H1" s="51" t="s">
        <v>18</v>
      </c>
      <c r="I1" s="51" t="s">
        <v>74</v>
      </c>
      <c r="J1" s="51" t="s">
        <v>530</v>
      </c>
      <c r="K1" s="62" t="s">
        <v>531</v>
      </c>
      <c r="L1" s="58" t="s">
        <v>533</v>
      </c>
      <c r="M1" s="58" t="s">
        <v>534</v>
      </c>
      <c r="N1" s="58" t="s">
        <v>535</v>
      </c>
      <c r="O1" s="58" t="s">
        <v>536</v>
      </c>
      <c r="P1" s="72" t="s">
        <v>537</v>
      </c>
      <c r="Q1" s="58" t="s">
        <v>538</v>
      </c>
      <c r="R1" s="72" t="s">
        <v>539</v>
      </c>
      <c r="S1" s="51" t="s">
        <v>76</v>
      </c>
      <c r="T1" s="56" t="s">
        <v>544</v>
      </c>
      <c r="U1" s="56" t="s">
        <v>545</v>
      </c>
      <c r="V1" s="56" t="s">
        <v>546</v>
      </c>
      <c r="W1" s="56" t="s">
        <v>547</v>
      </c>
    </row>
    <row r="2" spans="1:23" ht="20" customHeight="1" x14ac:dyDescent="0.35">
      <c r="A2" s="136" t="s">
        <v>29</v>
      </c>
      <c r="B2" s="137">
        <v>1160</v>
      </c>
      <c r="C2" s="138" t="s">
        <v>1654</v>
      </c>
      <c r="D2" s="50" t="s" vm="305">
        <v>455</v>
      </c>
      <c r="E2" s="137" t="s">
        <v>456</v>
      </c>
      <c r="F2" s="139" t="s">
        <v>81</v>
      </c>
      <c r="G2" s="48" t="s">
        <v>582</v>
      </c>
      <c r="H2" s="48">
        <v>4.5</v>
      </c>
      <c r="I2" s="53">
        <v>9</v>
      </c>
      <c r="J2" s="48" t="s">
        <v>1623</v>
      </c>
      <c r="K2" s="62" t="s">
        <v>225</v>
      </c>
      <c r="L2" s="48">
        <v>1680</v>
      </c>
      <c r="M2" s="48">
        <v>899</v>
      </c>
      <c r="N2" s="48">
        <v>809</v>
      </c>
      <c r="O2" s="48">
        <v>1680</v>
      </c>
      <c r="P2" s="60">
        <v>0.86874304783092327</v>
      </c>
      <c r="Q2" s="48">
        <v>1072</v>
      </c>
      <c r="R2" s="60">
        <v>0.32509270704573545</v>
      </c>
      <c r="S2" s="48" t="s">
        <v>556</v>
      </c>
      <c r="T2" s="93" t="s">
        <v>1347</v>
      </c>
      <c r="U2" s="48" t="s">
        <v>675</v>
      </c>
      <c r="V2" s="48" t="s">
        <v>676</v>
      </c>
      <c r="W2" s="48" t="s">
        <v>676</v>
      </c>
    </row>
    <row r="3" spans="1:23" ht="20" customHeight="1" x14ac:dyDescent="0.35">
      <c r="A3" s="50" t="s">
        <v>60</v>
      </c>
      <c r="B3" s="137">
        <v>9099</v>
      </c>
      <c r="C3" s="138" t="s">
        <v>1655</v>
      </c>
      <c r="D3" s="50" t="s">
        <v>849</v>
      </c>
      <c r="E3" s="137" t="s">
        <v>850</v>
      </c>
      <c r="F3" s="50" t="s">
        <v>277</v>
      </c>
      <c r="G3" s="48" t="s">
        <v>278</v>
      </c>
      <c r="H3" s="48">
        <v>5</v>
      </c>
      <c r="I3" s="53">
        <v>8</v>
      </c>
      <c r="J3" s="48" t="s">
        <v>851</v>
      </c>
      <c r="K3" s="62" t="s">
        <v>195</v>
      </c>
      <c r="L3" s="54">
        <v>736</v>
      </c>
      <c r="M3" s="48">
        <v>734</v>
      </c>
      <c r="N3" s="48">
        <v>734</v>
      </c>
      <c r="O3" s="54">
        <v>908</v>
      </c>
      <c r="P3" s="60">
        <v>0.23705722070844687</v>
      </c>
      <c r="Q3" s="48">
        <v>817</v>
      </c>
      <c r="R3" s="60">
        <v>0.11307901907356949</v>
      </c>
      <c r="S3" s="48" t="s">
        <v>556</v>
      </c>
      <c r="T3" s="48" t="s">
        <v>1627</v>
      </c>
      <c r="U3" s="91" t="s">
        <v>853</v>
      </c>
      <c r="V3" s="91" t="s">
        <v>854</v>
      </c>
      <c r="W3" s="91" t="s">
        <v>855</v>
      </c>
    </row>
    <row r="4" spans="1:23" ht="20" customHeight="1" x14ac:dyDescent="0.35">
      <c r="A4" s="136" t="s">
        <v>29</v>
      </c>
      <c r="B4" s="137">
        <v>45122</v>
      </c>
      <c r="C4" s="138" t="s">
        <v>1656</v>
      </c>
      <c r="D4" s="50" t="s">
        <v>482</v>
      </c>
      <c r="E4" s="137" t="s">
        <v>483</v>
      </c>
      <c r="F4" s="139" t="s">
        <v>484</v>
      </c>
      <c r="G4" s="48" t="s">
        <v>383</v>
      </c>
      <c r="H4" s="48">
        <v>5</v>
      </c>
      <c r="I4" s="53">
        <v>8.4</v>
      </c>
      <c r="J4" s="48" t="s">
        <v>235</v>
      </c>
      <c r="K4" s="62" t="s">
        <v>108</v>
      </c>
      <c r="L4" s="54">
        <v>278</v>
      </c>
      <c r="M4" s="48">
        <v>275</v>
      </c>
      <c r="N4" s="48">
        <v>282</v>
      </c>
      <c r="O4" s="54">
        <v>363</v>
      </c>
      <c r="P4" s="60">
        <v>0.32</v>
      </c>
      <c r="Q4" s="48">
        <v>317</v>
      </c>
      <c r="R4" s="60">
        <v>0.12411347517730496</v>
      </c>
      <c r="S4" s="48" t="s">
        <v>556</v>
      </c>
      <c r="T4" s="93" t="s">
        <v>1339</v>
      </c>
      <c r="U4" s="91" t="s">
        <v>618</v>
      </c>
      <c r="V4" s="91" t="s">
        <v>619</v>
      </c>
      <c r="W4" s="91" t="s">
        <v>620</v>
      </c>
    </row>
    <row r="5" spans="1:23" ht="20" customHeight="1" x14ac:dyDescent="0.35">
      <c r="A5" s="136" t="s">
        <v>29</v>
      </c>
      <c r="B5" s="137">
        <v>45513</v>
      </c>
      <c r="C5" s="138" t="s">
        <v>1657</v>
      </c>
      <c r="D5" s="50" t="s">
        <v>405</v>
      </c>
      <c r="E5" s="137" t="s">
        <v>406</v>
      </c>
      <c r="F5" s="139" t="s">
        <v>81</v>
      </c>
      <c r="G5" s="48" t="s">
        <v>582</v>
      </c>
      <c r="H5" s="48">
        <v>4</v>
      </c>
      <c r="I5" s="53">
        <v>8.1</v>
      </c>
      <c r="J5" s="48" t="s">
        <v>666</v>
      </c>
      <c r="K5" s="62" t="s">
        <v>195</v>
      </c>
      <c r="L5" s="48">
        <v>404</v>
      </c>
      <c r="M5" s="48">
        <v>356</v>
      </c>
      <c r="N5" s="48">
        <v>356</v>
      </c>
      <c r="O5" s="48">
        <v>467</v>
      </c>
      <c r="P5" s="60">
        <v>0.31179775280898875</v>
      </c>
      <c r="Q5" s="48">
        <v>467</v>
      </c>
      <c r="R5" s="60">
        <v>0.31179775280898875</v>
      </c>
      <c r="S5" s="48" t="s">
        <v>556</v>
      </c>
      <c r="T5" s="93" t="s">
        <v>1381</v>
      </c>
      <c r="U5" s="91" t="s">
        <v>669</v>
      </c>
      <c r="V5" s="48" t="s">
        <v>670</v>
      </c>
      <c r="W5" s="48" t="s">
        <v>671</v>
      </c>
    </row>
    <row r="6" spans="1:23" ht="20" customHeight="1" x14ac:dyDescent="0.35">
      <c r="A6" s="50" t="s">
        <v>152</v>
      </c>
      <c r="B6" s="137">
        <v>47670</v>
      </c>
      <c r="C6" s="138" t="s">
        <v>1658</v>
      </c>
      <c r="D6" s="50" t="s">
        <v>984</v>
      </c>
      <c r="E6" s="137" t="s">
        <v>985</v>
      </c>
      <c r="F6" s="50" t="s">
        <v>155</v>
      </c>
      <c r="G6" s="48" t="s">
        <v>156</v>
      </c>
      <c r="H6" s="48">
        <v>4</v>
      </c>
      <c r="I6" s="53">
        <v>7.6</v>
      </c>
      <c r="J6" s="48" t="s">
        <v>986</v>
      </c>
      <c r="K6" s="62" t="s">
        <v>195</v>
      </c>
      <c r="L6" s="54">
        <v>265</v>
      </c>
      <c r="M6" s="48">
        <v>262</v>
      </c>
      <c r="N6" s="48">
        <v>262</v>
      </c>
      <c r="O6" s="48">
        <v>318</v>
      </c>
      <c r="P6" s="60">
        <v>0.21374045801526717</v>
      </c>
      <c r="Q6" s="48">
        <v>299</v>
      </c>
      <c r="R6" s="60">
        <v>0.14122137404580154</v>
      </c>
      <c r="S6" s="48" t="s">
        <v>987</v>
      </c>
      <c r="T6" s="48" t="s">
        <v>1636</v>
      </c>
      <c r="U6" s="91" t="s">
        <v>989</v>
      </c>
      <c r="V6" s="91" t="s">
        <v>990</v>
      </c>
      <c r="W6" s="91" t="s">
        <v>991</v>
      </c>
    </row>
    <row r="7" spans="1:23" ht="20" customHeight="1" x14ac:dyDescent="0.35">
      <c r="A7" s="50" t="s">
        <v>60</v>
      </c>
      <c r="B7" s="137">
        <v>61595</v>
      </c>
      <c r="C7" s="138" t="s">
        <v>1659</v>
      </c>
      <c r="D7" s="50" t="s">
        <v>856</v>
      </c>
      <c r="E7" s="137" t="s">
        <v>857</v>
      </c>
      <c r="F7" s="50" t="s">
        <v>269</v>
      </c>
      <c r="G7" s="48" t="s">
        <v>270</v>
      </c>
      <c r="H7" s="48">
        <v>5</v>
      </c>
      <c r="I7" s="53">
        <v>8.3000000000000007</v>
      </c>
      <c r="J7" s="48" t="s">
        <v>564</v>
      </c>
      <c r="K7" s="62" t="s">
        <v>1625</v>
      </c>
      <c r="L7" s="54">
        <v>332</v>
      </c>
      <c r="M7" s="48">
        <v>329</v>
      </c>
      <c r="N7" s="48">
        <v>329</v>
      </c>
      <c r="O7" s="54">
        <v>437</v>
      </c>
      <c r="P7" s="60">
        <v>0.32826747720364741</v>
      </c>
      <c r="Q7" s="48">
        <v>370</v>
      </c>
      <c r="R7" s="60">
        <v>0.12462006079027356</v>
      </c>
      <c r="S7" s="48" t="s">
        <v>556</v>
      </c>
      <c r="T7" s="48" t="s">
        <v>1353</v>
      </c>
      <c r="U7" s="91" t="s">
        <v>859</v>
      </c>
      <c r="V7" s="91" t="s">
        <v>860</v>
      </c>
      <c r="W7" s="91" t="s">
        <v>861</v>
      </c>
    </row>
    <row r="8" spans="1:23" ht="20" customHeight="1" x14ac:dyDescent="0.35">
      <c r="A8" s="136" t="s">
        <v>29</v>
      </c>
      <c r="B8" s="137">
        <v>61990</v>
      </c>
      <c r="C8" s="138" t="s">
        <v>1660</v>
      </c>
      <c r="D8" s="50" t="s">
        <v>444</v>
      </c>
      <c r="E8" s="137" t="s">
        <v>445</v>
      </c>
      <c r="F8" s="139" t="s">
        <v>81</v>
      </c>
      <c r="G8" s="48" t="s">
        <v>82</v>
      </c>
      <c r="H8" s="48">
        <v>4</v>
      </c>
      <c r="I8" s="53">
        <v>8.4</v>
      </c>
      <c r="J8" s="48" t="s">
        <v>83</v>
      </c>
      <c r="K8" s="62" t="s">
        <v>593</v>
      </c>
      <c r="L8" s="48">
        <v>402</v>
      </c>
      <c r="M8" s="48">
        <v>402</v>
      </c>
      <c r="N8" s="48">
        <v>402</v>
      </c>
      <c r="O8" s="48">
        <v>680</v>
      </c>
      <c r="P8" s="60">
        <v>0.69154228855721389</v>
      </c>
      <c r="Q8" s="48">
        <v>519</v>
      </c>
      <c r="R8" s="60">
        <v>0.29104477611940299</v>
      </c>
      <c r="S8" s="48" t="s">
        <v>556</v>
      </c>
      <c r="T8" s="93" t="s">
        <v>1617</v>
      </c>
      <c r="U8" s="91" t="s">
        <v>597</v>
      </c>
      <c r="V8" s="91" t="s">
        <v>598</v>
      </c>
      <c r="W8" s="91" t="s">
        <v>599</v>
      </c>
    </row>
    <row r="9" spans="1:23" ht="20" customHeight="1" x14ac:dyDescent="0.35">
      <c r="A9" s="50" t="s">
        <v>152</v>
      </c>
      <c r="B9" s="137">
        <v>63213</v>
      </c>
      <c r="C9" s="138" t="s">
        <v>1661</v>
      </c>
      <c r="D9" s="50" t="s">
        <v>936</v>
      </c>
      <c r="E9" s="137" t="s">
        <v>937</v>
      </c>
      <c r="F9" s="50" t="s">
        <v>155</v>
      </c>
      <c r="G9" s="48" t="s">
        <v>156</v>
      </c>
      <c r="H9" s="48">
        <v>5</v>
      </c>
      <c r="I9" s="53">
        <v>8.3000000000000007</v>
      </c>
      <c r="J9" s="62" t="s">
        <v>939</v>
      </c>
      <c r="K9" s="62" t="s">
        <v>84</v>
      </c>
      <c r="L9" s="54">
        <v>521</v>
      </c>
      <c r="M9" s="48">
        <v>414</v>
      </c>
      <c r="N9" s="48">
        <v>414</v>
      </c>
      <c r="O9" s="48">
        <v>511</v>
      </c>
      <c r="P9" s="60">
        <v>0.23429951690821257</v>
      </c>
      <c r="Q9" s="48">
        <v>464</v>
      </c>
      <c r="R9" s="60">
        <v>0.12077294685990338</v>
      </c>
      <c r="S9" s="59" t="s">
        <v>940</v>
      </c>
      <c r="T9" s="48" t="s">
        <v>1335</v>
      </c>
      <c r="U9" s="91" t="s">
        <v>942</v>
      </c>
      <c r="V9" s="91" t="s">
        <v>943</v>
      </c>
      <c r="W9" s="91" t="s">
        <v>944</v>
      </c>
    </row>
    <row r="10" spans="1:23" ht="20" customHeight="1" x14ac:dyDescent="0.35">
      <c r="A10" s="50" t="s">
        <v>60</v>
      </c>
      <c r="B10" s="137">
        <v>70268</v>
      </c>
      <c r="C10" s="138" t="s">
        <v>1662</v>
      </c>
      <c r="D10" s="50" t="s">
        <v>819</v>
      </c>
      <c r="E10" s="137" t="s">
        <v>820</v>
      </c>
      <c r="F10" s="50" t="s">
        <v>277</v>
      </c>
      <c r="G10" s="48" t="s">
        <v>278</v>
      </c>
      <c r="H10" s="48">
        <v>5</v>
      </c>
      <c r="I10" s="53">
        <v>8.5</v>
      </c>
      <c r="J10" s="48" t="s">
        <v>1626</v>
      </c>
      <c r="K10" s="62" t="s">
        <v>108</v>
      </c>
      <c r="L10" s="54">
        <v>686</v>
      </c>
      <c r="M10" s="48">
        <v>655</v>
      </c>
      <c r="N10" s="48">
        <v>655</v>
      </c>
      <c r="O10" s="54">
        <v>798</v>
      </c>
      <c r="P10" s="60">
        <v>0.21832061068702291</v>
      </c>
      <c r="Q10" s="48">
        <v>757</v>
      </c>
      <c r="R10" s="60">
        <v>0.15572519083969466</v>
      </c>
      <c r="S10" s="48" t="s">
        <v>556</v>
      </c>
      <c r="T10" s="48" t="s">
        <v>1348</v>
      </c>
      <c r="U10" s="91" t="s">
        <v>823</v>
      </c>
      <c r="V10" s="91" t="s">
        <v>824</v>
      </c>
      <c r="W10" s="91" t="s">
        <v>825</v>
      </c>
    </row>
    <row r="11" spans="1:23" ht="20" customHeight="1" x14ac:dyDescent="0.35">
      <c r="A11" s="136" t="s">
        <v>29</v>
      </c>
      <c r="B11" s="137">
        <v>70299</v>
      </c>
      <c r="C11" s="138" t="s">
        <v>1663</v>
      </c>
      <c r="D11" s="50" t="s" vm="3">
        <v>97</v>
      </c>
      <c r="E11" s="137" t="s">
        <v>457</v>
      </c>
      <c r="F11" s="139" t="s">
        <v>81</v>
      </c>
      <c r="G11" s="48" t="s">
        <v>582</v>
      </c>
      <c r="H11" s="48">
        <v>5</v>
      </c>
      <c r="I11" s="53">
        <v>7.9</v>
      </c>
      <c r="J11" s="48" t="s">
        <v>99</v>
      </c>
      <c r="K11" s="62" t="s">
        <v>84</v>
      </c>
      <c r="L11" s="48">
        <v>664</v>
      </c>
      <c r="M11" s="48">
        <v>664</v>
      </c>
      <c r="N11" s="48">
        <v>664</v>
      </c>
      <c r="O11" s="48">
        <v>867</v>
      </c>
      <c r="P11" s="60">
        <v>0.30572289156626509</v>
      </c>
      <c r="Q11" s="48">
        <v>847</v>
      </c>
      <c r="R11" s="60">
        <v>0.2756024096385542</v>
      </c>
      <c r="S11" s="48" t="s">
        <v>556</v>
      </c>
      <c r="T11" s="93" t="s">
        <v>1338</v>
      </c>
      <c r="U11" s="91" t="s">
        <v>614</v>
      </c>
      <c r="V11" s="91" t="s">
        <v>615</v>
      </c>
      <c r="W11" s="48" t="s">
        <v>616</v>
      </c>
    </row>
    <row r="12" spans="1:23" ht="20" customHeight="1" x14ac:dyDescent="0.35">
      <c r="A12" s="50" t="s">
        <v>152</v>
      </c>
      <c r="B12" s="137">
        <v>71833</v>
      </c>
      <c r="C12" s="138" t="s">
        <v>1664</v>
      </c>
      <c r="D12" s="50" t="s">
        <v>226</v>
      </c>
      <c r="E12" s="137" t="s">
        <v>970</v>
      </c>
      <c r="F12" s="50" t="s">
        <v>173</v>
      </c>
      <c r="G12" s="48" t="s">
        <v>174</v>
      </c>
      <c r="H12" s="48">
        <v>4</v>
      </c>
      <c r="I12" s="53">
        <v>7.6</v>
      </c>
      <c r="J12" s="48" t="s">
        <v>207</v>
      </c>
      <c r="K12" s="62" t="s">
        <v>84</v>
      </c>
      <c r="L12" s="48">
        <v>169</v>
      </c>
      <c r="M12" s="48">
        <v>169</v>
      </c>
      <c r="N12" s="48">
        <v>169</v>
      </c>
      <c r="O12" s="48">
        <v>206</v>
      </c>
      <c r="P12" s="60">
        <v>0.21893491124260356</v>
      </c>
      <c r="Q12" s="48">
        <v>216</v>
      </c>
      <c r="R12" s="60">
        <v>0.27810650887573962</v>
      </c>
      <c r="S12" s="59" t="s">
        <v>556</v>
      </c>
      <c r="T12" s="48" t="s">
        <v>1634</v>
      </c>
      <c r="U12" s="48" t="s">
        <v>973</v>
      </c>
      <c r="V12" s="91" t="s">
        <v>974</v>
      </c>
      <c r="W12" s="91" t="s">
        <v>975</v>
      </c>
    </row>
    <row r="13" spans="1:23" ht="20" customHeight="1" x14ac:dyDescent="0.35">
      <c r="A13" s="136" t="s">
        <v>29</v>
      </c>
      <c r="B13" s="137">
        <v>89701</v>
      </c>
      <c r="C13" s="138" t="s">
        <v>1665</v>
      </c>
      <c r="D13" s="50" t="s" vm="9">
        <v>90</v>
      </c>
      <c r="E13" s="140" t="s">
        <v>446</v>
      </c>
      <c r="F13" s="139" t="s">
        <v>81</v>
      </c>
      <c r="G13" s="48" t="s">
        <v>582</v>
      </c>
      <c r="H13" s="48">
        <v>4</v>
      </c>
      <c r="I13" s="53">
        <v>8.5</v>
      </c>
      <c r="J13" s="48" t="s">
        <v>622</v>
      </c>
      <c r="K13" s="62" t="s">
        <v>310</v>
      </c>
      <c r="L13" s="48">
        <v>701</v>
      </c>
      <c r="M13" s="48">
        <v>539</v>
      </c>
      <c r="N13" s="48">
        <v>539</v>
      </c>
      <c r="O13" s="48">
        <v>723</v>
      </c>
      <c r="P13" s="60">
        <v>0.34137291280148424</v>
      </c>
      <c r="Q13" s="48">
        <v>658</v>
      </c>
      <c r="R13" s="60">
        <v>0.22077922077922077</v>
      </c>
      <c r="S13" s="48" t="s">
        <v>556</v>
      </c>
      <c r="T13" s="93" t="s">
        <v>1341</v>
      </c>
      <c r="U13" s="91" t="s">
        <v>95</v>
      </c>
      <c r="V13" s="91" t="s">
        <v>625</v>
      </c>
      <c r="W13" s="91" t="s">
        <v>626</v>
      </c>
    </row>
    <row r="14" spans="1:23" ht="20" customHeight="1" x14ac:dyDescent="0.35">
      <c r="A14" s="50" t="s">
        <v>152</v>
      </c>
      <c r="B14" s="137">
        <v>148764</v>
      </c>
      <c r="C14" s="138" t="s">
        <v>1666</v>
      </c>
      <c r="D14" s="50" t="s">
        <v>976</v>
      </c>
      <c r="E14" s="137" t="s">
        <v>977</v>
      </c>
      <c r="F14" s="50" t="s">
        <v>173</v>
      </c>
      <c r="G14" s="48" t="s">
        <v>174</v>
      </c>
      <c r="H14" s="48">
        <v>4.5</v>
      </c>
      <c r="I14" s="53">
        <v>8.8000000000000007</v>
      </c>
      <c r="J14" s="48" t="s">
        <v>978</v>
      </c>
      <c r="K14" s="62" t="s">
        <v>84</v>
      </c>
      <c r="L14" s="48">
        <v>726</v>
      </c>
      <c r="M14" s="48">
        <v>406</v>
      </c>
      <c r="N14" s="48">
        <v>406</v>
      </c>
      <c r="O14" s="48">
        <v>528</v>
      </c>
      <c r="P14" s="60">
        <v>0.30049261083743845</v>
      </c>
      <c r="Q14" s="48">
        <v>528</v>
      </c>
      <c r="R14" s="60">
        <v>0.30049261083743845</v>
      </c>
      <c r="S14" s="59" t="s">
        <v>556</v>
      </c>
      <c r="T14" s="48" t="s">
        <v>1635</v>
      </c>
      <c r="U14" s="48" t="s">
        <v>981</v>
      </c>
      <c r="V14" s="48" t="s">
        <v>982</v>
      </c>
      <c r="W14" s="48" t="s">
        <v>983</v>
      </c>
    </row>
    <row r="15" spans="1:23" ht="20" customHeight="1" x14ac:dyDescent="0.35">
      <c r="A15" s="50" t="s">
        <v>152</v>
      </c>
      <c r="B15" s="137">
        <v>148968</v>
      </c>
      <c r="C15" s="138" t="s">
        <v>1667</v>
      </c>
      <c r="D15" s="50" t="s">
        <v>200</v>
      </c>
      <c r="E15" s="137" t="s">
        <v>201</v>
      </c>
      <c r="F15" s="50" t="s">
        <v>155</v>
      </c>
      <c r="G15" s="48" t="s">
        <v>156</v>
      </c>
      <c r="H15" s="48">
        <v>4</v>
      </c>
      <c r="I15" s="53">
        <v>8.3000000000000007</v>
      </c>
      <c r="J15" s="48" t="s">
        <v>953</v>
      </c>
      <c r="K15" s="62" t="s">
        <v>84</v>
      </c>
      <c r="L15" s="54">
        <v>580</v>
      </c>
      <c r="M15" s="48">
        <v>407</v>
      </c>
      <c r="N15" s="48">
        <v>407</v>
      </c>
      <c r="O15" s="48">
        <v>631</v>
      </c>
      <c r="P15" s="60">
        <v>0.55036855036855037</v>
      </c>
      <c r="Q15" s="48">
        <v>611</v>
      </c>
      <c r="R15" s="60">
        <v>0.50122850122850127</v>
      </c>
      <c r="S15" s="59" t="s">
        <v>556</v>
      </c>
      <c r="T15" s="48" t="s">
        <v>1631</v>
      </c>
      <c r="U15" s="91" t="s">
        <v>955</v>
      </c>
      <c r="V15" s="91" t="s">
        <v>956</v>
      </c>
      <c r="W15" s="91" t="s">
        <v>957</v>
      </c>
    </row>
    <row r="16" spans="1:23" ht="20" customHeight="1" x14ac:dyDescent="0.35">
      <c r="A16" s="50" t="s">
        <v>526</v>
      </c>
      <c r="B16" s="137">
        <v>173393</v>
      </c>
      <c r="C16" s="138" t="s">
        <v>1668</v>
      </c>
      <c r="D16" s="50" t="s">
        <v>552</v>
      </c>
      <c r="E16" s="137" t="s">
        <v>553</v>
      </c>
      <c r="F16" s="50" t="s">
        <v>316</v>
      </c>
      <c r="G16" s="48" t="s">
        <v>317</v>
      </c>
      <c r="H16" s="48">
        <v>5</v>
      </c>
      <c r="I16" s="53">
        <v>9.1999999999999993</v>
      </c>
      <c r="J16" s="48" t="s">
        <v>1640</v>
      </c>
      <c r="K16" s="62" t="s">
        <v>84</v>
      </c>
      <c r="L16" s="54">
        <v>926</v>
      </c>
      <c r="M16" s="48">
        <v>918</v>
      </c>
      <c r="N16" s="48">
        <v>918</v>
      </c>
      <c r="O16" s="54">
        <v>1772</v>
      </c>
      <c r="P16" s="60">
        <v>0.93028322440087141</v>
      </c>
      <c r="Q16" s="48">
        <v>1258</v>
      </c>
      <c r="R16" s="60">
        <v>0.37037037037037035</v>
      </c>
      <c r="S16" s="48" t="s">
        <v>556</v>
      </c>
      <c r="T16" s="48" t="s">
        <v>1372</v>
      </c>
      <c r="U16" s="91" t="s">
        <v>558</v>
      </c>
      <c r="V16" s="91" t="s">
        <v>559</v>
      </c>
      <c r="W16" s="91" t="s">
        <v>560</v>
      </c>
    </row>
    <row r="17" spans="1:23" ht="20" customHeight="1" x14ac:dyDescent="0.35">
      <c r="A17" s="50" t="s">
        <v>60</v>
      </c>
      <c r="B17" s="137">
        <v>194310</v>
      </c>
      <c r="C17" s="138" t="s">
        <v>1669</v>
      </c>
      <c r="D17" s="50" t="s">
        <v>842</v>
      </c>
      <c r="E17" s="137" t="s">
        <v>843</v>
      </c>
      <c r="F17" s="50" t="s">
        <v>277</v>
      </c>
      <c r="G17" s="48" t="s">
        <v>278</v>
      </c>
      <c r="H17" s="48">
        <v>4</v>
      </c>
      <c r="I17" s="53">
        <v>7.8</v>
      </c>
      <c r="J17" s="48" t="s">
        <v>844</v>
      </c>
      <c r="K17" s="62" t="s">
        <v>100</v>
      </c>
      <c r="L17" s="54">
        <v>330</v>
      </c>
      <c r="M17" s="48">
        <v>310</v>
      </c>
      <c r="N17" s="48">
        <v>310</v>
      </c>
      <c r="O17" s="54">
        <v>455</v>
      </c>
      <c r="P17" s="60">
        <v>0.46774193548387094</v>
      </c>
      <c r="Q17" s="48">
        <v>455</v>
      </c>
      <c r="R17" s="60">
        <v>0.46774193548387094</v>
      </c>
      <c r="S17" s="48" t="s">
        <v>556</v>
      </c>
      <c r="T17" s="48" t="s">
        <v>1351</v>
      </c>
      <c r="U17" s="91" t="s">
        <v>846</v>
      </c>
      <c r="V17" s="91" t="s">
        <v>847</v>
      </c>
      <c r="W17" s="91" t="s">
        <v>848</v>
      </c>
    </row>
    <row r="18" spans="1:23" ht="20" customHeight="1" x14ac:dyDescent="0.35">
      <c r="A18" s="50" t="s">
        <v>152</v>
      </c>
      <c r="B18" s="137">
        <v>195087</v>
      </c>
      <c r="C18" s="138" t="s">
        <v>1670</v>
      </c>
      <c r="D18" s="50" t="s">
        <v>1042</v>
      </c>
      <c r="E18" s="137" t="s">
        <v>1043</v>
      </c>
      <c r="F18" s="50" t="s">
        <v>173</v>
      </c>
      <c r="G18" s="48" t="s">
        <v>174</v>
      </c>
      <c r="H18" s="48">
        <v>5</v>
      </c>
      <c r="I18" s="53">
        <v>8</v>
      </c>
      <c r="J18" s="48" t="s">
        <v>1044</v>
      </c>
      <c r="K18" s="62" t="s">
        <v>1045</v>
      </c>
      <c r="L18" s="48">
        <v>602</v>
      </c>
      <c r="M18" s="48">
        <v>602</v>
      </c>
      <c r="N18" s="48">
        <v>602</v>
      </c>
      <c r="O18" s="48">
        <v>775</v>
      </c>
      <c r="P18" s="60">
        <v>0.28737541528239202</v>
      </c>
      <c r="Q18" s="48">
        <v>755</v>
      </c>
      <c r="R18" s="60">
        <v>0.25415282392026578</v>
      </c>
      <c r="S18" s="59" t="s">
        <v>556</v>
      </c>
      <c r="T18" s="48" t="s">
        <v>1367</v>
      </c>
      <c r="U18" s="48" t="s">
        <v>1048</v>
      </c>
      <c r="V18" s="48" t="s">
        <v>1049</v>
      </c>
      <c r="W18" s="48" t="s">
        <v>1050</v>
      </c>
    </row>
    <row r="19" spans="1:23" ht="20" customHeight="1" x14ac:dyDescent="0.35">
      <c r="A19" s="89" t="s">
        <v>65</v>
      </c>
      <c r="B19" s="141">
        <v>241347</v>
      </c>
      <c r="C19" s="142" t="s">
        <v>1671</v>
      </c>
      <c r="D19" s="89" t="s">
        <v>1307</v>
      </c>
      <c r="E19" s="141" t="s">
        <v>1308</v>
      </c>
      <c r="F19" s="89" t="s">
        <v>253</v>
      </c>
      <c r="G19" s="45" t="s">
        <v>254</v>
      </c>
      <c r="H19" s="45">
        <v>5</v>
      </c>
      <c r="I19" s="86">
        <v>9.1999999999999993</v>
      </c>
      <c r="J19" s="45" t="s">
        <v>1309</v>
      </c>
      <c r="K19" s="45" t="s">
        <v>1652</v>
      </c>
      <c r="L19" s="45">
        <v>996</v>
      </c>
      <c r="M19" s="45" t="s">
        <v>1311</v>
      </c>
      <c r="N19" s="45" t="s">
        <v>1312</v>
      </c>
      <c r="O19" s="45">
        <v>997</v>
      </c>
      <c r="P19" s="87" t="e">
        <f>(O19-M19)/M19</f>
        <v>#VALUE!</v>
      </c>
      <c r="Q19" s="45">
        <v>997</v>
      </c>
      <c r="R19" s="87" t="e">
        <f>(Q19-N19)/N19</f>
        <v>#VALUE!</v>
      </c>
      <c r="S19" s="45" t="s">
        <v>1313</v>
      </c>
      <c r="T19" s="45" t="s">
        <v>1379</v>
      </c>
      <c r="U19" s="45" t="s">
        <v>1315</v>
      </c>
      <c r="V19" s="45" t="s">
        <v>1316</v>
      </c>
      <c r="W19" s="45" t="s">
        <v>1317</v>
      </c>
    </row>
    <row r="20" spans="1:23" ht="20" customHeight="1" x14ac:dyDescent="0.35">
      <c r="A20" s="50" t="s">
        <v>152</v>
      </c>
      <c r="B20" s="137">
        <v>247369</v>
      </c>
      <c r="C20" s="138" t="s">
        <v>1672</v>
      </c>
      <c r="D20" s="50" t="s">
        <v>350</v>
      </c>
      <c r="E20" s="137" t="s">
        <v>351</v>
      </c>
      <c r="F20" s="50" t="s">
        <v>331</v>
      </c>
      <c r="G20" s="48" t="s">
        <v>332</v>
      </c>
      <c r="H20" s="48">
        <v>5</v>
      </c>
      <c r="I20" s="53">
        <v>7.9</v>
      </c>
      <c r="J20" s="62" t="s">
        <v>83</v>
      </c>
      <c r="K20" s="62" t="s">
        <v>100</v>
      </c>
      <c r="L20" s="54">
        <v>214</v>
      </c>
      <c r="M20" s="48">
        <v>214</v>
      </c>
      <c r="N20" s="48">
        <v>214</v>
      </c>
      <c r="O20" s="48">
        <v>338</v>
      </c>
      <c r="P20" s="60">
        <v>0.57943925233644855</v>
      </c>
      <c r="Q20" s="48">
        <v>308</v>
      </c>
      <c r="R20" s="60">
        <v>0.43925233644859812</v>
      </c>
      <c r="S20" s="59" t="s">
        <v>556</v>
      </c>
      <c r="T20" s="48" t="s">
        <v>1369</v>
      </c>
      <c r="U20" s="91" t="s">
        <v>1060</v>
      </c>
      <c r="V20" s="91" t="s">
        <v>1061</v>
      </c>
      <c r="W20" s="91" t="s">
        <v>1062</v>
      </c>
    </row>
    <row r="21" spans="1:23" ht="20" customHeight="1" x14ac:dyDescent="0.35">
      <c r="A21" s="50" t="s">
        <v>65</v>
      </c>
      <c r="B21" s="137">
        <v>290994</v>
      </c>
      <c r="C21" s="138" t="s">
        <v>1673</v>
      </c>
      <c r="D21" s="50" t="s">
        <v>1321</v>
      </c>
      <c r="E21" s="137" t="s">
        <v>1322</v>
      </c>
      <c r="F21" s="50" t="s">
        <v>253</v>
      </c>
      <c r="G21" s="48" t="s">
        <v>254</v>
      </c>
      <c r="H21" s="48">
        <v>5</v>
      </c>
      <c r="I21" s="53">
        <v>9</v>
      </c>
      <c r="J21" s="48" t="s">
        <v>1309</v>
      </c>
      <c r="K21" s="62" t="s">
        <v>1652</v>
      </c>
      <c r="L21" s="48">
        <v>592</v>
      </c>
      <c r="M21" s="48" t="s">
        <v>1323</v>
      </c>
      <c r="N21" s="48" t="s">
        <v>1323</v>
      </c>
      <c r="O21" s="48">
        <v>592</v>
      </c>
      <c r="P21" s="60" t="e">
        <v>#VALUE!</v>
      </c>
      <c r="Q21" s="48">
        <v>592</v>
      </c>
      <c r="R21" s="60" t="e">
        <v>#VALUE!</v>
      </c>
      <c r="S21" s="48" t="s">
        <v>1313</v>
      </c>
      <c r="T21" s="48" t="s">
        <v>1380</v>
      </c>
      <c r="U21" s="48" t="s">
        <v>1325</v>
      </c>
      <c r="V21" s="48" t="s">
        <v>1326</v>
      </c>
      <c r="W21" s="48" t="s">
        <v>1327</v>
      </c>
    </row>
    <row r="22" spans="1:23" ht="20" customHeight="1" x14ac:dyDescent="0.35">
      <c r="A22" s="50" t="s">
        <v>152</v>
      </c>
      <c r="B22" s="137">
        <v>296794</v>
      </c>
      <c r="C22" s="138" t="s">
        <v>1674</v>
      </c>
      <c r="D22" s="50" t="s">
        <v>180</v>
      </c>
      <c r="E22" s="137" t="s">
        <v>181</v>
      </c>
      <c r="F22" s="50" t="s">
        <v>173</v>
      </c>
      <c r="G22" s="48" t="s">
        <v>174</v>
      </c>
      <c r="H22" s="48">
        <v>5</v>
      </c>
      <c r="I22" s="53">
        <v>8.3000000000000007</v>
      </c>
      <c r="J22" s="48" t="s">
        <v>235</v>
      </c>
      <c r="K22" s="54" t="s">
        <v>141</v>
      </c>
      <c r="L22" s="48">
        <v>942</v>
      </c>
      <c r="M22" s="48">
        <v>942</v>
      </c>
      <c r="N22" s="48">
        <v>942</v>
      </c>
      <c r="O22" s="48">
        <v>1080</v>
      </c>
      <c r="P22" s="60">
        <v>0.1464968152866242</v>
      </c>
      <c r="Q22" s="48">
        <v>1052</v>
      </c>
      <c r="R22" s="60">
        <v>0.11677282377919321</v>
      </c>
      <c r="S22" s="59" t="s">
        <v>556</v>
      </c>
      <c r="T22" s="48" t="s">
        <v>1628</v>
      </c>
      <c r="U22" s="91" t="s">
        <v>947</v>
      </c>
      <c r="V22" s="91" t="s">
        <v>184</v>
      </c>
      <c r="W22" s="91" t="s">
        <v>185</v>
      </c>
    </row>
    <row r="23" spans="1:23" ht="20" customHeight="1" x14ac:dyDescent="0.35">
      <c r="A23" s="50" t="s">
        <v>152</v>
      </c>
      <c r="B23" s="137">
        <v>338201</v>
      </c>
      <c r="C23" s="138" t="s">
        <v>1675</v>
      </c>
      <c r="D23" s="50" t="s">
        <v>219</v>
      </c>
      <c r="E23" s="137" t="s">
        <v>1037</v>
      </c>
      <c r="F23" s="50" t="s">
        <v>155</v>
      </c>
      <c r="G23" s="48" t="s">
        <v>156</v>
      </c>
      <c r="H23" s="48">
        <v>4.5</v>
      </c>
      <c r="I23" s="53">
        <v>8.6</v>
      </c>
      <c r="J23" s="48" t="s">
        <v>221</v>
      </c>
      <c r="K23" s="62" t="s">
        <v>84</v>
      </c>
      <c r="L23" s="54">
        <v>422</v>
      </c>
      <c r="M23" s="48">
        <v>422</v>
      </c>
      <c r="N23" s="48">
        <v>422</v>
      </c>
      <c r="O23" s="48">
        <v>534</v>
      </c>
      <c r="P23" s="60">
        <v>0.26540284360189575</v>
      </c>
      <c r="Q23" s="48">
        <v>504</v>
      </c>
      <c r="R23" s="60">
        <v>0.19431279620853081</v>
      </c>
      <c r="S23" s="59" t="s">
        <v>556</v>
      </c>
      <c r="T23" s="48" t="s">
        <v>1366</v>
      </c>
      <c r="U23" s="91" t="s">
        <v>1039</v>
      </c>
      <c r="V23" s="91" t="s">
        <v>1040</v>
      </c>
      <c r="W23" s="91" t="s">
        <v>1041</v>
      </c>
    </row>
    <row r="24" spans="1:23" ht="20" customHeight="1" x14ac:dyDescent="0.35">
      <c r="A24" s="50" t="s">
        <v>29</v>
      </c>
      <c r="B24" s="137">
        <v>338804</v>
      </c>
      <c r="C24" s="138" t="s">
        <v>1676</v>
      </c>
      <c r="D24" s="50" t="s">
        <v>142</v>
      </c>
      <c r="E24" s="137" t="s">
        <v>143</v>
      </c>
      <c r="F24" s="139" t="s">
        <v>144</v>
      </c>
      <c r="G24" s="48" t="s">
        <v>145</v>
      </c>
      <c r="H24" s="48">
        <v>4</v>
      </c>
      <c r="I24" s="53">
        <v>9.3000000000000007</v>
      </c>
      <c r="J24" s="48" t="s">
        <v>564</v>
      </c>
      <c r="K24" s="62" t="s">
        <v>100</v>
      </c>
      <c r="L24" s="54">
        <v>302</v>
      </c>
      <c r="M24" s="48">
        <v>238</v>
      </c>
      <c r="N24" s="48">
        <v>240</v>
      </c>
      <c r="O24" s="54">
        <v>432</v>
      </c>
      <c r="P24" s="60">
        <v>0.81512605042016806</v>
      </c>
      <c r="Q24" s="48">
        <v>384</v>
      </c>
      <c r="R24" s="60">
        <v>0.6</v>
      </c>
      <c r="S24" s="48" t="s">
        <v>556</v>
      </c>
      <c r="T24" s="93" t="s">
        <v>1382</v>
      </c>
      <c r="U24" s="91" t="s">
        <v>1620</v>
      </c>
      <c r="V24" s="91" t="s">
        <v>1621</v>
      </c>
      <c r="W24" s="91" t="s">
        <v>1622</v>
      </c>
    </row>
    <row r="25" spans="1:23" ht="20" customHeight="1" x14ac:dyDescent="0.35">
      <c r="A25" s="50" t="s">
        <v>152</v>
      </c>
      <c r="B25" s="137">
        <v>338817</v>
      </c>
      <c r="C25" s="138" t="s">
        <v>1677</v>
      </c>
      <c r="D25" s="50" t="s">
        <v>1051</v>
      </c>
      <c r="E25" s="137" t="s">
        <v>1052</v>
      </c>
      <c r="F25" s="50" t="s">
        <v>155</v>
      </c>
      <c r="G25" s="48" t="s">
        <v>156</v>
      </c>
      <c r="H25" s="48">
        <v>4</v>
      </c>
      <c r="I25" s="53">
        <v>7.7</v>
      </c>
      <c r="J25" s="62" t="s">
        <v>1639</v>
      </c>
      <c r="K25" s="62" t="s">
        <v>100</v>
      </c>
      <c r="L25" s="54">
        <v>364</v>
      </c>
      <c r="M25" s="48">
        <v>312</v>
      </c>
      <c r="N25" s="48">
        <v>312</v>
      </c>
      <c r="O25" s="48">
        <v>408</v>
      </c>
      <c r="P25" s="60">
        <v>0.30769230769230771</v>
      </c>
      <c r="Q25" s="48">
        <v>389</v>
      </c>
      <c r="R25" s="60">
        <v>0.24679487179487181</v>
      </c>
      <c r="S25" s="59" t="s">
        <v>556</v>
      </c>
      <c r="T25" s="48" t="s">
        <v>1368</v>
      </c>
      <c r="U25" s="91" t="s">
        <v>1055</v>
      </c>
      <c r="V25" s="91" t="s">
        <v>1056</v>
      </c>
      <c r="W25" s="91" t="s">
        <v>1057</v>
      </c>
    </row>
    <row r="26" spans="1:23" ht="20" customHeight="1" x14ac:dyDescent="0.35">
      <c r="A26" s="50" t="s">
        <v>60</v>
      </c>
      <c r="B26" s="137">
        <v>399988</v>
      </c>
      <c r="C26" s="138" t="s">
        <v>1678</v>
      </c>
      <c r="D26" s="50" t="s">
        <v>862</v>
      </c>
      <c r="E26" s="137" t="s">
        <v>863</v>
      </c>
      <c r="F26" s="50" t="s">
        <v>277</v>
      </c>
      <c r="G26" s="48" t="s">
        <v>278</v>
      </c>
      <c r="H26" s="48">
        <v>5</v>
      </c>
      <c r="I26" s="53">
        <v>8.6</v>
      </c>
      <c r="J26" s="48" t="s">
        <v>564</v>
      </c>
      <c r="K26" s="62" t="s">
        <v>108</v>
      </c>
      <c r="L26" s="48">
        <v>1050</v>
      </c>
      <c r="M26" s="48" t="s">
        <v>865</v>
      </c>
      <c r="N26" s="48" t="s">
        <v>865</v>
      </c>
      <c r="O26" s="48">
        <v>1283</v>
      </c>
      <c r="P26" s="60" t="e">
        <v>#VALUE!</v>
      </c>
      <c r="Q26" s="48">
        <v>1184</v>
      </c>
      <c r="R26" s="60" t="e">
        <v>#VALUE!</v>
      </c>
      <c r="S26" s="48" t="s">
        <v>556</v>
      </c>
      <c r="T26" s="18" t="s">
        <v>1354</v>
      </c>
      <c r="U26" s="91" t="s">
        <v>867</v>
      </c>
      <c r="V26" s="91" t="s">
        <v>868</v>
      </c>
      <c r="W26" s="91" t="s">
        <v>869</v>
      </c>
    </row>
    <row r="27" spans="1:23" ht="20" customHeight="1" x14ac:dyDescent="0.35">
      <c r="A27" s="50" t="s">
        <v>60</v>
      </c>
      <c r="B27" s="137">
        <v>407775</v>
      </c>
      <c r="C27" s="138" t="s">
        <v>1679</v>
      </c>
      <c r="D27" s="50" t="s">
        <v>827</v>
      </c>
      <c r="E27" s="137" t="s">
        <v>828</v>
      </c>
      <c r="F27" s="50" t="s">
        <v>277</v>
      </c>
      <c r="G27" s="48" t="s">
        <v>278</v>
      </c>
      <c r="H27" s="48">
        <v>5</v>
      </c>
      <c r="I27" s="53">
        <v>9.1999999999999993</v>
      </c>
      <c r="J27" s="48" t="s">
        <v>564</v>
      </c>
      <c r="K27" s="62" t="s">
        <v>100</v>
      </c>
      <c r="L27" s="54">
        <v>1888</v>
      </c>
      <c r="M27" s="48">
        <v>1435</v>
      </c>
      <c r="N27" s="48">
        <v>1435</v>
      </c>
      <c r="O27" s="54">
        <v>1795</v>
      </c>
      <c r="P27" s="60">
        <v>0.25087108013937282</v>
      </c>
      <c r="Q27" s="48">
        <v>1615</v>
      </c>
      <c r="R27" s="60">
        <v>0.12543554006968641</v>
      </c>
      <c r="S27" s="48" t="s">
        <v>556</v>
      </c>
      <c r="T27" s="48" t="s">
        <v>1349</v>
      </c>
      <c r="U27" s="91" t="s">
        <v>831</v>
      </c>
      <c r="V27" s="91" t="s">
        <v>832</v>
      </c>
      <c r="W27" s="91" t="s">
        <v>833</v>
      </c>
    </row>
    <row r="28" spans="1:23" ht="20" customHeight="1" x14ac:dyDescent="0.35">
      <c r="A28" s="136" t="s">
        <v>29</v>
      </c>
      <c r="B28" s="137">
        <v>502013</v>
      </c>
      <c r="C28" s="138" t="s">
        <v>1680</v>
      </c>
      <c r="D28" s="50" t="s">
        <v>133</v>
      </c>
      <c r="E28" s="137" t="s">
        <v>134</v>
      </c>
      <c r="F28" s="139" t="s">
        <v>449</v>
      </c>
      <c r="G28" s="48" t="s">
        <v>131</v>
      </c>
      <c r="H28" s="48">
        <v>3</v>
      </c>
      <c r="I28" s="53">
        <v>7.7</v>
      </c>
      <c r="J28" s="48" t="s">
        <v>639</v>
      </c>
      <c r="K28" s="62" t="s">
        <v>84</v>
      </c>
      <c r="L28" s="48">
        <v>334</v>
      </c>
      <c r="M28" s="48">
        <v>279</v>
      </c>
      <c r="N28" s="48">
        <v>276</v>
      </c>
      <c r="O28" s="48">
        <v>428</v>
      </c>
      <c r="P28" s="60">
        <v>0.53405017921146958</v>
      </c>
      <c r="Q28" s="48">
        <v>368</v>
      </c>
      <c r="R28" s="60">
        <v>0.33333333333333331</v>
      </c>
      <c r="S28" s="48" t="s">
        <v>556</v>
      </c>
      <c r="T28" s="93" t="s">
        <v>1344</v>
      </c>
      <c r="U28" s="91" t="s">
        <v>643</v>
      </c>
      <c r="V28" s="91" t="s">
        <v>644</v>
      </c>
      <c r="W28" s="91" t="s">
        <v>645</v>
      </c>
    </row>
    <row r="29" spans="1:23" ht="20" customHeight="1" x14ac:dyDescent="0.35">
      <c r="A29" s="50" t="s">
        <v>60</v>
      </c>
      <c r="B29" s="137">
        <v>522606</v>
      </c>
      <c r="C29" s="138" t="s">
        <v>1681</v>
      </c>
      <c r="D29" s="50" t="s">
        <v>812</v>
      </c>
      <c r="E29" s="137" t="s">
        <v>813</v>
      </c>
      <c r="F29" s="50" t="s">
        <v>261</v>
      </c>
      <c r="G29" s="48" t="s">
        <v>262</v>
      </c>
      <c r="H29" s="48">
        <v>3</v>
      </c>
      <c r="I29" s="53">
        <v>8.6</v>
      </c>
      <c r="J29" s="48" t="s">
        <v>564</v>
      </c>
      <c r="K29" s="62" t="s">
        <v>108</v>
      </c>
      <c r="L29" s="54">
        <v>140</v>
      </c>
      <c r="M29" s="48">
        <v>109</v>
      </c>
      <c r="N29" s="48">
        <v>109</v>
      </c>
      <c r="O29" s="48">
        <v>149</v>
      </c>
      <c r="P29" s="60">
        <v>0.3669724770642202</v>
      </c>
      <c r="Q29" s="48">
        <v>156</v>
      </c>
      <c r="R29" s="60">
        <v>0.43119266055045874</v>
      </c>
      <c r="S29" s="48" t="s">
        <v>556</v>
      </c>
      <c r="T29" s="48" t="s">
        <v>1371</v>
      </c>
      <c r="U29" s="48" t="s">
        <v>815</v>
      </c>
      <c r="V29" s="48" t="s">
        <v>816</v>
      </c>
      <c r="W29" s="48" t="s">
        <v>817</v>
      </c>
    </row>
    <row r="30" spans="1:23" ht="20" customHeight="1" x14ac:dyDescent="0.35">
      <c r="A30" s="136" t="s">
        <v>29</v>
      </c>
      <c r="B30" s="137">
        <v>544500</v>
      </c>
      <c r="C30" s="138" t="s">
        <v>1682</v>
      </c>
      <c r="D30" s="50" t="s">
        <v>451</v>
      </c>
      <c r="E30" s="137" t="s">
        <v>452</v>
      </c>
      <c r="F30" s="139" t="s">
        <v>81</v>
      </c>
      <c r="G30" s="48" t="s">
        <v>582</v>
      </c>
      <c r="H30" s="48">
        <v>4</v>
      </c>
      <c r="I30" s="53">
        <v>8.1999999999999993</v>
      </c>
      <c r="J30" s="48" t="s">
        <v>83</v>
      </c>
      <c r="K30" s="62" t="s">
        <v>84</v>
      </c>
      <c r="L30" s="48">
        <v>356</v>
      </c>
      <c r="M30" s="48">
        <v>356</v>
      </c>
      <c r="N30" s="48">
        <v>346</v>
      </c>
      <c r="O30" s="48">
        <v>459</v>
      </c>
      <c r="P30" s="60">
        <v>0.2893258426966292</v>
      </c>
      <c r="Q30" s="48">
        <v>459</v>
      </c>
      <c r="R30" s="60">
        <v>0.32658959537572252</v>
      </c>
      <c r="S30" s="48" t="s">
        <v>556</v>
      </c>
      <c r="T30" s="93" t="s">
        <v>1336</v>
      </c>
      <c r="U30" s="91" t="s">
        <v>604</v>
      </c>
      <c r="V30" s="91" t="s">
        <v>605</v>
      </c>
      <c r="W30" s="48" t="s">
        <v>606</v>
      </c>
    </row>
    <row r="31" spans="1:23" ht="20" customHeight="1" x14ac:dyDescent="0.35">
      <c r="A31" s="50" t="s">
        <v>60</v>
      </c>
      <c r="B31" s="137">
        <v>555280</v>
      </c>
      <c r="C31" s="50" t="s">
        <v>1683</v>
      </c>
      <c r="D31" s="50" t="s">
        <v>834</v>
      </c>
      <c r="E31" s="141" t="s">
        <v>835</v>
      </c>
      <c r="F31" s="89" t="s">
        <v>277</v>
      </c>
      <c r="G31" s="45" t="s">
        <v>278</v>
      </c>
      <c r="H31" s="48">
        <v>5</v>
      </c>
      <c r="I31" s="48">
        <v>8.1999999999999993</v>
      </c>
      <c r="J31" s="48" t="s">
        <v>564</v>
      </c>
      <c r="K31" s="62" t="s">
        <v>1624</v>
      </c>
      <c r="L31" s="48">
        <v>708</v>
      </c>
      <c r="M31" s="48">
        <v>638</v>
      </c>
      <c r="N31" s="48">
        <v>638</v>
      </c>
      <c r="O31" s="48">
        <v>800</v>
      </c>
      <c r="P31" s="60">
        <v>0.25391849529780564</v>
      </c>
      <c r="Q31" s="48">
        <v>704</v>
      </c>
      <c r="R31" s="60">
        <v>0.10344827586206896</v>
      </c>
      <c r="S31" s="48" t="s">
        <v>556</v>
      </c>
      <c r="T31" s="48" t="s">
        <v>1350</v>
      </c>
      <c r="U31" s="91" t="s">
        <v>838</v>
      </c>
      <c r="V31" s="91" t="s">
        <v>839</v>
      </c>
      <c r="W31" s="91" t="s">
        <v>840</v>
      </c>
    </row>
    <row r="32" spans="1:23" ht="20" customHeight="1" x14ac:dyDescent="0.35">
      <c r="A32" s="136" t="s">
        <v>29</v>
      </c>
      <c r="B32" s="137">
        <v>574512</v>
      </c>
      <c r="C32" s="138" t="s">
        <v>1684</v>
      </c>
      <c r="D32" s="50" t="s">
        <v>413</v>
      </c>
      <c r="E32" s="137" t="s">
        <v>414</v>
      </c>
      <c r="F32" s="139" t="s">
        <v>81</v>
      </c>
      <c r="G32" s="48" t="s">
        <v>582</v>
      </c>
      <c r="H32" s="48" vm="319">
        <v>4.5</v>
      </c>
      <c r="I32" s="53" vm="320">
        <v>8.2418918918918909</v>
      </c>
      <c r="J32" s="54" t="s">
        <v>1618</v>
      </c>
      <c r="K32" s="54" t="s">
        <v>1619</v>
      </c>
      <c r="L32" s="54">
        <v>523</v>
      </c>
      <c r="M32" s="54">
        <v>467</v>
      </c>
      <c r="N32" s="54">
        <v>467</v>
      </c>
      <c r="O32" s="54">
        <v>588</v>
      </c>
      <c r="P32" s="60">
        <v>0.25910064239828695</v>
      </c>
      <c r="Q32" s="54">
        <v>562</v>
      </c>
      <c r="R32" s="60">
        <v>0.20342612419700215</v>
      </c>
      <c r="S32" s="54" t="s">
        <v>556</v>
      </c>
      <c r="T32" s="93" t="s">
        <v>1343</v>
      </c>
      <c r="U32" s="54" t="s">
        <v>636</v>
      </c>
      <c r="V32" s="54" t="s">
        <v>637</v>
      </c>
      <c r="W32" s="54" t="s">
        <v>638</v>
      </c>
    </row>
    <row r="33" spans="1:23" ht="20" customHeight="1" x14ac:dyDescent="0.35">
      <c r="A33" s="50" t="s">
        <v>65</v>
      </c>
      <c r="B33" s="137">
        <v>788068</v>
      </c>
      <c r="C33" s="138" t="s">
        <v>1685</v>
      </c>
      <c r="D33" s="50" t="s">
        <v>1295</v>
      </c>
      <c r="E33" s="137" t="s">
        <v>1296</v>
      </c>
      <c r="F33" s="50" t="s">
        <v>320</v>
      </c>
      <c r="G33" s="48" t="s">
        <v>321</v>
      </c>
      <c r="H33" s="48">
        <v>3</v>
      </c>
      <c r="I33" s="53">
        <v>8.8000000000000007</v>
      </c>
      <c r="J33" s="48" t="s">
        <v>564</v>
      </c>
      <c r="K33" s="62" t="s">
        <v>108</v>
      </c>
      <c r="L33" s="54">
        <v>189</v>
      </c>
      <c r="M33" s="48">
        <v>189</v>
      </c>
      <c r="N33" s="48">
        <v>189</v>
      </c>
      <c r="O33" s="48">
        <v>468</v>
      </c>
      <c r="P33" s="60">
        <v>1.4761904761904763</v>
      </c>
      <c r="Q33" s="48">
        <v>468</v>
      </c>
      <c r="R33" s="60">
        <v>1.4761904761904763</v>
      </c>
      <c r="S33" s="48" t="s">
        <v>556</v>
      </c>
      <c r="T33" s="134" t="s">
        <v>1648</v>
      </c>
      <c r="U33" s="91" t="s">
        <v>1649</v>
      </c>
      <c r="V33" s="91" t="s">
        <v>1650</v>
      </c>
      <c r="W33" s="91" t="s">
        <v>1651</v>
      </c>
    </row>
    <row r="34" spans="1:23" ht="20" customHeight="1" x14ac:dyDescent="0.35">
      <c r="A34" s="50" t="s">
        <v>152</v>
      </c>
      <c r="B34" s="137">
        <v>908873</v>
      </c>
      <c r="C34" s="138" t="s">
        <v>1686</v>
      </c>
      <c r="D34" s="50" t="s">
        <v>1025</v>
      </c>
      <c r="E34" s="137" t="s">
        <v>1026</v>
      </c>
      <c r="F34" s="50" t="s">
        <v>155</v>
      </c>
      <c r="G34" s="48" t="s">
        <v>156</v>
      </c>
      <c r="H34" s="48">
        <v>4.5</v>
      </c>
      <c r="I34" s="53">
        <v>8.9</v>
      </c>
      <c r="J34" s="48" t="s">
        <v>1637</v>
      </c>
      <c r="K34" s="62" t="s">
        <v>146</v>
      </c>
      <c r="L34" s="54">
        <v>839</v>
      </c>
      <c r="M34" s="48">
        <v>654</v>
      </c>
      <c r="N34" s="48">
        <v>654</v>
      </c>
      <c r="O34" s="48">
        <v>945</v>
      </c>
      <c r="P34" s="60">
        <v>0.44495412844036697</v>
      </c>
      <c r="Q34" s="48">
        <v>957</v>
      </c>
      <c r="R34" s="60">
        <v>0.46330275229357798</v>
      </c>
      <c r="S34" s="48" t="s">
        <v>556</v>
      </c>
      <c r="T34" s="48" t="s">
        <v>1638</v>
      </c>
      <c r="U34" s="48" t="s">
        <v>1029</v>
      </c>
      <c r="V34" s="91" t="s">
        <v>1030</v>
      </c>
      <c r="W34" s="91" t="s">
        <v>1031</v>
      </c>
    </row>
    <row r="35" spans="1:23" ht="20" customHeight="1" x14ac:dyDescent="0.35">
      <c r="A35" s="50" t="s">
        <v>65</v>
      </c>
      <c r="B35" s="137">
        <v>1162428</v>
      </c>
      <c r="C35" s="138" t="s">
        <v>1687</v>
      </c>
      <c r="D35" s="50" t="s">
        <v>1291</v>
      </c>
      <c r="E35" s="137" t="s">
        <v>1292</v>
      </c>
      <c r="F35" s="50" t="s">
        <v>320</v>
      </c>
      <c r="G35" s="48" t="s">
        <v>321</v>
      </c>
      <c r="H35" s="48">
        <v>4</v>
      </c>
      <c r="I35" s="53">
        <v>9.1999999999999993</v>
      </c>
      <c r="J35" s="48" t="s">
        <v>564</v>
      </c>
      <c r="K35" s="62" t="s">
        <v>100</v>
      </c>
      <c r="L35" s="54">
        <v>234</v>
      </c>
      <c r="M35" s="48">
        <v>200</v>
      </c>
      <c r="N35" s="48">
        <v>200</v>
      </c>
      <c r="O35" s="48">
        <v>288</v>
      </c>
      <c r="P35" s="60">
        <v>0.44</v>
      </c>
      <c r="Q35" s="48">
        <v>260</v>
      </c>
      <c r="R35" s="60">
        <v>0.3</v>
      </c>
      <c r="S35" s="48" t="s">
        <v>556</v>
      </c>
      <c r="T35" s="18" t="s">
        <v>1374</v>
      </c>
      <c r="U35" s="91" t="s">
        <v>1641</v>
      </c>
      <c r="V35" s="91" t="s">
        <v>1642</v>
      </c>
      <c r="W35" s="91" t="s">
        <v>1641</v>
      </c>
    </row>
    <row r="36" spans="1:23" ht="20" customHeight="1" x14ac:dyDescent="0.35">
      <c r="A36" s="50" t="s">
        <v>152</v>
      </c>
      <c r="B36" s="137">
        <v>1178991</v>
      </c>
      <c r="C36" s="138" t="s">
        <v>1688</v>
      </c>
      <c r="D36" s="50" t="s">
        <v>329</v>
      </c>
      <c r="E36" s="137" t="s">
        <v>330</v>
      </c>
      <c r="F36" s="50" t="s">
        <v>331</v>
      </c>
      <c r="G36" s="48" t="s">
        <v>332</v>
      </c>
      <c r="H36" s="48">
        <v>4</v>
      </c>
      <c r="I36" s="53">
        <v>8.6</v>
      </c>
      <c r="J36" s="62" t="s">
        <v>83</v>
      </c>
      <c r="K36" s="62" t="s">
        <v>1633</v>
      </c>
      <c r="L36" s="54">
        <v>448</v>
      </c>
      <c r="M36" s="48">
        <v>446</v>
      </c>
      <c r="N36" s="48">
        <v>446</v>
      </c>
      <c r="O36" s="48">
        <v>1063</v>
      </c>
      <c r="P36" s="60">
        <v>1.383408071748879</v>
      </c>
      <c r="Q36" s="48">
        <v>956</v>
      </c>
      <c r="R36" s="60">
        <v>1.1434977578475336</v>
      </c>
      <c r="S36" s="59" t="s">
        <v>556</v>
      </c>
      <c r="T36" s="48" t="s">
        <v>1361</v>
      </c>
      <c r="U36" s="91" t="s">
        <v>966</v>
      </c>
      <c r="V36" s="48" t="s">
        <v>967</v>
      </c>
      <c r="W36" s="48" t="s">
        <v>968</v>
      </c>
    </row>
    <row r="37" spans="1:23" ht="20" customHeight="1" x14ac:dyDescent="0.35">
      <c r="A37" s="50" t="s">
        <v>152</v>
      </c>
      <c r="B37" s="137">
        <v>1194281</v>
      </c>
      <c r="C37" s="138" t="s">
        <v>1689</v>
      </c>
      <c r="D37" s="50" t="s">
        <v>1063</v>
      </c>
      <c r="E37" s="137" t="s">
        <v>1064</v>
      </c>
      <c r="F37" s="50" t="s">
        <v>173</v>
      </c>
      <c r="G37" s="48" t="s">
        <v>174</v>
      </c>
      <c r="H37" s="48">
        <v>4</v>
      </c>
      <c r="I37" s="53">
        <v>7.6</v>
      </c>
      <c r="J37" s="48" t="s">
        <v>1065</v>
      </c>
      <c r="K37" s="62" t="s">
        <v>84</v>
      </c>
      <c r="L37" s="48">
        <v>447</v>
      </c>
      <c r="M37" s="48">
        <v>405</v>
      </c>
      <c r="N37" s="48">
        <v>405</v>
      </c>
      <c r="O37" s="48">
        <v>465</v>
      </c>
      <c r="P37" s="60">
        <v>0.14814814814814814</v>
      </c>
      <c r="Q37" s="48">
        <v>445</v>
      </c>
      <c r="R37" s="60">
        <v>9.8765432098765427E-2</v>
      </c>
      <c r="S37" s="59" t="s">
        <v>556</v>
      </c>
      <c r="T37" s="48" t="s">
        <v>1370</v>
      </c>
      <c r="U37" s="91" t="s">
        <v>1070</v>
      </c>
      <c r="V37" s="91" t="s">
        <v>1071</v>
      </c>
      <c r="W37" s="91" t="s">
        <v>1072</v>
      </c>
    </row>
    <row r="38" spans="1:23" ht="20" customHeight="1" x14ac:dyDescent="0.35">
      <c r="A38" s="136" t="s">
        <v>29</v>
      </c>
      <c r="B38" s="137">
        <v>2071358</v>
      </c>
      <c r="C38" s="138" t="s">
        <v>1690</v>
      </c>
      <c r="D38" s="50" t="s" vm="298">
        <v>407</v>
      </c>
      <c r="E38" s="137" t="s">
        <v>408</v>
      </c>
      <c r="F38" s="139" t="s">
        <v>81</v>
      </c>
      <c r="G38" s="48" t="s">
        <v>582</v>
      </c>
      <c r="H38" s="93">
        <v>5</v>
      </c>
      <c r="I38" s="99">
        <v>9.1</v>
      </c>
      <c r="J38" s="93" t="s">
        <v>83</v>
      </c>
      <c r="K38" s="133" t="s">
        <v>203</v>
      </c>
      <c r="L38" s="93">
        <v>606</v>
      </c>
      <c r="M38" s="93">
        <v>606</v>
      </c>
      <c r="N38" s="93">
        <v>606</v>
      </c>
      <c r="O38" s="93">
        <v>710</v>
      </c>
      <c r="P38" s="100">
        <v>0.17161716171617161</v>
      </c>
      <c r="Q38" s="93">
        <v>691</v>
      </c>
      <c r="R38" s="100">
        <v>0.14026402640264027</v>
      </c>
      <c r="S38" s="93" t="s">
        <v>556</v>
      </c>
      <c r="T38" s="93" t="s">
        <v>1334</v>
      </c>
      <c r="U38" s="93" t="s">
        <v>588</v>
      </c>
      <c r="V38" s="93" t="s">
        <v>589</v>
      </c>
      <c r="W38" s="93" t="s">
        <v>590</v>
      </c>
    </row>
    <row r="39" spans="1:23" ht="20" customHeight="1" x14ac:dyDescent="0.35">
      <c r="A39" s="136" t="s">
        <v>29</v>
      </c>
      <c r="B39" s="137">
        <v>2090132</v>
      </c>
      <c r="C39" s="138" t="s">
        <v>1691</v>
      </c>
      <c r="D39" s="50" t="s" vm="267">
        <v>423</v>
      </c>
      <c r="E39" s="137" t="s">
        <v>424</v>
      </c>
      <c r="F39" s="139" t="s">
        <v>425</v>
      </c>
      <c r="G39" s="48" t="s">
        <v>385</v>
      </c>
      <c r="H39" s="48" vm="279">
        <v>5</v>
      </c>
      <c r="I39" s="53" vm="292">
        <v>8.7807999999999993</v>
      </c>
      <c r="J39" s="48" t="s">
        <v>627</v>
      </c>
      <c r="K39" s="62" t="s">
        <v>881</v>
      </c>
      <c r="L39" s="48">
        <v>575</v>
      </c>
      <c r="M39" s="48">
        <v>253</v>
      </c>
      <c r="N39" s="48">
        <v>253</v>
      </c>
      <c r="O39" s="48">
        <v>530</v>
      </c>
      <c r="P39" s="60">
        <v>1.0948616600790513</v>
      </c>
      <c r="Q39" s="48">
        <v>397</v>
      </c>
      <c r="R39" s="60">
        <v>0.56916996047430835</v>
      </c>
      <c r="S39" s="48" t="s">
        <v>556</v>
      </c>
      <c r="T39" s="93" t="s">
        <v>1342</v>
      </c>
      <c r="U39" s="48" t="s">
        <v>631</v>
      </c>
      <c r="V39" s="48" t="s">
        <v>632</v>
      </c>
      <c r="W39" s="48" t="s">
        <v>633</v>
      </c>
    </row>
    <row r="40" spans="1:23" ht="20" customHeight="1" x14ac:dyDescent="0.35">
      <c r="A40" s="50" t="s">
        <v>152</v>
      </c>
      <c r="B40" s="137">
        <v>2673992</v>
      </c>
      <c r="C40" s="138" t="s">
        <v>1692</v>
      </c>
      <c r="D40" s="50" t="s">
        <v>187</v>
      </c>
      <c r="E40" s="137" t="s">
        <v>188</v>
      </c>
      <c r="F40" s="50" t="s" vm="36">
        <v>155</v>
      </c>
      <c r="G40" s="48" t="s">
        <v>156</v>
      </c>
      <c r="H40" s="48" vm="163">
        <v>4</v>
      </c>
      <c r="I40" s="53">
        <v>8</v>
      </c>
      <c r="J40" s="48" t="s">
        <v>1629</v>
      </c>
      <c r="K40" s="62" t="s">
        <v>84</v>
      </c>
      <c r="L40" s="54">
        <v>458</v>
      </c>
      <c r="M40" s="48">
        <v>458</v>
      </c>
      <c r="N40" s="48">
        <v>458</v>
      </c>
      <c r="O40" s="48">
        <v>666</v>
      </c>
      <c r="P40" s="60">
        <v>0.45414847161572053</v>
      </c>
      <c r="Q40" s="48">
        <v>666</v>
      </c>
      <c r="R40" s="60">
        <v>0.45414847161572053</v>
      </c>
      <c r="S40" s="48" t="s">
        <v>556</v>
      </c>
      <c r="T40" s="48" t="s">
        <v>1630</v>
      </c>
      <c r="U40" s="91" t="s">
        <v>950</v>
      </c>
      <c r="V40" s="91" t="s">
        <v>951</v>
      </c>
      <c r="W40" s="91" t="s">
        <v>952</v>
      </c>
    </row>
    <row r="41" spans="1:23" ht="20" customHeight="1" x14ac:dyDescent="0.35">
      <c r="A41" s="143" t="s">
        <v>29</v>
      </c>
      <c r="B41" s="141">
        <v>5348470</v>
      </c>
      <c r="C41" s="142" t="s">
        <v>1693</v>
      </c>
      <c r="D41" s="89" t="s" vm="260">
        <v>415</v>
      </c>
      <c r="E41" s="141" t="s">
        <v>416</v>
      </c>
      <c r="F41" s="89" t="s" vm="2">
        <v>81</v>
      </c>
      <c r="G41" s="45" t="s">
        <v>82</v>
      </c>
      <c r="H41" s="45" vm="270">
        <v>4</v>
      </c>
      <c r="I41" s="86" vm="282">
        <v>7.6083333333333334</v>
      </c>
      <c r="J41" s="45" t="s">
        <v>607</v>
      </c>
      <c r="K41" s="45" t="s">
        <v>100</v>
      </c>
      <c r="L41" s="45">
        <v>578</v>
      </c>
      <c r="M41" s="45">
        <v>578</v>
      </c>
      <c r="N41" s="45">
        <v>441</v>
      </c>
      <c r="O41" s="45">
        <v>612</v>
      </c>
      <c r="P41" s="87">
        <f>(O41-M41)/M41</f>
        <v>5.8823529411764705E-2</v>
      </c>
      <c r="Q41" s="45">
        <v>567</v>
      </c>
      <c r="R41" s="87">
        <f>(Q41-N41)/N41</f>
        <v>0.2857142857142857</v>
      </c>
      <c r="S41" s="65" t="s">
        <v>556</v>
      </c>
      <c r="T41" s="93" t="s">
        <v>1337</v>
      </c>
      <c r="U41" s="45" t="s">
        <v>610</v>
      </c>
      <c r="V41" s="45" t="s">
        <v>611</v>
      </c>
      <c r="W41" s="45" t="s">
        <v>612</v>
      </c>
    </row>
    <row r="42" spans="1:23" ht="20" customHeight="1" x14ac:dyDescent="0.35">
      <c r="A42" s="136" t="s">
        <v>29</v>
      </c>
      <c r="B42" s="137">
        <v>5902292</v>
      </c>
      <c r="C42" s="138" t="s">
        <v>1694</v>
      </c>
      <c r="D42" s="50" t="s">
        <v>477</v>
      </c>
      <c r="E42" s="137" t="s">
        <v>478</v>
      </c>
      <c r="F42" s="139" t="s">
        <v>479</v>
      </c>
      <c r="G42" s="48" t="s">
        <v>382</v>
      </c>
      <c r="H42" s="48">
        <v>4</v>
      </c>
      <c r="I42" s="53">
        <v>9.9</v>
      </c>
      <c r="J42" s="48" t="s">
        <v>651</v>
      </c>
      <c r="K42" s="62" t="s">
        <v>349</v>
      </c>
      <c r="L42" s="54">
        <v>467</v>
      </c>
      <c r="M42" s="48">
        <v>412</v>
      </c>
      <c r="N42" s="48">
        <v>412</v>
      </c>
      <c r="O42" s="54">
        <v>528</v>
      </c>
      <c r="P42" s="60">
        <v>0.28155339805825202</v>
      </c>
      <c r="Q42" s="48">
        <v>498</v>
      </c>
      <c r="R42" s="60">
        <v>0.20873786407766989</v>
      </c>
      <c r="S42" s="48" t="s">
        <v>556</v>
      </c>
      <c r="T42" s="93" t="s">
        <v>1345</v>
      </c>
      <c r="U42" s="91" t="s">
        <v>653</v>
      </c>
      <c r="V42" s="91" t="s">
        <v>654</v>
      </c>
      <c r="W42" s="91" t="s">
        <v>655</v>
      </c>
    </row>
    <row r="43" spans="1:23" ht="20" customHeight="1" x14ac:dyDescent="0.35">
      <c r="A43" s="50" t="s">
        <v>152</v>
      </c>
      <c r="B43" s="137">
        <v>5943391</v>
      </c>
      <c r="C43" s="138" t="s">
        <v>1695</v>
      </c>
      <c r="D43" s="50" t="s">
        <v>241</v>
      </c>
      <c r="E43" s="137" t="s">
        <v>242</v>
      </c>
      <c r="F43" s="50" t="s">
        <v>243</v>
      </c>
      <c r="G43" s="48" t="s">
        <v>244</v>
      </c>
      <c r="H43" s="48">
        <v>3</v>
      </c>
      <c r="I43" s="53">
        <v>8.3000000000000007</v>
      </c>
      <c r="J43" s="48" t="s">
        <v>245</v>
      </c>
      <c r="K43" s="62" t="s">
        <v>84</v>
      </c>
      <c r="L43" s="48">
        <v>444</v>
      </c>
      <c r="M43" s="48">
        <v>290</v>
      </c>
      <c r="N43" s="48">
        <v>290</v>
      </c>
      <c r="O43" s="48">
        <v>508</v>
      </c>
      <c r="P43" s="60">
        <v>0.75172413793103443</v>
      </c>
      <c r="Q43" s="48">
        <v>525</v>
      </c>
      <c r="R43" s="60">
        <v>0.81034482758620685</v>
      </c>
      <c r="S43" s="48" t="s">
        <v>1032</v>
      </c>
      <c r="T43" s="48" t="s">
        <v>1346</v>
      </c>
      <c r="U43" s="91" t="s">
        <v>1034</v>
      </c>
      <c r="V43" s="91" t="s">
        <v>1035</v>
      </c>
      <c r="W43" s="91" t="s">
        <v>1036</v>
      </c>
    </row>
    <row r="44" spans="1:23" ht="20" customHeight="1" x14ac:dyDescent="0.35">
      <c r="A44" s="50" t="s">
        <v>65</v>
      </c>
      <c r="B44" s="137">
        <v>7176647</v>
      </c>
      <c r="C44" s="138" t="s">
        <v>1696</v>
      </c>
      <c r="D44" s="50" t="s">
        <v>1293</v>
      </c>
      <c r="E44" s="137" t="s">
        <v>1294</v>
      </c>
      <c r="F44" s="50" t="s">
        <v>320</v>
      </c>
      <c r="G44" s="48" t="s">
        <v>321</v>
      </c>
      <c r="H44" s="48">
        <v>5</v>
      </c>
      <c r="I44" s="53">
        <v>9.4</v>
      </c>
      <c r="J44" s="48" t="s">
        <v>564</v>
      </c>
      <c r="K44" s="62" t="s">
        <v>1643</v>
      </c>
      <c r="L44" s="54">
        <v>268</v>
      </c>
      <c r="M44" s="48">
        <v>268</v>
      </c>
      <c r="N44" s="48">
        <v>268</v>
      </c>
      <c r="O44" s="54">
        <v>598</v>
      </c>
      <c r="P44" s="60">
        <v>1.2313432835820894</v>
      </c>
      <c r="Q44" s="48">
        <v>428</v>
      </c>
      <c r="R44" s="60">
        <v>0.59701492537313428</v>
      </c>
      <c r="S44" s="48" t="s">
        <v>556</v>
      </c>
      <c r="T44" s="18" t="s">
        <v>1644</v>
      </c>
      <c r="U44" s="91" t="s">
        <v>1645</v>
      </c>
      <c r="V44" s="91" t="s">
        <v>1646</v>
      </c>
      <c r="W44" s="91" t="s">
        <v>1647</v>
      </c>
    </row>
    <row r="45" spans="1:23" ht="20" customHeight="1" x14ac:dyDescent="0.35">
      <c r="A45" s="50" t="s">
        <v>152</v>
      </c>
      <c r="B45" s="137">
        <v>9456203</v>
      </c>
      <c r="C45" s="138" t="s">
        <v>1697</v>
      </c>
      <c r="D45" s="50" t="s">
        <v>958</v>
      </c>
      <c r="E45" s="137" t="s">
        <v>959</v>
      </c>
      <c r="F45" s="50" t="s">
        <v>248</v>
      </c>
      <c r="G45" s="48" t="s">
        <v>249</v>
      </c>
      <c r="H45" s="48">
        <v>4</v>
      </c>
      <c r="I45" s="53">
        <v>8.1</v>
      </c>
      <c r="J45" s="48" t="s">
        <v>83</v>
      </c>
      <c r="K45" s="62" t="s">
        <v>100</v>
      </c>
      <c r="L45" s="48">
        <v>372</v>
      </c>
      <c r="M45" s="48">
        <v>316</v>
      </c>
      <c r="N45" s="48">
        <v>316</v>
      </c>
      <c r="O45" s="48">
        <v>395</v>
      </c>
      <c r="P45" s="60">
        <v>0.25</v>
      </c>
      <c r="Q45" s="48">
        <v>375</v>
      </c>
      <c r="R45" s="60">
        <v>0.18670886075949367</v>
      </c>
      <c r="S45" s="59" t="s">
        <v>556</v>
      </c>
      <c r="T45" s="48" t="s">
        <v>1632</v>
      </c>
      <c r="U45" s="91" t="s">
        <v>961</v>
      </c>
      <c r="V45" s="91" t="s">
        <v>962</v>
      </c>
      <c r="W45" s="91" t="s">
        <v>963</v>
      </c>
    </row>
  </sheetData>
  <autoFilter ref="A1:W15" xr:uid="{CF5D7A1F-30B9-4714-B50D-1F0F970B0583}"/>
  <sortState xmlns:xlrd2="http://schemas.microsoft.com/office/spreadsheetml/2017/richdata2" ref="A2:W45">
    <sortCondition ref="B2"/>
  </sortState>
  <conditionalFormatting sqref="G8">
    <cfRule type="iconSet" priority="39">
      <iconSet iconSet="3Symbols2">
        <cfvo type="percent" val="0"/>
        <cfvo type="num" val="2.5"/>
        <cfvo type="num" val="3"/>
      </iconSet>
    </cfRule>
  </conditionalFormatting>
  <conditionalFormatting sqref="G9">
    <cfRule type="iconSet" priority="40">
      <iconSet iconSet="3Symbols2">
        <cfvo type="percent" val="0"/>
        <cfvo type="num" val="2.5"/>
        <cfvo type="num" val="3"/>
      </iconSet>
    </cfRule>
  </conditionalFormatting>
  <conditionalFormatting sqref="G10">
    <cfRule type="iconSet" priority="41">
      <iconSet iconSet="3Symbols2">
        <cfvo type="percent" val="0"/>
        <cfvo type="num" val="2.5"/>
        <cfvo type="num" val="3"/>
      </iconSet>
    </cfRule>
  </conditionalFormatting>
  <conditionalFormatting sqref="G16:G22">
    <cfRule type="iconSet" priority="29">
      <iconSet iconSet="3Symbols2">
        <cfvo type="percent" val="0"/>
        <cfvo type="num" val="2.5"/>
        <cfvo type="num" val="3"/>
      </iconSet>
    </cfRule>
  </conditionalFormatting>
  <conditionalFormatting sqref="G38:G41 G23:G36">
    <cfRule type="iconSet" priority="30">
      <iconSet iconSet="3Symbols2">
        <cfvo type="percent" val="0"/>
        <cfvo type="num" val="2.5"/>
        <cfvo type="num" val="3"/>
      </iconSet>
    </cfRule>
  </conditionalFormatting>
  <conditionalFormatting sqref="C4:C5">
    <cfRule type="iconSet" priority="4">
      <iconSet iconSet="3Symbols2">
        <cfvo type="percent" val="0"/>
        <cfvo type="num" val="7.5"/>
        <cfvo type="num" val="8"/>
      </iconSet>
    </cfRule>
  </conditionalFormatting>
  <conditionalFormatting sqref="C6">
    <cfRule type="iconSet" priority="3">
      <iconSet iconSet="3Symbols2">
        <cfvo type="percent" val="0"/>
        <cfvo type="num" val="7.5"/>
        <cfvo type="num" val="8"/>
      </iconSet>
    </cfRule>
  </conditionalFormatting>
  <conditionalFormatting sqref="C7">
    <cfRule type="iconSet" priority="2">
      <iconSet iconSet="3Symbols2">
        <cfvo type="percent" val="0"/>
        <cfvo type="num" val="7.5"/>
        <cfvo type="num" val="8"/>
      </iconSet>
    </cfRule>
  </conditionalFormatting>
  <conditionalFormatting sqref="C25">
    <cfRule type="iconSet" priority="1">
      <iconSet iconSet="3Symbols2">
        <cfvo type="percent" val="0"/>
        <cfvo type="num" val="7.5"/>
        <cfvo type="num" val="8"/>
      </iconSet>
    </cfRule>
  </conditionalFormatting>
  <conditionalFormatting sqref="C44:C45">
    <cfRule type="iconSet" priority="5">
      <iconSet iconSet="3Symbols2">
        <cfvo type="percent" val="0"/>
        <cfvo type="num" val="7.5"/>
        <cfvo type="num" val="8"/>
      </iconSet>
    </cfRule>
  </conditionalFormatting>
  <conditionalFormatting sqref="C26:C43 C23:C24">
    <cfRule type="iconSet" priority="6">
      <iconSet iconSet="3Symbols2">
        <cfvo type="percent" val="0"/>
        <cfvo type="num" val="7.5"/>
        <cfvo type="num" val="8"/>
      </iconSet>
    </cfRule>
  </conditionalFormatting>
  <conditionalFormatting sqref="C9:C22">
    <cfRule type="iconSet" priority="7">
      <iconSet iconSet="3Symbols2">
        <cfvo type="percent" val="0"/>
        <cfvo type="num" val="7.5"/>
        <cfvo type="num" val="8"/>
      </iconSet>
    </cfRule>
  </conditionalFormatting>
  <conditionalFormatting sqref="C8">
    <cfRule type="iconSet" priority="8">
      <iconSet iconSet="3Symbols2">
        <cfvo type="percent" val="0"/>
        <cfvo type="num" val="7.5"/>
        <cfvo type="num" val="8"/>
      </iconSet>
    </cfRule>
  </conditionalFormatting>
  <conditionalFormatting sqref="C2:C3">
    <cfRule type="iconSet" priority="9">
      <iconSet iconSet="3Symbols2">
        <cfvo type="percent" val="0"/>
        <cfvo type="num" val="7.5"/>
        <cfvo type="num" val="8"/>
      </iconSet>
    </cfRule>
  </conditionalFormatting>
  <conditionalFormatting sqref="G11:G15 G37 G2:G3">
    <cfRule type="iconSet" priority="128">
      <iconSet iconSet="3Symbols2">
        <cfvo type="percent" val="0"/>
        <cfvo type="num" val="2.5"/>
        <cfvo type="num" val="3"/>
      </iconSet>
    </cfRule>
  </conditionalFormatting>
  <hyperlinks>
    <hyperlink ref="U30" r:id="rId1" xr:uid="{2771C187-127A-412B-AFEC-8721D214C78D}"/>
    <hyperlink ref="V30" r:id="rId2" xr:uid="{9432E4A5-7A77-476E-94B8-7EC02CEC7C5C}"/>
    <hyperlink ref="U8" r:id="rId3" xr:uid="{529C0246-7CD0-4707-AC8F-BA71FC564827}"/>
    <hyperlink ref="V8" r:id="rId4" xr:uid="{AE554ADC-112A-4AF7-88CA-81338FA2B81A}"/>
    <hyperlink ref="U13" r:id="rId5" xr:uid="{D93D2C7B-9091-4D93-B582-784C02F77F24}"/>
    <hyperlink ref="V13" r:id="rId6" xr:uid="{E04ACB1E-D305-4ED4-BADA-7DF50D116A63}"/>
    <hyperlink ref="W13" r:id="rId7" xr:uid="{55411683-6076-4CA4-9305-83E91044AA86}"/>
    <hyperlink ref="W8" r:id="rId8" xr:uid="{5E17E2BB-9A60-4FD1-B15E-A686A705B3E0}"/>
    <hyperlink ref="U28" r:id="rId9" xr:uid="{C0CDE566-BD2B-4CDC-A04E-AE0F3B73AEE2}"/>
    <hyperlink ref="V28" r:id="rId10" xr:uid="{B85ADC65-2ABB-4199-AE64-1D5611BA20FA}"/>
    <hyperlink ref="W28" r:id="rId11" xr:uid="{3D83A225-BFC8-46AF-88A3-3E2BD452AAB5}"/>
    <hyperlink ref="U26" r:id="rId12" xr:uid="{47F1D7E5-E67B-49D3-AD15-2C7BAF785CC0}"/>
    <hyperlink ref="V26" r:id="rId13" xr:uid="{22AFBDFC-20B9-42BB-AF35-D6B80FA498E8}"/>
    <hyperlink ref="W26" r:id="rId14" xr:uid="{6F898E3B-84FD-4000-9BA5-0CDC6A3BC58B}"/>
    <hyperlink ref="U5" r:id="rId15" xr:uid="{1EA91D2E-57DB-4552-8842-CD79D4E51C24}"/>
    <hyperlink ref="U42" r:id="rId16" xr:uid="{4ED60D08-AA77-46C6-8022-1DC5D55A6950}"/>
    <hyperlink ref="V42" r:id="rId17" xr:uid="{D5A5C1EA-7B62-41EB-8ADF-FD05BDDB64CD}"/>
    <hyperlink ref="W42" r:id="rId18" xr:uid="{D47F556D-7094-43B4-8B5D-1356663C99D8}"/>
    <hyperlink ref="U4" r:id="rId19" xr:uid="{A6068500-81CA-42E4-B611-002A8CF0F3FF}"/>
    <hyperlink ref="V4" r:id="rId20" xr:uid="{E9BF3CAC-DFBA-4AA2-8A8D-05DFFA2F61FD}"/>
    <hyperlink ref="W4" r:id="rId21" xr:uid="{320DBD64-BEEC-48CC-9A07-CBE789722AA5}"/>
    <hyperlink ref="U11" r:id="rId22" xr:uid="{C7D23A35-48DD-4ED3-8D35-903BC8E08C9E}"/>
    <hyperlink ref="U3" r:id="rId23" xr:uid="{6DB1CE74-BCC9-4076-A575-110A943F1115}"/>
    <hyperlink ref="V3" r:id="rId24" xr:uid="{1120A52D-5F2A-4A94-9150-9E4AA7BAE141}"/>
    <hyperlink ref="W3" r:id="rId25" xr:uid="{1E419638-01F8-4CB1-85C0-D3276A3B4AF2}"/>
    <hyperlink ref="U10" r:id="rId26" xr:uid="{C85A0542-43B9-4B36-A772-0B13372E71DF}"/>
    <hyperlink ref="V10" r:id="rId27" xr:uid="{0FF5EBDA-F2D0-46FE-8B18-6E3669F18C24}"/>
    <hyperlink ref="W10" r:id="rId28" xr:uid="{87B68651-C9B9-4813-81D0-35B29022D80D}"/>
    <hyperlink ref="U27" r:id="rId29" xr:uid="{77B6FB41-4E6E-4A1D-9A53-DC328485CF54}"/>
    <hyperlink ref="V27" r:id="rId30" xr:uid="{D5300EC1-14DC-4FE9-B130-D2FF24D216C0}"/>
    <hyperlink ref="W27" r:id="rId31" xr:uid="{D93D31C0-7661-4AFA-82C7-58A166326E79}"/>
    <hyperlink ref="U17" r:id="rId32" xr:uid="{459D710D-28FE-4ED3-B56D-56A494CFA3EB}"/>
    <hyperlink ref="V17" r:id="rId33" xr:uid="{91D070E7-689E-40F0-9944-107C902159CA}"/>
    <hyperlink ref="W17" r:id="rId34" xr:uid="{2D4AC966-A455-42B4-A1E4-84EDA1ED5526}"/>
    <hyperlink ref="U7" r:id="rId35" xr:uid="{49D72998-3E0D-4A10-B043-5FF83DC5D434}"/>
    <hyperlink ref="V7" r:id="rId36" xr:uid="{D933AC57-C5CA-47A9-A472-305C5EBF92E9}"/>
    <hyperlink ref="W7" r:id="rId37" xr:uid="{37394F4D-8268-4C6D-BA00-FBDB754EF2FB}"/>
    <hyperlink ref="U16" r:id="rId38" xr:uid="{D569C740-B4C8-4534-8CE4-0EAE21F2A75F}"/>
    <hyperlink ref="V16" r:id="rId39" xr:uid="{C5612121-20DF-4D6B-8BB2-ABE36996655C}"/>
    <hyperlink ref="W16" r:id="rId40" xr:uid="{5F74C99B-0A11-42DB-B654-3AC895EAF7E9}"/>
    <hyperlink ref="U45" r:id="rId41" xr:uid="{79F2F3F2-8090-471E-B6EB-9FC3E2D81B3D}"/>
    <hyperlink ref="V45" r:id="rId42" xr:uid="{872C0F9B-4C87-4E69-9DF0-E896B1F5B1CD}"/>
    <hyperlink ref="W45" r:id="rId43" xr:uid="{B3507191-2B76-4598-9110-1BDEB71F8440}"/>
    <hyperlink ref="V12" r:id="rId44" xr:uid="{440C0085-7FA3-447E-9F64-9BCDFE3DD522}"/>
    <hyperlink ref="W12" r:id="rId45" xr:uid="{D0C096F2-F854-4B21-B9FA-BD449412C0E2}"/>
    <hyperlink ref="U22" r:id="rId46" xr:uid="{CECDB30C-5D83-4626-AB35-1CBEE008073A}"/>
    <hyperlink ref="V22" r:id="rId47" xr:uid="{59E28A2A-B3D8-413A-944C-83D4EC78826C}"/>
    <hyperlink ref="W22" r:id="rId48" xr:uid="{0A36A16A-EF69-48E3-AD29-BDFEEF87FACA}"/>
    <hyperlink ref="U37" r:id="rId49" xr:uid="{A1359E01-80D4-41D4-A6A8-3AC2E1E63016}"/>
    <hyperlink ref="V37" r:id="rId50" xr:uid="{77B150AF-92BD-4454-8DAC-D76126A68330}"/>
    <hyperlink ref="W37" r:id="rId51" xr:uid="{5C3AEC93-99DD-4090-9E98-7EDBE906B57B}"/>
    <hyperlink ref="U36" r:id="rId52" xr:uid="{9C45A105-3618-42BD-8D17-8B4E6B95663D}"/>
    <hyperlink ref="U20" r:id="rId53" xr:uid="{D8D8FD65-3AEA-4DA8-ADE1-C8D9E2C6EDD4}"/>
    <hyperlink ref="V20" r:id="rId54" xr:uid="{3826D6EF-3D61-4BD5-AEB0-51006EA73688}"/>
    <hyperlink ref="W20" r:id="rId55" xr:uid="{7E31C439-FA18-412C-AC6D-777050659E98}"/>
    <hyperlink ref="U25" r:id="rId56" xr:uid="{AC2654F3-B4ED-40F6-B0CC-7EC4AC78EF6A}"/>
    <hyperlink ref="V25" r:id="rId57" xr:uid="{5E053E8B-D8C9-42CD-A1F9-E47B37E78BB2}"/>
    <hyperlink ref="W25" r:id="rId58" xr:uid="{EF541E86-4581-4270-8204-597ED5406268}"/>
    <hyperlink ref="V9" r:id="rId59" xr:uid="{94CEBDDB-D053-4FDD-898D-E0EEC42453EC}"/>
    <hyperlink ref="U9" r:id="rId60" xr:uid="{64DA834B-67F9-4265-82A4-6D151609A7F1}"/>
    <hyperlink ref="W9" r:id="rId61" xr:uid="{6432E903-8737-4547-B99F-40EA7130D3B8}"/>
    <hyperlink ref="U43" r:id="rId62" xr:uid="{E57093BB-C593-467A-80D2-6E020802EB86}"/>
    <hyperlink ref="V43" r:id="rId63" xr:uid="{19AD1A9A-0EDF-4CD6-89FE-72D0DF26A9A4}"/>
    <hyperlink ref="W43" r:id="rId64" xr:uid="{740EB48A-AE1A-4109-A039-664BC945C8C9}"/>
    <hyperlink ref="U23" r:id="rId65" xr:uid="{25A11A67-6F97-4537-A11E-69B0715370B9}"/>
    <hyperlink ref="V23" r:id="rId66" xr:uid="{3F3A62DB-156F-4D12-8011-F7E7F38C0362}"/>
    <hyperlink ref="W23" r:id="rId67" xr:uid="{AB5B560E-37BF-463F-9155-EBB4B9457935}"/>
    <hyperlink ref="U15" r:id="rId68" xr:uid="{30BDA08F-9890-44D9-B81B-CBF0912A5A38}"/>
    <hyperlink ref="V15" r:id="rId69" xr:uid="{658E9FE0-8D40-430D-A9D7-AB66931896D2}"/>
    <hyperlink ref="W15" r:id="rId70" xr:uid="{34CBF80B-5FDA-4900-BFAB-48345CA06006}"/>
    <hyperlink ref="U6" r:id="rId71" xr:uid="{E0D9A6E2-FA94-4FE8-8191-67F5C0303ED1}"/>
    <hyperlink ref="W6" r:id="rId72" xr:uid="{9A3B4403-D86C-44BD-B520-7B1D5EB2ED1D}"/>
    <hyperlink ref="W34" r:id="rId73" xr:uid="{175466DB-A1AA-4F7A-B874-F26BE7CD36CB}"/>
    <hyperlink ref="V34" r:id="rId74" xr:uid="{398D6BA7-5CFC-4624-B93E-E636A34D4EF8}"/>
    <hyperlink ref="U34" r:id="rId75" xr:uid="{DB8CD431-A9D1-4277-9EFA-18ADB44B70B1}"/>
    <hyperlink ref="V40" r:id="rId76" xr:uid="{56A51159-D5A0-4FD0-B7E6-D31F216E24D0}"/>
    <hyperlink ref="W40" r:id="rId77" xr:uid="{6B8C7F3A-A545-444B-ACB6-07621C50236E}"/>
    <hyperlink ref="U40" r:id="rId78" xr:uid="{E3FC9AB2-F92D-4300-9AEE-1139BA2F98D0}"/>
    <hyperlink ref="U31" r:id="rId79" xr:uid="{070438C4-05C2-46B0-8588-AB56AC143372}"/>
    <hyperlink ref="V31" r:id="rId80" xr:uid="{932C2877-763D-42CC-A7F4-9507989AC0D4}"/>
    <hyperlink ref="W31" r:id="rId81" xr:uid="{BC855481-F516-432D-A729-CC00C19EA7D4}"/>
    <hyperlink ref="V35" r:id="rId82" xr:uid="{333EA660-E279-4A90-A0B8-F3330B163900}"/>
    <hyperlink ref="W35" r:id="rId83" xr:uid="{A8960762-668B-40A4-A3E2-A36633C7550F}"/>
    <hyperlink ref="U44" r:id="rId84" xr:uid="{872F4701-E255-4E5B-8ABC-82A807F3D624}"/>
    <hyperlink ref="V44" r:id="rId85" xr:uid="{3C00A7E9-D66A-4241-A8A5-1C73A3E9825C}"/>
    <hyperlink ref="W44" r:id="rId86" xr:uid="{2BBC0E4D-BE99-4DEF-9800-7B1F2D0E3409}"/>
    <hyperlink ref="U33" r:id="rId87" xr:uid="{39F901E8-8998-4C4C-B7E3-6CB87A1708EE}"/>
    <hyperlink ref="V33" r:id="rId88" xr:uid="{194F7CEA-CF10-42DB-827E-FF3E54954131}"/>
    <hyperlink ref="W33" r:id="rId89" xr:uid="{42C68518-A851-4135-8382-0CC37F49A0E7}"/>
    <hyperlink ref="U35" r:id="rId90" xr:uid="{4D84B910-7338-4CAD-9C5A-A8EAA90C3BC2}"/>
    <hyperlink ref="U24" r:id="rId91" xr:uid="{DE4C7F8E-4293-440F-BAF3-2AF42DE65A28}"/>
    <hyperlink ref="W24" r:id="rId92" xr:uid="{0B24DECB-99B2-430B-B0A6-1C218BEB41AE}"/>
    <hyperlink ref="V24" r:id="rId93" xr:uid="{417E5E83-D1F5-4FE9-981F-BA7B7F75CA5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192BB-1EEB-43EB-BF93-D1BEC943DED5}">
  <dimension ref="A1:O10"/>
  <sheetViews>
    <sheetView workbookViewId="0">
      <selection activeCell="F25" sqref="F25"/>
    </sheetView>
  </sheetViews>
  <sheetFormatPr defaultRowHeight="14.5" x14ac:dyDescent="0.35"/>
  <cols>
    <col min="1" max="1" width="16" style="18" customWidth="1"/>
    <col min="2" max="2" width="8.81640625" style="18"/>
    <col min="3" max="3" width="15.453125" style="18" customWidth="1"/>
    <col min="4" max="4" width="38" style="18" customWidth="1"/>
    <col min="5" max="5" width="14.453125" style="18" customWidth="1"/>
    <col min="6" max="6" width="16.7265625" style="18" customWidth="1"/>
    <col min="7" max="7" width="30" style="18" customWidth="1"/>
    <col min="8" max="9" width="17.1796875" style="18" customWidth="1"/>
    <col min="10" max="10" width="26.81640625" style="18" customWidth="1"/>
    <col min="11" max="11" width="30.1796875" style="18" customWidth="1"/>
    <col min="12" max="12" width="16.1796875" style="18" customWidth="1"/>
    <col min="13" max="13" width="11.7265625" style="18" customWidth="1"/>
    <col min="14" max="14" width="17.7265625" style="18" customWidth="1"/>
    <col min="15" max="15" width="30.453125" style="18" customWidth="1"/>
  </cols>
  <sheetData>
    <row r="1" spans="1:15" x14ac:dyDescent="0.35">
      <c r="A1" s="15" t="s">
        <v>14</v>
      </c>
      <c r="B1" s="15" t="s">
        <v>15</v>
      </c>
      <c r="C1" s="15" t="s">
        <v>16</v>
      </c>
      <c r="D1" s="15" t="s">
        <v>17</v>
      </c>
      <c r="E1" s="15" t="s">
        <v>18</v>
      </c>
      <c r="F1" s="15" t="s">
        <v>14</v>
      </c>
      <c r="G1" s="15" t="s">
        <v>19</v>
      </c>
      <c r="H1" s="15" t="s">
        <v>20</v>
      </c>
      <c r="I1" s="15" t="s">
        <v>21</v>
      </c>
      <c r="J1" s="15" t="s">
        <v>22</v>
      </c>
      <c r="K1" s="15" t="s">
        <v>23</v>
      </c>
      <c r="L1" s="15" t="s">
        <v>24</v>
      </c>
      <c r="M1" s="15" t="s">
        <v>25</v>
      </c>
      <c r="N1" s="15" t="s">
        <v>26</v>
      </c>
      <c r="O1" s="15" t="s">
        <v>27</v>
      </c>
    </row>
    <row r="2" spans="1:15" s="18" customFormat="1" x14ac:dyDescent="0.35">
      <c r="A2" s="40" t="s">
        <v>28</v>
      </c>
      <c r="B2" s="18" t="s">
        <v>29</v>
      </c>
      <c r="C2" s="18">
        <v>81932</v>
      </c>
      <c r="D2" s="18" t="s">
        <v>30</v>
      </c>
      <c r="E2" s="18">
        <v>4.5</v>
      </c>
      <c r="F2" s="18" t="s">
        <v>31</v>
      </c>
      <c r="G2" s="18" t="s">
        <v>32</v>
      </c>
      <c r="H2" s="18" t="s">
        <v>33</v>
      </c>
      <c r="I2" s="18" t="s">
        <v>34</v>
      </c>
      <c r="J2" s="18" t="s">
        <v>35</v>
      </c>
      <c r="K2" s="18" t="s">
        <v>36</v>
      </c>
      <c r="L2" s="18">
        <v>1</v>
      </c>
      <c r="M2" s="18">
        <v>800</v>
      </c>
      <c r="N2" s="18" t="s">
        <v>37</v>
      </c>
      <c r="O2" s="18" t="s">
        <v>38</v>
      </c>
    </row>
    <row r="3" spans="1:15" s="18" customFormat="1" x14ac:dyDescent="0.35">
      <c r="A3" s="40" t="s">
        <v>28</v>
      </c>
      <c r="B3" s="18" t="s">
        <v>29</v>
      </c>
      <c r="C3" s="18">
        <v>8795950</v>
      </c>
      <c r="D3" s="18" t="s">
        <v>39</v>
      </c>
      <c r="E3" s="18">
        <v>5</v>
      </c>
      <c r="F3" s="18" t="s">
        <v>31</v>
      </c>
      <c r="G3" s="18" t="s">
        <v>40</v>
      </c>
      <c r="H3" s="18" t="s">
        <v>41</v>
      </c>
      <c r="I3" s="18" t="s">
        <v>34</v>
      </c>
      <c r="L3" s="18">
        <v>1</v>
      </c>
      <c r="M3" s="18">
        <v>1959</v>
      </c>
      <c r="N3" s="18" t="s">
        <v>42</v>
      </c>
      <c r="O3" s="18" t="s">
        <v>43</v>
      </c>
    </row>
    <row r="4" spans="1:15" s="18" customFormat="1" x14ac:dyDescent="0.35">
      <c r="A4" s="40" t="s">
        <v>28</v>
      </c>
      <c r="B4" s="18" t="s">
        <v>29</v>
      </c>
      <c r="C4" s="18">
        <v>9392450</v>
      </c>
      <c r="D4" s="18" t="s">
        <v>44</v>
      </c>
      <c r="E4" s="18">
        <v>5</v>
      </c>
      <c r="F4" s="18" t="s">
        <v>31</v>
      </c>
      <c r="G4" s="18" t="s">
        <v>32</v>
      </c>
      <c r="H4" s="18" t="s">
        <v>33</v>
      </c>
      <c r="I4" s="18" t="s">
        <v>34</v>
      </c>
      <c r="J4" s="18" t="s">
        <v>45</v>
      </c>
      <c r="K4" s="18" t="s">
        <v>46</v>
      </c>
      <c r="L4" s="18">
        <v>1</v>
      </c>
      <c r="M4" s="18">
        <v>799</v>
      </c>
      <c r="N4" s="18" t="s">
        <v>47</v>
      </c>
      <c r="O4" s="18">
        <v>18051119839</v>
      </c>
    </row>
    <row r="5" spans="1:15" s="18" customFormat="1" x14ac:dyDescent="0.35">
      <c r="A5" s="40" t="s">
        <v>28</v>
      </c>
      <c r="B5" s="18" t="s">
        <v>29</v>
      </c>
      <c r="C5" s="18">
        <v>617115</v>
      </c>
      <c r="D5" s="18" t="s">
        <v>48</v>
      </c>
      <c r="E5" s="18">
        <v>5</v>
      </c>
      <c r="F5" s="18" t="s">
        <v>31</v>
      </c>
      <c r="G5" s="18" t="s">
        <v>49</v>
      </c>
      <c r="H5" s="18" t="s">
        <v>33</v>
      </c>
      <c r="I5" s="18" t="s">
        <v>50</v>
      </c>
      <c r="K5" s="18" t="s">
        <v>51</v>
      </c>
      <c r="L5" s="18">
        <v>1</v>
      </c>
      <c r="M5" s="18">
        <v>850</v>
      </c>
      <c r="N5" s="18" t="s">
        <v>52</v>
      </c>
      <c r="O5" s="18" t="s">
        <v>53</v>
      </c>
    </row>
    <row r="6" spans="1:15" s="18" customFormat="1" x14ac:dyDescent="0.35">
      <c r="A6" s="40" t="s">
        <v>28</v>
      </c>
      <c r="B6" s="18" t="s">
        <v>29</v>
      </c>
      <c r="C6" s="18">
        <v>186580</v>
      </c>
      <c r="D6" s="18" t="s">
        <v>54</v>
      </c>
      <c r="E6" s="18">
        <v>5</v>
      </c>
      <c r="F6" s="18" t="s">
        <v>31</v>
      </c>
      <c r="G6" s="18" t="s">
        <v>32</v>
      </c>
      <c r="H6" s="18" t="s">
        <v>41</v>
      </c>
      <c r="I6" s="18" t="s">
        <v>50</v>
      </c>
      <c r="J6" s="18" t="s">
        <v>55</v>
      </c>
      <c r="L6" s="18">
        <v>1</v>
      </c>
      <c r="M6" s="18">
        <v>858</v>
      </c>
      <c r="N6" s="18" t="s">
        <v>56</v>
      </c>
      <c r="O6" s="18">
        <v>13585046709</v>
      </c>
    </row>
    <row r="7" spans="1:15" s="18" customFormat="1" x14ac:dyDescent="0.35">
      <c r="A7" s="40" t="s">
        <v>28</v>
      </c>
      <c r="B7" s="18" t="s">
        <v>29</v>
      </c>
      <c r="C7" s="18">
        <v>4022</v>
      </c>
      <c r="D7" s="18" t="s">
        <v>57</v>
      </c>
      <c r="E7" s="18">
        <v>4</v>
      </c>
      <c r="F7" s="18" t="s">
        <v>31</v>
      </c>
      <c r="G7" s="18" t="s">
        <v>32</v>
      </c>
      <c r="H7" s="18" t="s">
        <v>33</v>
      </c>
      <c r="I7" s="18" t="s">
        <v>50</v>
      </c>
      <c r="L7" s="18">
        <v>1</v>
      </c>
      <c r="M7" s="18">
        <v>800</v>
      </c>
      <c r="N7" s="18" t="s">
        <v>58</v>
      </c>
      <c r="O7" s="18">
        <v>15201826325</v>
      </c>
    </row>
    <row r="8" spans="1:15" s="18" customFormat="1" ht="15.75" customHeight="1" x14ac:dyDescent="0.35">
      <c r="A8" s="18" t="s">
        <v>59</v>
      </c>
      <c r="B8" s="18" t="s">
        <v>60</v>
      </c>
      <c r="C8" s="18">
        <v>108638</v>
      </c>
      <c r="D8" s="18" t="s">
        <v>61</v>
      </c>
      <c r="E8" s="18">
        <v>5</v>
      </c>
      <c r="F8" s="18" t="s">
        <v>59</v>
      </c>
      <c r="G8" s="18" t="s">
        <v>62</v>
      </c>
      <c r="H8" s="18" t="s">
        <v>33</v>
      </c>
      <c r="I8" s="18" t="s">
        <v>50</v>
      </c>
      <c r="L8" s="18">
        <v>1</v>
      </c>
    </row>
    <row r="9" spans="1:15" s="18" customFormat="1" ht="15.75" customHeight="1" x14ac:dyDescent="0.35">
      <c r="A9" s="18" t="s">
        <v>59</v>
      </c>
      <c r="B9" s="18" t="s">
        <v>60</v>
      </c>
      <c r="C9" s="18">
        <v>186150</v>
      </c>
      <c r="D9" s="18" t="s">
        <v>63</v>
      </c>
      <c r="E9" s="18">
        <v>5</v>
      </c>
      <c r="F9" s="18" t="s">
        <v>59</v>
      </c>
      <c r="G9" s="18" t="s">
        <v>64</v>
      </c>
      <c r="H9" s="18" t="s">
        <v>33</v>
      </c>
      <c r="I9" s="18" t="s">
        <v>50</v>
      </c>
      <c r="L9" s="18">
        <v>1</v>
      </c>
    </row>
    <row r="10" spans="1:15" s="18" customFormat="1" ht="15.75" customHeight="1" x14ac:dyDescent="0.35">
      <c r="A10" s="18" t="s">
        <v>59</v>
      </c>
      <c r="B10" s="18" t="s">
        <v>65</v>
      </c>
      <c r="C10" s="18">
        <v>1038708</v>
      </c>
      <c r="D10" s="18" t="s">
        <v>66</v>
      </c>
      <c r="E10" s="18">
        <v>5</v>
      </c>
      <c r="F10" s="18" t="s">
        <v>59</v>
      </c>
      <c r="G10" s="18" t="s">
        <v>64</v>
      </c>
      <c r="H10" s="18" t="s">
        <v>33</v>
      </c>
      <c r="I10" s="18" t="s">
        <v>67</v>
      </c>
      <c r="L10" s="18">
        <v>1</v>
      </c>
    </row>
  </sheetData>
  <dataValidations count="1">
    <dataValidation type="list" allowBlank="1" showInputMessage="1" showErrorMessage="1" sqref="Q8:Q10" xr:uid="{1691C36C-57D8-4D24-B7BD-66027D157B32}">
      <formula1>"1st wave(8月19-22展示), 2nd wave(8月23-26展示), both"</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C1B6-40D0-4EED-A1EA-A095EC842579}">
  <dimension ref="A1:Q69"/>
  <sheetViews>
    <sheetView topLeftCell="B58" workbookViewId="0">
      <selection activeCell="F11" sqref="F11:S20"/>
    </sheetView>
  </sheetViews>
  <sheetFormatPr defaultColWidth="9.1796875" defaultRowHeight="14.5" x14ac:dyDescent="0.35"/>
  <cols>
    <col min="1" max="1" width="0" hidden="1" customWidth="1"/>
    <col min="2" max="2" width="8.81640625"/>
    <col min="3" max="3" width="10.453125" bestFit="1" customWidth="1"/>
    <col min="4" max="4" width="9" bestFit="1" customWidth="1"/>
    <col min="5" max="5" width="65.453125" bestFit="1" customWidth="1"/>
    <col min="6" max="6" width="65.453125" customWidth="1"/>
    <col min="7" max="7" width="10.81640625" bestFit="1" customWidth="1"/>
    <col min="8" max="8" width="10.81640625" customWidth="1"/>
    <col min="9" max="9" width="10.453125" bestFit="1" customWidth="1"/>
    <col min="10" max="10" width="17.453125" bestFit="1" customWidth="1"/>
    <col min="11" max="11" width="32.54296875" bestFit="1" customWidth="1"/>
    <col min="12" max="12" width="10.7265625" bestFit="1" customWidth="1"/>
    <col min="13" max="13" width="11.1796875" customWidth="1"/>
    <col min="14" max="17" width="8.81640625" customWidth="1"/>
    <col min="18" max="16384" width="9.1796875" style="4"/>
  </cols>
  <sheetData>
    <row r="1" spans="1:17" x14ac:dyDescent="0.35">
      <c r="A1" t="s">
        <v>68</v>
      </c>
      <c r="B1" t="s">
        <v>68</v>
      </c>
      <c r="C1" t="s">
        <v>15</v>
      </c>
      <c r="D1" t="s">
        <v>69</v>
      </c>
      <c r="E1" t="s">
        <v>70</v>
      </c>
      <c r="F1" t="s">
        <v>71</v>
      </c>
      <c r="G1" t="s">
        <v>72</v>
      </c>
      <c r="H1" t="s">
        <v>73</v>
      </c>
      <c r="I1" t="s">
        <v>18</v>
      </c>
      <c r="J1" t="s">
        <v>74</v>
      </c>
      <c r="K1" t="s">
        <v>4</v>
      </c>
      <c r="L1" t="s">
        <v>75</v>
      </c>
      <c r="M1" t="s">
        <v>76</v>
      </c>
      <c r="N1" t="s">
        <v>10</v>
      </c>
      <c r="O1" t="s">
        <v>12</v>
      </c>
      <c r="P1" t="s">
        <v>77</v>
      </c>
      <c r="Q1" t="s">
        <v>78</v>
      </c>
    </row>
    <row r="2" spans="1:17" s="1" customFormat="1" x14ac:dyDescent="0.35">
      <c r="A2" s="1">
        <v>1</v>
      </c>
      <c r="B2" s="1">
        <v>1</v>
      </c>
      <c r="C2" s="1" t="s">
        <v>29</v>
      </c>
      <c r="D2" s="1">
        <v>73240</v>
      </c>
      <c r="E2" s="1" t="s" vm="1">
        <v>79</v>
      </c>
      <c r="F2" s="1" t="s">
        <v>80</v>
      </c>
      <c r="G2" s="1" t="s" vm="2">
        <v>81</v>
      </c>
      <c r="H2" s="1" t="s">
        <v>82</v>
      </c>
      <c r="I2" s="1" vm="137">
        <v>5</v>
      </c>
      <c r="J2" s="2">
        <v>8.1999999999999993</v>
      </c>
      <c r="K2" s="1" t="s">
        <v>83</v>
      </c>
      <c r="L2" s="1" t="s">
        <v>84</v>
      </c>
      <c r="M2" s="1" t="s">
        <v>85</v>
      </c>
      <c r="N2" s="1" t="s">
        <v>86</v>
      </c>
      <c r="O2" s="1" t="s">
        <v>87</v>
      </c>
      <c r="P2" s="1" t="s">
        <v>88</v>
      </c>
      <c r="Q2" s="1" t="s">
        <v>89</v>
      </c>
    </row>
    <row r="3" spans="1:17" s="1" customFormat="1" ht="13.5" customHeight="1" x14ac:dyDescent="0.35">
      <c r="A3" s="1">
        <v>2</v>
      </c>
      <c r="B3" s="1">
        <v>2</v>
      </c>
      <c r="C3" s="1" t="s">
        <v>29</v>
      </c>
      <c r="D3" s="1">
        <v>89701</v>
      </c>
      <c r="E3" s="1" t="s" vm="9">
        <v>90</v>
      </c>
      <c r="F3" s="1" t="s">
        <v>91</v>
      </c>
      <c r="G3" s="1" t="s" vm="10">
        <v>81</v>
      </c>
      <c r="H3" s="1" t="s">
        <v>82</v>
      </c>
      <c r="I3" s="1" vm="143">
        <v>4</v>
      </c>
      <c r="J3" s="2">
        <v>8.1999999999999993</v>
      </c>
      <c r="K3" s="1" t="s">
        <v>92</v>
      </c>
      <c r="L3" s="1" t="s">
        <v>84</v>
      </c>
      <c r="M3" s="1" t="s">
        <v>93</v>
      </c>
      <c r="N3" s="1" t="s">
        <v>94</v>
      </c>
      <c r="O3" s="1" t="s">
        <v>95</v>
      </c>
      <c r="P3" s="1" t="s">
        <v>96</v>
      </c>
    </row>
    <row r="4" spans="1:17" s="1" customFormat="1" x14ac:dyDescent="0.35">
      <c r="A4" s="1">
        <v>3</v>
      </c>
      <c r="B4" s="1">
        <v>3</v>
      </c>
      <c r="C4" s="1" t="s">
        <v>29</v>
      </c>
      <c r="D4" s="1">
        <v>70299</v>
      </c>
      <c r="E4" s="1" t="s" vm="3">
        <v>97</v>
      </c>
      <c r="F4" s="1" t="s">
        <v>98</v>
      </c>
      <c r="G4" s="1" t="s" vm="4">
        <v>81</v>
      </c>
      <c r="H4" s="1" t="s">
        <v>82</v>
      </c>
      <c r="I4" s="1" vm="138">
        <v>5</v>
      </c>
      <c r="J4" s="2">
        <v>8.1</v>
      </c>
      <c r="K4" s="1" t="s">
        <v>99</v>
      </c>
      <c r="L4" s="1" t="s">
        <v>100</v>
      </c>
      <c r="M4" s="1" t="s">
        <v>101</v>
      </c>
      <c r="N4" s="1" t="s">
        <v>102</v>
      </c>
      <c r="O4" s="1" t="s">
        <v>103</v>
      </c>
      <c r="P4" s="1" t="s">
        <v>104</v>
      </c>
      <c r="Q4" s="1" t="s">
        <v>105</v>
      </c>
    </row>
    <row r="5" spans="1:17" x14ac:dyDescent="0.35">
      <c r="A5">
        <v>4</v>
      </c>
      <c r="B5">
        <v>4</v>
      </c>
      <c r="C5" s="4" t="s">
        <v>29</v>
      </c>
      <c r="D5" s="4">
        <v>3109218</v>
      </c>
      <c r="E5" s="4" t="s" vm="5">
        <v>106</v>
      </c>
      <c r="F5" s="4" t="s">
        <v>107</v>
      </c>
      <c r="G5" s="4" t="s" vm="6">
        <v>81</v>
      </c>
      <c r="H5" s="4" t="s">
        <v>82</v>
      </c>
      <c r="I5" s="4" vm="139">
        <v>5</v>
      </c>
      <c r="J5" s="5" vm="140">
        <v>8.6481481481481488</v>
      </c>
      <c r="K5" s="4" t="s">
        <v>99</v>
      </c>
      <c r="L5" s="4" t="s">
        <v>108</v>
      </c>
      <c r="M5" s="4" t="s">
        <v>85</v>
      </c>
      <c r="N5" s="4"/>
      <c r="O5" s="4"/>
      <c r="P5" s="4"/>
      <c r="Q5" s="4"/>
    </row>
    <row r="6" spans="1:17" x14ac:dyDescent="0.35">
      <c r="A6">
        <v>5</v>
      </c>
      <c r="B6">
        <v>5</v>
      </c>
      <c r="C6" t="s">
        <v>29</v>
      </c>
      <c r="D6">
        <v>81605</v>
      </c>
      <c r="E6" t="s" vm="7">
        <v>109</v>
      </c>
      <c r="F6" t="s">
        <v>110</v>
      </c>
      <c r="G6" t="s" vm="8">
        <v>81</v>
      </c>
      <c r="H6" s="4" t="s">
        <v>82</v>
      </c>
      <c r="I6" vm="141">
        <v>5</v>
      </c>
      <c r="J6" s="3" vm="142">
        <v>8.3272727272727263</v>
      </c>
      <c r="K6" s="4" t="s">
        <v>83</v>
      </c>
      <c r="L6" t="s">
        <v>111</v>
      </c>
      <c r="M6" t="s">
        <v>85</v>
      </c>
    </row>
    <row r="7" spans="1:17" x14ac:dyDescent="0.35">
      <c r="A7">
        <v>6</v>
      </c>
      <c r="B7">
        <v>6</v>
      </c>
      <c r="C7" t="s">
        <v>29</v>
      </c>
      <c r="D7">
        <v>45504</v>
      </c>
      <c r="E7" t="s" vm="11">
        <v>112</v>
      </c>
      <c r="F7" t="s">
        <v>113</v>
      </c>
      <c r="G7" t="s" vm="12">
        <v>81</v>
      </c>
      <c r="H7" s="4" t="s">
        <v>82</v>
      </c>
      <c r="I7" vm="144">
        <v>5</v>
      </c>
      <c r="J7" s="3" vm="145">
        <v>8.9843750000000018</v>
      </c>
      <c r="K7" s="4" t="s">
        <v>114</v>
      </c>
      <c r="L7" t="s">
        <v>84</v>
      </c>
      <c r="M7" t="s">
        <v>93</v>
      </c>
    </row>
    <row r="8" spans="1:17" x14ac:dyDescent="0.35">
      <c r="A8">
        <v>7</v>
      </c>
      <c r="B8">
        <v>7</v>
      </c>
      <c r="C8" t="s">
        <v>29</v>
      </c>
      <c r="D8">
        <v>195562</v>
      </c>
      <c r="E8" t="s" vm="13">
        <v>115</v>
      </c>
      <c r="F8" t="s">
        <v>116</v>
      </c>
      <c r="G8" t="s" vm="14">
        <v>81</v>
      </c>
      <c r="H8" s="4" t="s">
        <v>82</v>
      </c>
      <c r="I8" vm="146">
        <v>4</v>
      </c>
      <c r="J8" s="3" vm="147">
        <v>7.166666666666667</v>
      </c>
      <c r="K8" s="4" t="s">
        <v>83</v>
      </c>
      <c r="L8" t="s">
        <v>108</v>
      </c>
      <c r="M8" t="s">
        <v>101</v>
      </c>
    </row>
    <row r="9" spans="1:17" x14ac:dyDescent="0.35">
      <c r="A9">
        <v>8</v>
      </c>
      <c r="B9">
        <v>8</v>
      </c>
      <c r="C9" t="s">
        <v>29</v>
      </c>
      <c r="D9">
        <v>7701982</v>
      </c>
      <c r="E9" t="s" vm="15">
        <v>117</v>
      </c>
      <c r="F9" t="s">
        <v>118</v>
      </c>
      <c r="G9" t="s" vm="16">
        <v>81</v>
      </c>
      <c r="H9" s="4" t="s">
        <v>82</v>
      </c>
      <c r="I9" vm="148">
        <v>4</v>
      </c>
      <c r="J9" s="3" vm="149">
        <v>7.3916666666666666</v>
      </c>
      <c r="K9" s="4" t="s">
        <v>119</v>
      </c>
      <c r="L9" t="s">
        <v>120</v>
      </c>
      <c r="M9" t="s">
        <v>85</v>
      </c>
    </row>
    <row r="10" spans="1:17" x14ac:dyDescent="0.35">
      <c r="A10">
        <v>9</v>
      </c>
      <c r="B10">
        <v>9</v>
      </c>
      <c r="C10" t="s">
        <v>29</v>
      </c>
      <c r="D10">
        <v>61912</v>
      </c>
      <c r="E10" t="s" vm="17">
        <v>121</v>
      </c>
      <c r="F10" t="s">
        <v>122</v>
      </c>
      <c r="G10" t="s" vm="18">
        <v>123</v>
      </c>
      <c r="H10" s="4" t="s">
        <v>124</v>
      </c>
      <c r="I10" vm="150">
        <v>5</v>
      </c>
      <c r="J10" s="3">
        <v>7.9</v>
      </c>
      <c r="K10" s="4" t="s">
        <v>125</v>
      </c>
      <c r="L10" t="s">
        <v>126</v>
      </c>
      <c r="M10" t="s">
        <v>127</v>
      </c>
    </row>
    <row r="11" spans="1:17" x14ac:dyDescent="0.35">
      <c r="A11">
        <v>10</v>
      </c>
      <c r="B11">
        <v>10</v>
      </c>
      <c r="C11" t="s">
        <v>29</v>
      </c>
      <c r="D11">
        <v>625283</v>
      </c>
      <c r="E11" t="s" vm="19">
        <v>128</v>
      </c>
      <c r="F11" t="s">
        <v>129</v>
      </c>
      <c r="G11" t="s" vm="20">
        <v>130</v>
      </c>
      <c r="H11" s="4" t="s">
        <v>131</v>
      </c>
      <c r="I11" vm="151">
        <v>3</v>
      </c>
      <c r="J11" s="3" vm="152">
        <v>9.52</v>
      </c>
      <c r="K11" s="4" t="s">
        <v>132</v>
      </c>
      <c r="L11" t="s">
        <v>84</v>
      </c>
      <c r="M11" t="s">
        <v>93</v>
      </c>
    </row>
    <row r="12" spans="1:17" x14ac:dyDescent="0.35">
      <c r="A12">
        <v>11</v>
      </c>
      <c r="B12">
        <v>11</v>
      </c>
      <c r="C12" t="s">
        <v>29</v>
      </c>
      <c r="D12">
        <v>502013</v>
      </c>
      <c r="E12" t="s" vm="21">
        <v>133</v>
      </c>
      <c r="F12" t="s">
        <v>134</v>
      </c>
      <c r="G12" t="s" vm="22">
        <v>130</v>
      </c>
      <c r="H12" s="4" t="s">
        <v>131</v>
      </c>
      <c r="I12" vm="153">
        <v>3</v>
      </c>
      <c r="J12" s="3" vm="154">
        <v>8.536363636363637</v>
      </c>
      <c r="K12" s="4" t="s">
        <v>83</v>
      </c>
      <c r="L12" t="s">
        <v>84</v>
      </c>
      <c r="M12" t="s">
        <v>93</v>
      </c>
    </row>
    <row r="13" spans="1:17" x14ac:dyDescent="0.35">
      <c r="A13">
        <v>12</v>
      </c>
      <c r="B13">
        <v>12</v>
      </c>
      <c r="C13" t="s">
        <v>29</v>
      </c>
      <c r="D13">
        <v>5876910</v>
      </c>
      <c r="E13" t="s" vm="23">
        <v>135</v>
      </c>
      <c r="F13" t="s">
        <v>136</v>
      </c>
      <c r="G13" t="s" vm="24">
        <v>130</v>
      </c>
      <c r="H13" s="4" t="s">
        <v>131</v>
      </c>
      <c r="I13" vm="155">
        <v>3</v>
      </c>
      <c r="J13" s="3">
        <v>9</v>
      </c>
      <c r="K13" s="4" t="s">
        <v>83</v>
      </c>
      <c r="L13" t="s">
        <v>84</v>
      </c>
      <c r="M13" t="s">
        <v>93</v>
      </c>
    </row>
    <row r="14" spans="1:17" x14ac:dyDescent="0.35">
      <c r="A14">
        <v>13</v>
      </c>
      <c r="B14">
        <v>13</v>
      </c>
      <c r="C14" t="s">
        <v>29</v>
      </c>
      <c r="D14">
        <v>285845</v>
      </c>
      <c r="E14" t="s" vm="25">
        <v>137</v>
      </c>
      <c r="F14" t="s">
        <v>138</v>
      </c>
      <c r="G14" t="s" vm="26">
        <v>139</v>
      </c>
      <c r="H14" s="4" t="s">
        <v>140</v>
      </c>
      <c r="I14" vm="156">
        <v>5</v>
      </c>
      <c r="J14" s="3" vm="157">
        <v>10</v>
      </c>
      <c r="K14" s="4" t="s">
        <v>83</v>
      </c>
      <c r="L14" t="s">
        <v>141</v>
      </c>
      <c r="M14" t="s">
        <v>101</v>
      </c>
    </row>
    <row r="15" spans="1:17" x14ac:dyDescent="0.35">
      <c r="A15">
        <v>14</v>
      </c>
      <c r="B15">
        <v>14</v>
      </c>
      <c r="C15" t="s">
        <v>29</v>
      </c>
      <c r="D15">
        <v>338804</v>
      </c>
      <c r="E15" t="s" vm="27">
        <v>142</v>
      </c>
      <c r="F15" t="s">
        <v>143</v>
      </c>
      <c r="G15" t="s" vm="28">
        <v>144</v>
      </c>
      <c r="H15" s="4" t="s">
        <v>145</v>
      </c>
      <c r="I15" vm="158">
        <v>4</v>
      </c>
      <c r="J15" s="3" vm="159">
        <v>9.2999999999999989</v>
      </c>
      <c r="K15" s="4" t="s">
        <v>83</v>
      </c>
      <c r="L15" t="s">
        <v>146</v>
      </c>
      <c r="M15" t="s">
        <v>147</v>
      </c>
    </row>
    <row r="16" spans="1:17" x14ac:dyDescent="0.35">
      <c r="A16">
        <v>15</v>
      </c>
      <c r="B16">
        <v>15</v>
      </c>
      <c r="C16" t="s">
        <v>29</v>
      </c>
      <c r="D16">
        <v>288957</v>
      </c>
      <c r="E16" t="s" vm="29">
        <v>148</v>
      </c>
      <c r="F16" t="s">
        <v>149</v>
      </c>
      <c r="G16" t="s" vm="30">
        <v>150</v>
      </c>
      <c r="H16" s="4" t="s">
        <v>151</v>
      </c>
      <c r="I16" vm="160">
        <v>4</v>
      </c>
      <c r="J16" s="3">
        <v>7.1</v>
      </c>
      <c r="K16" s="4" t="s">
        <v>83</v>
      </c>
      <c r="L16" t="s">
        <v>141</v>
      </c>
      <c r="M16" t="s">
        <v>127</v>
      </c>
    </row>
    <row r="17" spans="1:17" s="1" customFormat="1" x14ac:dyDescent="0.35">
      <c r="A17" s="1">
        <v>23</v>
      </c>
      <c r="B17" s="1">
        <v>16</v>
      </c>
      <c r="C17" s="1" t="s">
        <v>152</v>
      </c>
      <c r="D17" s="1">
        <v>1623002</v>
      </c>
      <c r="E17" s="1" t="s" vm="41">
        <v>153</v>
      </c>
      <c r="F17" s="1" t="s">
        <v>154</v>
      </c>
      <c r="G17" s="1" t="s" vm="42">
        <v>155</v>
      </c>
      <c r="H17" s="1" t="s">
        <v>156</v>
      </c>
      <c r="I17" s="1" vm="169">
        <v>4</v>
      </c>
      <c r="J17" s="2">
        <v>8.1999999999999993</v>
      </c>
      <c r="K17" s="1" t="s">
        <v>157</v>
      </c>
      <c r="L17" s="1" t="s">
        <v>158</v>
      </c>
      <c r="M17" s="1" t="s">
        <v>147</v>
      </c>
      <c r="N17" s="1" t="s">
        <v>159</v>
      </c>
      <c r="O17" s="1" t="s">
        <v>160</v>
      </c>
      <c r="P17" s="1" t="s">
        <v>161</v>
      </c>
      <c r="Q17" s="1" t="s">
        <v>162</v>
      </c>
    </row>
    <row r="18" spans="1:17" s="1" customFormat="1" x14ac:dyDescent="0.35">
      <c r="A18" s="1">
        <v>17</v>
      </c>
      <c r="B18" s="1">
        <v>17</v>
      </c>
      <c r="C18" s="1" t="s">
        <v>152</v>
      </c>
      <c r="D18" s="1">
        <v>245727</v>
      </c>
      <c r="E18" s="1" t="s" vm="33">
        <v>163</v>
      </c>
      <c r="F18" s="1" t="s">
        <v>164</v>
      </c>
      <c r="G18" s="1" t="s" vm="34">
        <v>155</v>
      </c>
      <c r="H18" s="1" t="s">
        <v>156</v>
      </c>
      <c r="I18" s="1" vm="162">
        <v>5</v>
      </c>
      <c r="J18" s="2">
        <v>7.7</v>
      </c>
      <c r="K18" s="1" t="s">
        <v>165</v>
      </c>
      <c r="L18" s="1" t="s">
        <v>108</v>
      </c>
      <c r="M18" s="1" t="s">
        <v>166</v>
      </c>
      <c r="N18" s="1" t="s">
        <v>167</v>
      </c>
      <c r="O18" s="1" t="s">
        <v>168</v>
      </c>
      <c r="P18" s="1" t="s">
        <v>169</v>
      </c>
      <c r="Q18" s="1" t="s">
        <v>170</v>
      </c>
    </row>
    <row r="19" spans="1:17" s="1" customFormat="1" x14ac:dyDescent="0.35">
      <c r="A19" s="1">
        <v>18</v>
      </c>
      <c r="B19" s="1">
        <v>18</v>
      </c>
      <c r="C19" s="1" t="s">
        <v>152</v>
      </c>
      <c r="D19" s="1">
        <v>1160014</v>
      </c>
      <c r="E19" s="1" t="s" vm="55">
        <v>171</v>
      </c>
      <c r="F19" s="1" t="s">
        <v>172</v>
      </c>
      <c r="G19" s="1" t="s" vm="56">
        <v>173</v>
      </c>
      <c r="H19" s="1" t="s">
        <v>174</v>
      </c>
      <c r="I19" s="1" vm="182">
        <v>3.5</v>
      </c>
      <c r="J19" s="2">
        <v>7.7</v>
      </c>
      <c r="K19" s="1" t="s">
        <v>175</v>
      </c>
      <c r="L19" s="1" t="s">
        <v>158</v>
      </c>
      <c r="M19" s="1" t="s">
        <v>147</v>
      </c>
      <c r="N19" s="1" t="s">
        <v>176</v>
      </c>
      <c r="O19" s="1" t="s">
        <v>177</v>
      </c>
      <c r="P19" s="1" t="s">
        <v>178</v>
      </c>
      <c r="Q19" s="1" t="s">
        <v>179</v>
      </c>
    </row>
    <row r="20" spans="1:17" s="1" customFormat="1" x14ac:dyDescent="0.35">
      <c r="A20" s="1">
        <v>19</v>
      </c>
      <c r="B20" s="1">
        <v>19</v>
      </c>
      <c r="C20" s="1" t="s">
        <v>152</v>
      </c>
      <c r="D20" s="1">
        <v>296794</v>
      </c>
      <c r="E20" s="1" t="s" vm="57">
        <v>180</v>
      </c>
      <c r="F20" s="1" t="s">
        <v>181</v>
      </c>
      <c r="G20" s="1" t="s" vm="58">
        <v>173</v>
      </c>
      <c r="H20" s="1" t="s">
        <v>174</v>
      </c>
      <c r="I20" s="1" vm="183">
        <v>5</v>
      </c>
      <c r="J20" s="2" vm="184">
        <v>7.9733333333333327</v>
      </c>
      <c r="K20" s="1" t="s">
        <v>182</v>
      </c>
      <c r="L20" s="1" t="s">
        <v>141</v>
      </c>
      <c r="M20" s="1" t="s">
        <v>127</v>
      </c>
      <c r="N20" s="1" t="s">
        <v>183</v>
      </c>
      <c r="O20" s="1" t="s">
        <v>184</v>
      </c>
      <c r="P20" s="1" t="s">
        <v>185</v>
      </c>
      <c r="Q20" s="1" t="s">
        <v>186</v>
      </c>
    </row>
    <row r="21" spans="1:17" x14ac:dyDescent="0.35">
      <c r="A21">
        <v>20</v>
      </c>
      <c r="B21">
        <v>20</v>
      </c>
      <c r="C21" t="s">
        <v>152</v>
      </c>
      <c r="D21">
        <v>2673992</v>
      </c>
      <c r="E21" t="s" vm="35">
        <v>187</v>
      </c>
      <c r="F21" t="s">
        <v>188</v>
      </c>
      <c r="G21" t="s" vm="36">
        <v>155</v>
      </c>
      <c r="H21" s="4" t="s">
        <v>156</v>
      </c>
      <c r="I21" vm="163">
        <v>4</v>
      </c>
      <c r="J21" s="3" vm="164">
        <v>7.6690909090909116</v>
      </c>
      <c r="K21" t="s">
        <v>189</v>
      </c>
      <c r="L21" t="s">
        <v>190</v>
      </c>
      <c r="M21" t="s">
        <v>191</v>
      </c>
    </row>
    <row r="22" spans="1:17" x14ac:dyDescent="0.35">
      <c r="A22">
        <v>21</v>
      </c>
      <c r="B22">
        <v>21</v>
      </c>
      <c r="C22" t="s">
        <v>152</v>
      </c>
      <c r="D22">
        <v>6784</v>
      </c>
      <c r="E22" t="s" vm="37">
        <v>192</v>
      </c>
      <c r="F22" t="s">
        <v>193</v>
      </c>
      <c r="G22" t="s" vm="38">
        <v>155</v>
      </c>
      <c r="H22" s="4" t="s">
        <v>156</v>
      </c>
      <c r="I22" vm="165">
        <v>5</v>
      </c>
      <c r="J22" s="3" vm="166">
        <v>8.3777777777777782</v>
      </c>
      <c r="K22" t="s">
        <v>194</v>
      </c>
      <c r="L22" t="s">
        <v>195</v>
      </c>
      <c r="M22" t="s">
        <v>191</v>
      </c>
    </row>
    <row r="23" spans="1:17" x14ac:dyDescent="0.35">
      <c r="A23">
        <v>22</v>
      </c>
      <c r="B23">
        <v>22</v>
      </c>
      <c r="C23" t="s">
        <v>152</v>
      </c>
      <c r="D23">
        <v>63256</v>
      </c>
      <c r="E23" t="s" vm="39">
        <v>196</v>
      </c>
      <c r="F23" t="s">
        <v>197</v>
      </c>
      <c r="G23" t="s" vm="40">
        <v>155</v>
      </c>
      <c r="H23" s="4" t="s">
        <v>156</v>
      </c>
      <c r="I23" vm="167">
        <v>5</v>
      </c>
      <c r="J23" s="3" vm="168">
        <v>6.8999999999999995</v>
      </c>
      <c r="K23" t="s">
        <v>198</v>
      </c>
      <c r="L23" t="s">
        <v>84</v>
      </c>
      <c r="M23" t="s">
        <v>199</v>
      </c>
    </row>
    <row r="24" spans="1:17" x14ac:dyDescent="0.35">
      <c r="A24" s="4">
        <v>16</v>
      </c>
      <c r="B24">
        <v>23</v>
      </c>
      <c r="C24" s="4" t="s">
        <v>152</v>
      </c>
      <c r="D24" s="4">
        <v>148968</v>
      </c>
      <c r="E24" s="4" t="s" vm="31">
        <v>200</v>
      </c>
      <c r="F24" s="4" t="s">
        <v>201</v>
      </c>
      <c r="G24" s="4" t="s" vm="32">
        <v>155</v>
      </c>
      <c r="H24" s="4" t="s">
        <v>156</v>
      </c>
      <c r="I24" s="4" vm="161">
        <v>4</v>
      </c>
      <c r="J24" s="5">
        <v>8.3000000000000007</v>
      </c>
      <c r="K24" s="4" t="s">
        <v>202</v>
      </c>
      <c r="L24" s="4" t="s">
        <v>203</v>
      </c>
      <c r="M24" s="4" t="s">
        <v>204</v>
      </c>
      <c r="N24" s="4"/>
      <c r="O24" s="4"/>
      <c r="P24" s="4"/>
      <c r="Q24" s="4"/>
    </row>
    <row r="25" spans="1:17" x14ac:dyDescent="0.35">
      <c r="A25">
        <v>24</v>
      </c>
      <c r="B25">
        <v>24</v>
      </c>
      <c r="C25" t="s">
        <v>152</v>
      </c>
      <c r="D25">
        <v>161882</v>
      </c>
      <c r="E25" t="s" vm="43">
        <v>205</v>
      </c>
      <c r="F25" t="s">
        <v>206</v>
      </c>
      <c r="G25" t="s" vm="44">
        <v>155</v>
      </c>
      <c r="H25" s="4" t="s">
        <v>156</v>
      </c>
      <c r="I25" vm="170">
        <v>2.5</v>
      </c>
      <c r="J25" s="3" vm="171">
        <v>6.5827586206896544</v>
      </c>
      <c r="K25" t="s">
        <v>207</v>
      </c>
      <c r="L25" t="s">
        <v>208</v>
      </c>
      <c r="M25" t="s">
        <v>147</v>
      </c>
    </row>
    <row r="26" spans="1:17" x14ac:dyDescent="0.35">
      <c r="A26">
        <v>25</v>
      </c>
      <c r="B26">
        <v>25</v>
      </c>
      <c r="C26" t="s">
        <v>152</v>
      </c>
      <c r="D26">
        <v>287603</v>
      </c>
      <c r="E26" t="s" vm="45">
        <v>209</v>
      </c>
      <c r="F26" t="s">
        <v>210</v>
      </c>
      <c r="G26" t="s" vm="46">
        <v>155</v>
      </c>
      <c r="H26" s="4" t="s">
        <v>156</v>
      </c>
      <c r="I26" vm="172">
        <v>4</v>
      </c>
      <c r="J26" s="3" vm="173">
        <v>7.6527777777777777</v>
      </c>
      <c r="K26" t="s">
        <v>211</v>
      </c>
      <c r="L26" t="s">
        <v>84</v>
      </c>
      <c r="M26" t="s">
        <v>191</v>
      </c>
    </row>
    <row r="27" spans="1:17" x14ac:dyDescent="0.35">
      <c r="A27">
        <v>26</v>
      </c>
      <c r="B27">
        <v>26</v>
      </c>
      <c r="C27" t="s">
        <v>152</v>
      </c>
      <c r="D27">
        <v>47665</v>
      </c>
      <c r="E27" t="s" vm="47">
        <v>212</v>
      </c>
      <c r="F27" t="s">
        <v>213</v>
      </c>
      <c r="G27" t="s" vm="48">
        <v>155</v>
      </c>
      <c r="H27" s="4" t="s">
        <v>156</v>
      </c>
      <c r="I27" vm="174">
        <v>4</v>
      </c>
      <c r="J27" s="3" vm="175">
        <v>7.8181818181818183</v>
      </c>
      <c r="K27" t="s">
        <v>214</v>
      </c>
      <c r="L27" t="s">
        <v>108</v>
      </c>
      <c r="M27" t="s">
        <v>215</v>
      </c>
    </row>
    <row r="28" spans="1:17" x14ac:dyDescent="0.35">
      <c r="A28">
        <v>27</v>
      </c>
      <c r="B28">
        <v>27</v>
      </c>
      <c r="C28" t="s">
        <v>152</v>
      </c>
      <c r="D28">
        <v>1603069</v>
      </c>
      <c r="E28" t="s" vm="49">
        <v>216</v>
      </c>
      <c r="F28" t="s">
        <v>217</v>
      </c>
      <c r="G28" t="s" vm="50">
        <v>155</v>
      </c>
      <c r="H28" s="4" t="s">
        <v>156</v>
      </c>
      <c r="I28" vm="176">
        <v>3</v>
      </c>
      <c r="J28" s="3" vm="177">
        <v>6.5</v>
      </c>
      <c r="K28" t="s">
        <v>202</v>
      </c>
      <c r="L28" t="s">
        <v>218</v>
      </c>
      <c r="M28" t="s">
        <v>166</v>
      </c>
    </row>
    <row r="29" spans="1:17" x14ac:dyDescent="0.35">
      <c r="A29">
        <v>28</v>
      </c>
      <c r="B29">
        <v>28</v>
      </c>
      <c r="C29" t="s">
        <v>152</v>
      </c>
      <c r="D29">
        <v>338201</v>
      </c>
      <c r="E29" t="s" vm="51">
        <v>219</v>
      </c>
      <c r="F29" t="s">
        <v>220</v>
      </c>
      <c r="G29" t="s" vm="52">
        <v>155</v>
      </c>
      <c r="H29" s="4" t="s">
        <v>156</v>
      </c>
      <c r="I29" vm="178">
        <v>4.5</v>
      </c>
      <c r="J29" s="3" vm="179">
        <v>7.6363636363636367</v>
      </c>
      <c r="K29" t="s">
        <v>221</v>
      </c>
      <c r="L29" t="s">
        <v>158</v>
      </c>
      <c r="M29" t="s">
        <v>127</v>
      </c>
    </row>
    <row r="30" spans="1:17" x14ac:dyDescent="0.35">
      <c r="A30">
        <v>29</v>
      </c>
      <c r="B30">
        <v>29</v>
      </c>
      <c r="C30" t="s">
        <v>152</v>
      </c>
      <c r="D30">
        <v>76777</v>
      </c>
      <c r="E30" t="s" vm="53">
        <v>222</v>
      </c>
      <c r="F30" t="s">
        <v>223</v>
      </c>
      <c r="G30" t="s" vm="54">
        <v>155</v>
      </c>
      <c r="H30" s="4" t="s">
        <v>156</v>
      </c>
      <c r="I30" vm="180">
        <v>4</v>
      </c>
      <c r="J30" s="3" vm="181">
        <v>7.2941176470588234</v>
      </c>
      <c r="K30" t="s">
        <v>224</v>
      </c>
      <c r="L30" t="s">
        <v>225</v>
      </c>
      <c r="M30" t="s">
        <v>191</v>
      </c>
    </row>
    <row r="31" spans="1:17" x14ac:dyDescent="0.35">
      <c r="A31">
        <v>30</v>
      </c>
      <c r="B31">
        <v>30</v>
      </c>
      <c r="C31" t="s">
        <v>152</v>
      </c>
      <c r="D31">
        <v>71833</v>
      </c>
      <c r="E31" t="s" vm="59">
        <v>226</v>
      </c>
      <c r="F31" t="s">
        <v>227</v>
      </c>
      <c r="G31" t="s" vm="60">
        <v>173</v>
      </c>
      <c r="H31" s="4" t="s">
        <v>174</v>
      </c>
      <c r="I31" vm="185">
        <v>3.5</v>
      </c>
      <c r="J31" s="3" vm="186">
        <v>8.09</v>
      </c>
      <c r="K31" s="4" t="s">
        <v>228</v>
      </c>
      <c r="L31" t="s">
        <v>146</v>
      </c>
      <c r="M31" t="s">
        <v>127</v>
      </c>
    </row>
    <row r="32" spans="1:17" x14ac:dyDescent="0.35">
      <c r="A32">
        <v>31</v>
      </c>
      <c r="B32">
        <v>31</v>
      </c>
      <c r="C32" t="s">
        <v>152</v>
      </c>
      <c r="D32">
        <v>7479582</v>
      </c>
      <c r="E32" t="s" vm="61">
        <v>229</v>
      </c>
      <c r="F32" t="s">
        <v>230</v>
      </c>
      <c r="G32" t="s" vm="62">
        <v>173</v>
      </c>
      <c r="H32" s="4" t="s">
        <v>174</v>
      </c>
      <c r="I32" vm="187">
        <v>5</v>
      </c>
      <c r="J32" s="3" vm="188">
        <v>8.8000000000000007</v>
      </c>
      <c r="K32" s="4" t="s">
        <v>83</v>
      </c>
      <c r="L32" t="s">
        <v>84</v>
      </c>
      <c r="M32" t="s">
        <v>127</v>
      </c>
    </row>
    <row r="33" spans="1:17" x14ac:dyDescent="0.35">
      <c r="A33">
        <v>32</v>
      </c>
      <c r="B33">
        <v>32</v>
      </c>
      <c r="C33" t="s">
        <v>152</v>
      </c>
      <c r="D33">
        <v>8631674</v>
      </c>
      <c r="E33" t="s" vm="63">
        <v>231</v>
      </c>
      <c r="F33" t="s">
        <v>232</v>
      </c>
      <c r="G33" t="s" vm="64">
        <v>173</v>
      </c>
      <c r="H33" s="4" t="s">
        <v>174</v>
      </c>
      <c r="I33" vm="189">
        <v>4</v>
      </c>
      <c r="J33" s="3" vm="190">
        <v>8.1999999999999993</v>
      </c>
      <c r="K33" s="4" t="s">
        <v>207</v>
      </c>
      <c r="L33" t="s">
        <v>225</v>
      </c>
      <c r="M33" t="s">
        <v>127</v>
      </c>
    </row>
    <row r="34" spans="1:17" x14ac:dyDescent="0.35">
      <c r="A34">
        <v>33</v>
      </c>
      <c r="B34">
        <v>33</v>
      </c>
      <c r="C34" t="s">
        <v>152</v>
      </c>
      <c r="D34">
        <v>13887654</v>
      </c>
      <c r="E34" t="s" vm="65">
        <v>233</v>
      </c>
      <c r="F34" t="s">
        <v>234</v>
      </c>
      <c r="G34" t="s" vm="66">
        <v>173</v>
      </c>
      <c r="H34" s="4" t="s">
        <v>174</v>
      </c>
      <c r="I34" vm="191">
        <v>5</v>
      </c>
      <c r="J34" s="3">
        <v>7.9</v>
      </c>
      <c r="K34" s="4" t="s">
        <v>235</v>
      </c>
      <c r="L34" t="s">
        <v>108</v>
      </c>
      <c r="M34" t="s">
        <v>147</v>
      </c>
    </row>
    <row r="35" spans="1:17" x14ac:dyDescent="0.35">
      <c r="A35">
        <v>34</v>
      </c>
      <c r="B35">
        <v>34</v>
      </c>
      <c r="C35" t="s">
        <v>152</v>
      </c>
      <c r="D35">
        <v>626352</v>
      </c>
      <c r="E35" t="s" vm="67">
        <v>236</v>
      </c>
      <c r="F35" t="s">
        <v>237</v>
      </c>
      <c r="G35" t="s" vm="68">
        <v>238</v>
      </c>
      <c r="H35" s="4" t="s">
        <v>239</v>
      </c>
      <c r="I35" vm="192">
        <v>5</v>
      </c>
      <c r="J35" s="3" vm="193">
        <v>8.1684210526315777</v>
      </c>
      <c r="K35" s="4" t="s">
        <v>240</v>
      </c>
      <c r="L35" s="4" t="s">
        <v>146</v>
      </c>
      <c r="M35" t="s">
        <v>147</v>
      </c>
    </row>
    <row r="36" spans="1:17" x14ac:dyDescent="0.35">
      <c r="A36">
        <v>35</v>
      </c>
      <c r="B36">
        <v>35</v>
      </c>
      <c r="C36" t="s">
        <v>152</v>
      </c>
      <c r="D36">
        <v>5943391</v>
      </c>
      <c r="E36" t="s" vm="69">
        <v>241</v>
      </c>
      <c r="F36" t="s">
        <v>242</v>
      </c>
      <c r="G36" t="s" vm="70">
        <v>243</v>
      </c>
      <c r="H36" s="4" t="s">
        <v>244</v>
      </c>
      <c r="I36" vm="194">
        <v>0</v>
      </c>
      <c r="J36" s="3" vm="195">
        <v>8.0750000000000011</v>
      </c>
      <c r="K36" s="4" t="s">
        <v>245</v>
      </c>
      <c r="L36" t="s">
        <v>195</v>
      </c>
      <c r="M36" t="s">
        <v>199</v>
      </c>
    </row>
    <row r="37" spans="1:17" x14ac:dyDescent="0.35">
      <c r="A37">
        <v>36</v>
      </c>
      <c r="B37">
        <v>36</v>
      </c>
      <c r="C37" t="s">
        <v>152</v>
      </c>
      <c r="D37">
        <v>2802592</v>
      </c>
      <c r="E37" t="s" vm="71">
        <v>246</v>
      </c>
      <c r="F37" t="s">
        <v>247</v>
      </c>
      <c r="G37" t="s" vm="72">
        <v>248</v>
      </c>
      <c r="H37" s="4" t="s">
        <v>249</v>
      </c>
      <c r="I37" vm="196">
        <v>4</v>
      </c>
      <c r="J37" s="3" vm="197">
        <v>6.8</v>
      </c>
      <c r="K37" s="4" t="s">
        <v>83</v>
      </c>
      <c r="L37" t="s">
        <v>141</v>
      </c>
      <c r="M37" t="s">
        <v>127</v>
      </c>
    </row>
    <row r="38" spans="1:17" s="1" customFormat="1" x14ac:dyDescent="0.35">
      <c r="A38" s="1">
        <v>37</v>
      </c>
      <c r="B38" s="1">
        <v>37</v>
      </c>
      <c r="C38" s="1" t="s">
        <v>250</v>
      </c>
      <c r="D38" s="1">
        <v>300424</v>
      </c>
      <c r="E38" s="1" t="s" vm="105">
        <v>251</v>
      </c>
      <c r="F38" s="1" t="s">
        <v>252</v>
      </c>
      <c r="G38" s="1" t="s" vm="106">
        <v>253</v>
      </c>
      <c r="H38" s="1" t="s">
        <v>254</v>
      </c>
      <c r="I38" s="1" vm="227">
        <v>3</v>
      </c>
      <c r="J38" s="2" vm="228">
        <v>8.7222222222222214</v>
      </c>
      <c r="K38" s="1" t="s">
        <v>83</v>
      </c>
      <c r="L38" s="1" t="s">
        <v>84</v>
      </c>
      <c r="M38" s="1" t="s">
        <v>127</v>
      </c>
      <c r="N38" s="1" t="s">
        <v>255</v>
      </c>
      <c r="O38" s="1" t="s">
        <v>256</v>
      </c>
      <c r="P38" s="1" t="s">
        <v>257</v>
      </c>
      <c r="Q38" s="1" t="s">
        <v>258</v>
      </c>
    </row>
    <row r="39" spans="1:17" s="1" customFormat="1" x14ac:dyDescent="0.35">
      <c r="A39" s="1">
        <v>38</v>
      </c>
      <c r="B39" s="1">
        <v>38</v>
      </c>
      <c r="C39" s="1" t="s">
        <v>250</v>
      </c>
      <c r="D39" s="1">
        <v>6912582</v>
      </c>
      <c r="E39" s="1" t="s" vm="107">
        <v>259</v>
      </c>
      <c r="F39" s="1" t="s">
        <v>260</v>
      </c>
      <c r="G39" s="1" t="s" vm="108">
        <v>261</v>
      </c>
      <c r="H39" s="1" t="s">
        <v>262</v>
      </c>
      <c r="I39" s="1" vm="229">
        <v>4</v>
      </c>
      <c r="J39" s="2" vm="230">
        <v>9.2476190476190467</v>
      </c>
      <c r="K39" s="1" t="s">
        <v>83</v>
      </c>
      <c r="L39" s="1" t="s">
        <v>100</v>
      </c>
      <c r="M39" s="1" t="s">
        <v>127</v>
      </c>
      <c r="N39" s="1" t="s">
        <v>263</v>
      </c>
      <c r="O39" s="1" t="s">
        <v>264</v>
      </c>
      <c r="P39" s="1" t="s">
        <v>265</v>
      </c>
      <c r="Q39" s="1" t="s">
        <v>266</v>
      </c>
    </row>
    <row r="40" spans="1:17" s="1" customFormat="1" x14ac:dyDescent="0.35">
      <c r="A40" s="1">
        <v>56</v>
      </c>
      <c r="B40" s="1">
        <v>39</v>
      </c>
      <c r="C40" s="1" t="s">
        <v>250</v>
      </c>
      <c r="D40" s="1">
        <v>1606</v>
      </c>
      <c r="E40" s="1" t="s" vm="95">
        <v>267</v>
      </c>
      <c r="F40" s="1" t="s">
        <v>268</v>
      </c>
      <c r="G40" s="1" t="s" vm="96">
        <v>269</v>
      </c>
      <c r="H40" s="1" t="s">
        <v>270</v>
      </c>
      <c r="I40" s="1" vm="219">
        <v>5</v>
      </c>
      <c r="J40" s="2" vm="220">
        <v>8.6222222222222218</v>
      </c>
      <c r="K40" s="1" t="s">
        <v>83</v>
      </c>
      <c r="L40" s="1" t="s">
        <v>141</v>
      </c>
      <c r="M40" s="1" t="s">
        <v>127</v>
      </c>
      <c r="N40" s="1" t="s">
        <v>271</v>
      </c>
      <c r="O40" s="1" t="s">
        <v>272</v>
      </c>
      <c r="P40" s="1" t="s">
        <v>273</v>
      </c>
      <c r="Q40" s="1" t="s">
        <v>274</v>
      </c>
    </row>
    <row r="41" spans="1:17" s="1" customFormat="1" x14ac:dyDescent="0.35">
      <c r="A41" s="1">
        <v>39</v>
      </c>
      <c r="B41" s="1">
        <v>40</v>
      </c>
      <c r="C41" s="1" t="s">
        <v>250</v>
      </c>
      <c r="D41" s="1">
        <v>304981</v>
      </c>
      <c r="E41" s="1" t="s" vm="113">
        <v>275</v>
      </c>
      <c r="F41" s="1" t="s">
        <v>276</v>
      </c>
      <c r="G41" s="1" t="s" vm="114">
        <v>277</v>
      </c>
      <c r="H41" s="1" t="s">
        <v>278</v>
      </c>
      <c r="I41" s="1" vm="233">
        <v>3</v>
      </c>
      <c r="J41" s="2" vm="234">
        <v>7.6235294117647054</v>
      </c>
      <c r="K41" s="1" t="s">
        <v>83</v>
      </c>
      <c r="L41" s="1" t="s">
        <v>141</v>
      </c>
      <c r="M41" s="1" t="s">
        <v>127</v>
      </c>
      <c r="N41" s="1" t="s">
        <v>279</v>
      </c>
      <c r="O41" s="1" t="s">
        <v>280</v>
      </c>
      <c r="P41" s="1" t="s">
        <v>281</v>
      </c>
      <c r="Q41" s="1" t="s">
        <v>282</v>
      </c>
    </row>
    <row r="42" spans="1:17" x14ac:dyDescent="0.35">
      <c r="A42">
        <v>41</v>
      </c>
      <c r="B42">
        <v>41</v>
      </c>
      <c r="C42" s="4" t="s">
        <v>250</v>
      </c>
      <c r="D42" s="4">
        <v>45459</v>
      </c>
      <c r="E42" s="4" t="s" vm="103">
        <v>283</v>
      </c>
      <c r="F42" s="4" t="s">
        <v>284</v>
      </c>
      <c r="G42" s="4" t="s" vm="104">
        <v>277</v>
      </c>
      <c r="H42" s="4" t="s">
        <v>278</v>
      </c>
      <c r="I42" s="4" vm="226">
        <v>5</v>
      </c>
      <c r="J42" s="5">
        <v>8</v>
      </c>
      <c r="K42" s="4" t="s">
        <v>83</v>
      </c>
      <c r="L42" s="4" t="s">
        <v>84</v>
      </c>
      <c r="M42" s="4" t="s">
        <v>127</v>
      </c>
      <c r="N42" s="4"/>
      <c r="O42" s="4"/>
      <c r="P42" s="4"/>
      <c r="Q42" s="4"/>
    </row>
    <row r="43" spans="1:17" x14ac:dyDescent="0.35">
      <c r="A43">
        <v>42</v>
      </c>
      <c r="B43">
        <v>42</v>
      </c>
      <c r="C43" s="4" t="s">
        <v>250</v>
      </c>
      <c r="D43" s="4">
        <v>532107</v>
      </c>
      <c r="E43" s="4" t="s" vm="111">
        <v>285</v>
      </c>
      <c r="F43" s="4" t="s">
        <v>286</v>
      </c>
      <c r="G43" s="4" t="s" vm="112">
        <v>277</v>
      </c>
      <c r="H43" s="4" t="s">
        <v>278</v>
      </c>
      <c r="I43" s="4" vm="232">
        <v>5</v>
      </c>
      <c r="J43" s="5">
        <v>7.7</v>
      </c>
      <c r="K43" s="4" t="s">
        <v>287</v>
      </c>
      <c r="L43" s="4" t="s">
        <v>141</v>
      </c>
      <c r="M43" s="4" t="s">
        <v>127</v>
      </c>
      <c r="N43" s="4"/>
      <c r="O43" s="4"/>
      <c r="P43" s="4"/>
      <c r="Q43" s="4"/>
    </row>
    <row r="44" spans="1:17" x14ac:dyDescent="0.35">
      <c r="A44">
        <v>43</v>
      </c>
      <c r="B44">
        <v>43</v>
      </c>
      <c r="C44" s="4" t="s">
        <v>250</v>
      </c>
      <c r="D44">
        <v>108290</v>
      </c>
      <c r="E44" t="s" vm="115">
        <v>288</v>
      </c>
      <c r="F44" t="s">
        <v>289</v>
      </c>
      <c r="G44" t="s" vm="116">
        <v>277</v>
      </c>
      <c r="H44" s="4" t="s">
        <v>278</v>
      </c>
      <c r="I44" vm="235">
        <v>2</v>
      </c>
      <c r="J44" s="3" vm="236">
        <v>8.3333333333333339</v>
      </c>
      <c r="K44" s="4" t="s">
        <v>83</v>
      </c>
      <c r="L44" t="s">
        <v>141</v>
      </c>
      <c r="M44" t="s">
        <v>127</v>
      </c>
    </row>
    <row r="45" spans="1:17" x14ac:dyDescent="0.35">
      <c r="A45">
        <v>44</v>
      </c>
      <c r="B45">
        <v>44</v>
      </c>
      <c r="C45" s="4" t="s">
        <v>250</v>
      </c>
      <c r="D45">
        <v>1270366</v>
      </c>
      <c r="E45" t="s" vm="117">
        <v>290</v>
      </c>
      <c r="F45" t="s">
        <v>291</v>
      </c>
      <c r="G45" t="s" vm="118">
        <v>277</v>
      </c>
      <c r="H45" s="4" t="s">
        <v>278</v>
      </c>
      <c r="I45" vm="237">
        <v>4.5</v>
      </c>
      <c r="J45" s="3" vm="238">
        <v>6.4</v>
      </c>
      <c r="K45" s="4" t="s">
        <v>83</v>
      </c>
      <c r="L45" t="s">
        <v>84</v>
      </c>
      <c r="M45" t="s">
        <v>127</v>
      </c>
    </row>
    <row r="46" spans="1:17" x14ac:dyDescent="0.35">
      <c r="A46">
        <v>45</v>
      </c>
      <c r="B46">
        <v>45</v>
      </c>
      <c r="C46" s="4" t="s">
        <v>250</v>
      </c>
      <c r="D46">
        <v>1198337</v>
      </c>
      <c r="E46" t="s" vm="119">
        <v>292</v>
      </c>
      <c r="F46" t="s">
        <v>293</v>
      </c>
      <c r="G46" t="s" vm="120">
        <v>253</v>
      </c>
      <c r="H46" s="4" t="s">
        <v>254</v>
      </c>
      <c r="I46" vm="239">
        <v>4</v>
      </c>
      <c r="J46" s="3" vm="240">
        <v>8.8272727272727263</v>
      </c>
      <c r="K46" s="4" t="s">
        <v>83</v>
      </c>
      <c r="L46" t="s">
        <v>195</v>
      </c>
      <c r="M46" t="s">
        <v>127</v>
      </c>
    </row>
    <row r="47" spans="1:17" x14ac:dyDescent="0.35">
      <c r="A47">
        <v>46</v>
      </c>
      <c r="B47">
        <v>46</v>
      </c>
      <c r="C47" s="4" t="s">
        <v>250</v>
      </c>
      <c r="D47">
        <v>276566</v>
      </c>
      <c r="E47" t="s" vm="121">
        <v>294</v>
      </c>
      <c r="F47" t="s">
        <v>295</v>
      </c>
      <c r="G47" t="s" vm="122">
        <v>253</v>
      </c>
      <c r="H47" s="4" t="s">
        <v>254</v>
      </c>
      <c r="I47" vm="241">
        <v>4</v>
      </c>
      <c r="J47" s="3" vm="242">
        <v>9.3076923076923084</v>
      </c>
      <c r="K47" s="4" t="s">
        <v>83</v>
      </c>
      <c r="L47" t="s">
        <v>100</v>
      </c>
      <c r="M47" t="s">
        <v>127</v>
      </c>
    </row>
    <row r="48" spans="1:17" x14ac:dyDescent="0.35">
      <c r="A48">
        <v>47</v>
      </c>
      <c r="B48">
        <v>47</v>
      </c>
      <c r="C48" s="4" t="s">
        <v>250</v>
      </c>
      <c r="D48">
        <v>154820</v>
      </c>
      <c r="E48" t="s" vm="123">
        <v>296</v>
      </c>
      <c r="F48" t="s">
        <v>297</v>
      </c>
      <c r="G48" t="s" vm="124">
        <v>298</v>
      </c>
      <c r="H48" s="4" t="s">
        <v>299</v>
      </c>
      <c r="I48" vm="243">
        <v>4</v>
      </c>
      <c r="J48" s="3" vm="244">
        <v>8.3722222222222218</v>
      </c>
      <c r="K48" s="4" t="s">
        <v>83</v>
      </c>
      <c r="L48" t="s">
        <v>84</v>
      </c>
      <c r="M48" t="s">
        <v>127</v>
      </c>
    </row>
    <row r="49" spans="1:17" x14ac:dyDescent="0.35">
      <c r="A49">
        <v>48</v>
      </c>
      <c r="B49">
        <v>48</v>
      </c>
      <c r="C49" s="4" t="s">
        <v>250</v>
      </c>
      <c r="D49">
        <v>1279913</v>
      </c>
      <c r="E49" t="s" vm="125">
        <v>300</v>
      </c>
      <c r="F49" t="s">
        <v>301</v>
      </c>
      <c r="G49" t="s" vm="126">
        <v>298</v>
      </c>
      <c r="H49" s="4" t="s">
        <v>299</v>
      </c>
      <c r="I49" vm="245">
        <v>5</v>
      </c>
      <c r="J49" s="3" vm="246">
        <v>10</v>
      </c>
      <c r="K49" s="4" t="s">
        <v>83</v>
      </c>
      <c r="L49" t="s">
        <v>141</v>
      </c>
      <c r="M49" t="s">
        <v>127</v>
      </c>
    </row>
    <row r="50" spans="1:17" x14ac:dyDescent="0.35">
      <c r="A50">
        <v>49</v>
      </c>
      <c r="B50">
        <v>49</v>
      </c>
      <c r="C50" s="4" t="s">
        <v>250</v>
      </c>
      <c r="D50">
        <v>1178775</v>
      </c>
      <c r="E50" t="s" vm="127">
        <v>302</v>
      </c>
      <c r="F50" t="s">
        <v>303</v>
      </c>
      <c r="G50" t="s" vm="128">
        <v>298</v>
      </c>
      <c r="H50" s="4" t="s">
        <v>299</v>
      </c>
      <c r="I50" vm="247">
        <v>4</v>
      </c>
      <c r="J50" s="3" vm="248">
        <v>9.6</v>
      </c>
      <c r="K50" s="4" t="s">
        <v>83</v>
      </c>
      <c r="L50" t="s">
        <v>84</v>
      </c>
      <c r="M50" t="s">
        <v>127</v>
      </c>
    </row>
    <row r="51" spans="1:17" x14ac:dyDescent="0.35">
      <c r="A51">
        <v>50</v>
      </c>
      <c r="B51">
        <v>50</v>
      </c>
      <c r="C51" s="4" t="s">
        <v>250</v>
      </c>
      <c r="D51">
        <v>193927</v>
      </c>
      <c r="E51" t="s" vm="129">
        <v>304</v>
      </c>
      <c r="F51" t="s">
        <v>305</v>
      </c>
      <c r="G51" t="s" vm="130">
        <v>298</v>
      </c>
      <c r="H51" s="4" t="s">
        <v>299</v>
      </c>
      <c r="I51" vm="249">
        <v>4</v>
      </c>
      <c r="J51" s="3" vm="250">
        <v>6.65</v>
      </c>
      <c r="K51" s="4" t="s">
        <v>306</v>
      </c>
      <c r="L51" t="s">
        <v>307</v>
      </c>
      <c r="M51" t="s">
        <v>147</v>
      </c>
    </row>
    <row r="52" spans="1:17" x14ac:dyDescent="0.35">
      <c r="A52">
        <v>67</v>
      </c>
      <c r="B52">
        <v>51</v>
      </c>
      <c r="C52" s="4" t="s">
        <v>250</v>
      </c>
      <c r="D52">
        <v>161896</v>
      </c>
      <c r="E52" t="s" vm="97">
        <v>308</v>
      </c>
      <c r="F52" t="s">
        <v>309</v>
      </c>
      <c r="G52" t="s" vm="98">
        <v>269</v>
      </c>
      <c r="H52" s="4" t="s">
        <v>270</v>
      </c>
      <c r="I52" vm="221">
        <v>4</v>
      </c>
      <c r="J52" s="3" vm="222">
        <v>8.16</v>
      </c>
      <c r="K52" s="4" t="s">
        <v>83</v>
      </c>
      <c r="L52" t="s">
        <v>310</v>
      </c>
      <c r="M52" t="s">
        <v>147</v>
      </c>
    </row>
    <row r="53" spans="1:17" x14ac:dyDescent="0.35">
      <c r="A53">
        <v>51</v>
      </c>
      <c r="B53">
        <v>52</v>
      </c>
      <c r="C53" s="4" t="s">
        <v>250</v>
      </c>
      <c r="D53">
        <v>108991</v>
      </c>
      <c r="E53" t="s" vm="131">
        <v>311</v>
      </c>
      <c r="F53" t="s">
        <v>312</v>
      </c>
      <c r="G53" t="s" vm="132">
        <v>261</v>
      </c>
      <c r="H53" s="4" t="s">
        <v>262</v>
      </c>
      <c r="I53" vm="251">
        <v>5</v>
      </c>
      <c r="J53" s="3" vm="252">
        <v>8.8380952380952387</v>
      </c>
      <c r="K53" s="4" t="s">
        <v>313</v>
      </c>
      <c r="L53" t="s">
        <v>84</v>
      </c>
      <c r="M53" t="s">
        <v>127</v>
      </c>
    </row>
    <row r="54" spans="1:17" x14ac:dyDescent="0.35">
      <c r="A54">
        <v>52</v>
      </c>
      <c r="B54">
        <v>53</v>
      </c>
      <c r="C54" s="4" t="s">
        <v>250</v>
      </c>
      <c r="D54">
        <v>154783</v>
      </c>
      <c r="E54" t="s" vm="133">
        <v>314</v>
      </c>
      <c r="F54" t="s">
        <v>315</v>
      </c>
      <c r="G54" t="s" vm="134">
        <v>316</v>
      </c>
      <c r="H54" s="4" t="s">
        <v>317</v>
      </c>
      <c r="I54" vm="253">
        <v>4.5</v>
      </c>
      <c r="J54" s="3" vm="254">
        <v>8.75</v>
      </c>
      <c r="K54" s="4" t="s">
        <v>83</v>
      </c>
      <c r="L54" t="s">
        <v>84</v>
      </c>
      <c r="M54" t="s">
        <v>127</v>
      </c>
    </row>
    <row r="55" spans="1:17" x14ac:dyDescent="0.35">
      <c r="A55">
        <v>53</v>
      </c>
      <c r="B55">
        <v>54</v>
      </c>
      <c r="C55" s="4" t="s">
        <v>250</v>
      </c>
      <c r="D55">
        <v>2172355</v>
      </c>
      <c r="E55" t="s" vm="135">
        <v>318</v>
      </c>
      <c r="F55" t="s">
        <v>319</v>
      </c>
      <c r="G55" t="s" vm="136">
        <v>320</v>
      </c>
      <c r="H55" s="4" t="s">
        <v>321</v>
      </c>
      <c r="I55" vm="255">
        <v>3</v>
      </c>
      <c r="J55" s="3" vm="256">
        <v>9.810526315789474</v>
      </c>
      <c r="K55" s="4" t="s">
        <v>83</v>
      </c>
      <c r="L55" t="s">
        <v>141</v>
      </c>
      <c r="M55" t="s">
        <v>127</v>
      </c>
    </row>
    <row r="56" spans="1:17" x14ac:dyDescent="0.35">
      <c r="A56">
        <v>54</v>
      </c>
      <c r="B56">
        <v>55</v>
      </c>
      <c r="C56" s="4" t="s">
        <v>250</v>
      </c>
      <c r="D56" s="4">
        <v>69392</v>
      </c>
      <c r="E56" s="4" t="s" vm="109">
        <v>322</v>
      </c>
      <c r="F56" s="4" t="s">
        <v>323</v>
      </c>
      <c r="G56" s="4" t="s" vm="110">
        <v>320</v>
      </c>
      <c r="H56" s="4" t="s">
        <v>321</v>
      </c>
      <c r="I56" s="4" vm="231">
        <v>5</v>
      </c>
      <c r="J56" s="5">
        <v>8.6999999999999993</v>
      </c>
      <c r="K56" s="4" t="s">
        <v>83</v>
      </c>
      <c r="L56" s="4" t="s">
        <v>108</v>
      </c>
      <c r="M56" s="4" t="s">
        <v>85</v>
      </c>
      <c r="N56" s="4"/>
      <c r="O56" s="4"/>
      <c r="P56" s="4"/>
      <c r="Q56" s="4"/>
    </row>
    <row r="57" spans="1:17" x14ac:dyDescent="0.35">
      <c r="A57">
        <v>69</v>
      </c>
      <c r="B57">
        <v>56</v>
      </c>
      <c r="C57" s="4" t="s">
        <v>250</v>
      </c>
      <c r="D57">
        <v>289392</v>
      </c>
      <c r="E57" t="s" vm="101">
        <v>324</v>
      </c>
      <c r="F57" t="s">
        <v>325</v>
      </c>
      <c r="G57" t="s" vm="102">
        <v>326</v>
      </c>
      <c r="H57" s="4" t="s">
        <v>327</v>
      </c>
      <c r="I57" vm="225">
        <v>3</v>
      </c>
      <c r="J57" s="3">
        <v>8.4</v>
      </c>
      <c r="K57" s="4" t="s">
        <v>83</v>
      </c>
      <c r="L57" t="s">
        <v>225</v>
      </c>
      <c r="M57" t="s">
        <v>147</v>
      </c>
    </row>
    <row r="58" spans="1:17" s="1" customFormat="1" x14ac:dyDescent="0.35">
      <c r="A58" s="1">
        <v>55</v>
      </c>
      <c r="B58" s="1">
        <v>57</v>
      </c>
      <c r="C58" s="1" t="s">
        <v>328</v>
      </c>
      <c r="D58" s="1">
        <v>1178991</v>
      </c>
      <c r="E58" s="1" t="s" vm="73">
        <v>329</v>
      </c>
      <c r="F58" s="1" t="s">
        <v>330</v>
      </c>
      <c r="G58" s="1" t="s" vm="74">
        <v>331</v>
      </c>
      <c r="H58" s="1" t="s">
        <v>332</v>
      </c>
      <c r="I58" s="1" vm="198">
        <v>4</v>
      </c>
      <c r="J58" s="2" vm="199">
        <v>6.8</v>
      </c>
      <c r="K58" s="1" t="s">
        <v>333</v>
      </c>
      <c r="L58" s="1" t="s">
        <v>141</v>
      </c>
      <c r="M58" s="1" t="s">
        <v>191</v>
      </c>
      <c r="N58" s="1" t="s">
        <v>334</v>
      </c>
      <c r="O58" s="1" t="s">
        <v>335</v>
      </c>
      <c r="P58" s="1" t="s">
        <v>336</v>
      </c>
      <c r="Q58" s="1" t="s">
        <v>337</v>
      </c>
    </row>
    <row r="59" spans="1:17" s="1" customFormat="1" x14ac:dyDescent="0.35">
      <c r="A59" s="1">
        <v>57</v>
      </c>
      <c r="B59" s="1">
        <v>58</v>
      </c>
      <c r="C59" s="1" t="s">
        <v>328</v>
      </c>
      <c r="D59" s="1">
        <v>770205</v>
      </c>
      <c r="E59" s="1" t="s" vm="91">
        <v>338</v>
      </c>
      <c r="F59" s="1" t="s">
        <v>339</v>
      </c>
      <c r="G59" s="1" t="s" vm="92">
        <v>340</v>
      </c>
      <c r="H59" s="1" t="s">
        <v>341</v>
      </c>
      <c r="I59" s="1" vm="215">
        <v>4</v>
      </c>
      <c r="J59" s="2" vm="216">
        <v>9.7000000000000011</v>
      </c>
      <c r="K59" s="1" t="s">
        <v>342</v>
      </c>
      <c r="L59" s="1" t="s">
        <v>141</v>
      </c>
      <c r="M59" s="1" t="s">
        <v>127</v>
      </c>
      <c r="N59" s="1" t="s">
        <v>343</v>
      </c>
      <c r="O59" s="1" t="s">
        <v>344</v>
      </c>
      <c r="P59" s="1" t="s">
        <v>345</v>
      </c>
      <c r="Q59" s="1" t="s">
        <v>346</v>
      </c>
    </row>
    <row r="60" spans="1:17" x14ac:dyDescent="0.35">
      <c r="A60">
        <v>58</v>
      </c>
      <c r="B60">
        <v>59</v>
      </c>
      <c r="C60" s="4" t="s">
        <v>328</v>
      </c>
      <c r="D60" s="4">
        <v>2802500</v>
      </c>
      <c r="E60" s="4" t="s" vm="75">
        <v>347</v>
      </c>
      <c r="F60" s="4" t="s">
        <v>348</v>
      </c>
      <c r="G60" s="4" t="s" vm="76">
        <v>331</v>
      </c>
      <c r="H60" s="4" t="s">
        <v>332</v>
      </c>
      <c r="I60" s="4" vm="200">
        <v>5</v>
      </c>
      <c r="J60" s="5" vm="201">
        <v>8.4785714285714278</v>
      </c>
      <c r="K60" s="4" t="s">
        <v>99</v>
      </c>
      <c r="L60" s="4" t="s">
        <v>349</v>
      </c>
      <c r="M60" s="4" t="s">
        <v>191</v>
      </c>
      <c r="N60" s="4"/>
      <c r="O60" s="4"/>
      <c r="P60" s="4"/>
      <c r="Q60" s="4"/>
    </row>
    <row r="61" spans="1:17" x14ac:dyDescent="0.35">
      <c r="A61">
        <v>59</v>
      </c>
      <c r="B61">
        <v>60</v>
      </c>
      <c r="C61" t="s">
        <v>328</v>
      </c>
      <c r="D61">
        <v>247369</v>
      </c>
      <c r="E61" t="s" vm="77">
        <v>350</v>
      </c>
      <c r="F61" t="s">
        <v>351</v>
      </c>
      <c r="G61" t="s" vm="78">
        <v>331</v>
      </c>
      <c r="H61" s="4" t="s">
        <v>332</v>
      </c>
      <c r="I61" vm="202">
        <v>5</v>
      </c>
      <c r="J61" s="3" vm="203">
        <v>8.0727272727272723</v>
      </c>
      <c r="K61" t="s">
        <v>352</v>
      </c>
      <c r="L61" t="s">
        <v>158</v>
      </c>
      <c r="M61" t="s">
        <v>191</v>
      </c>
    </row>
    <row r="62" spans="1:17" x14ac:dyDescent="0.35">
      <c r="A62">
        <v>60</v>
      </c>
      <c r="B62">
        <v>61</v>
      </c>
      <c r="C62" t="s">
        <v>328</v>
      </c>
      <c r="D62">
        <v>2838196</v>
      </c>
      <c r="E62" t="s" vm="79">
        <v>353</v>
      </c>
      <c r="F62" t="s">
        <v>354</v>
      </c>
      <c r="G62" t="s" vm="80">
        <v>331</v>
      </c>
      <c r="H62" s="4" t="s">
        <v>332</v>
      </c>
      <c r="I62" vm="204">
        <v>5</v>
      </c>
      <c r="J62" s="3" vm="205">
        <v>9.2000000000000011</v>
      </c>
      <c r="K62" s="4" t="s">
        <v>83</v>
      </c>
      <c r="L62" t="s">
        <v>108</v>
      </c>
      <c r="M62" t="s">
        <v>199</v>
      </c>
    </row>
    <row r="63" spans="1:17" x14ac:dyDescent="0.35">
      <c r="A63">
        <v>61</v>
      </c>
      <c r="B63">
        <v>62</v>
      </c>
      <c r="C63" t="s">
        <v>328</v>
      </c>
      <c r="D63" s="4">
        <v>412362</v>
      </c>
      <c r="E63" t="s" vm="81">
        <v>355</v>
      </c>
      <c r="F63" t="s">
        <v>356</v>
      </c>
      <c r="G63" t="s" vm="82">
        <v>331</v>
      </c>
      <c r="H63" s="4" t="s">
        <v>332</v>
      </c>
      <c r="I63" vm="206">
        <v>5</v>
      </c>
      <c r="J63" s="3">
        <v>7.7</v>
      </c>
      <c r="K63" s="4" t="s">
        <v>357</v>
      </c>
      <c r="L63" s="4" t="s">
        <v>358</v>
      </c>
      <c r="M63" t="s">
        <v>191</v>
      </c>
    </row>
    <row r="64" spans="1:17" x14ac:dyDescent="0.35">
      <c r="A64">
        <v>62</v>
      </c>
      <c r="B64">
        <v>63</v>
      </c>
      <c r="C64" t="s">
        <v>328</v>
      </c>
      <c r="D64">
        <v>1062303</v>
      </c>
      <c r="E64" t="s" vm="83">
        <v>359</v>
      </c>
      <c r="F64" t="s">
        <v>360</v>
      </c>
      <c r="G64" t="s" vm="84">
        <v>361</v>
      </c>
      <c r="H64" s="4" t="s">
        <v>362</v>
      </c>
      <c r="I64" vm="207">
        <v>3</v>
      </c>
      <c r="J64" s="3" vm="208">
        <v>9.8521739130434778</v>
      </c>
      <c r="K64" s="4" t="s">
        <v>83</v>
      </c>
      <c r="L64" t="s">
        <v>84</v>
      </c>
      <c r="M64" t="s">
        <v>127</v>
      </c>
    </row>
    <row r="65" spans="1:13" x14ac:dyDescent="0.35">
      <c r="A65">
        <v>63</v>
      </c>
      <c r="B65">
        <v>64</v>
      </c>
      <c r="C65" t="s">
        <v>328</v>
      </c>
      <c r="D65">
        <v>239713</v>
      </c>
      <c r="E65" t="s" vm="85">
        <v>363</v>
      </c>
      <c r="F65" t="s">
        <v>364</v>
      </c>
      <c r="G65" t="s" vm="86">
        <v>361</v>
      </c>
      <c r="H65" s="4" t="s">
        <v>362</v>
      </c>
      <c r="I65" vm="209">
        <v>4</v>
      </c>
      <c r="J65" s="3" vm="210">
        <v>8.1</v>
      </c>
      <c r="K65" s="4" t="s">
        <v>83</v>
      </c>
      <c r="L65" t="s">
        <v>141</v>
      </c>
      <c r="M65" t="s">
        <v>127</v>
      </c>
    </row>
    <row r="66" spans="1:13" x14ac:dyDescent="0.35">
      <c r="A66">
        <v>64</v>
      </c>
      <c r="B66">
        <v>65</v>
      </c>
      <c r="C66" t="s">
        <v>328</v>
      </c>
      <c r="D66">
        <v>5892417</v>
      </c>
      <c r="E66" t="s" vm="87">
        <v>365</v>
      </c>
      <c r="F66" t="s">
        <v>366</v>
      </c>
      <c r="G66" t="s" vm="88">
        <v>361</v>
      </c>
      <c r="H66" s="4" t="s">
        <v>362</v>
      </c>
      <c r="I66" vm="211">
        <v>4.5</v>
      </c>
      <c r="J66" s="3" vm="212">
        <v>10</v>
      </c>
      <c r="K66" s="4" t="s">
        <v>83</v>
      </c>
      <c r="L66" t="s">
        <v>84</v>
      </c>
      <c r="M66" t="s">
        <v>127</v>
      </c>
    </row>
    <row r="67" spans="1:13" x14ac:dyDescent="0.35">
      <c r="A67">
        <v>65</v>
      </c>
      <c r="B67">
        <v>66</v>
      </c>
      <c r="C67" t="s">
        <v>328</v>
      </c>
      <c r="D67">
        <v>995812</v>
      </c>
      <c r="E67" t="s" vm="89">
        <v>367</v>
      </c>
      <c r="F67" t="s">
        <v>368</v>
      </c>
      <c r="G67" t="s" vm="90">
        <v>340</v>
      </c>
      <c r="H67" s="4" t="s">
        <v>341</v>
      </c>
      <c r="I67" vm="213">
        <v>2</v>
      </c>
      <c r="J67" s="3" vm="214">
        <v>9.2470588235294109</v>
      </c>
      <c r="K67" s="4" t="s">
        <v>83</v>
      </c>
      <c r="L67" t="s">
        <v>84</v>
      </c>
      <c r="M67" t="s">
        <v>101</v>
      </c>
    </row>
    <row r="68" spans="1:13" x14ac:dyDescent="0.35">
      <c r="A68">
        <v>66</v>
      </c>
      <c r="B68">
        <v>67</v>
      </c>
      <c r="C68" t="s">
        <v>328</v>
      </c>
      <c r="D68">
        <v>339282</v>
      </c>
      <c r="E68" t="s" vm="93">
        <v>369</v>
      </c>
      <c r="F68" t="s">
        <v>370</v>
      </c>
      <c r="G68" t="s" vm="94">
        <v>340</v>
      </c>
      <c r="H68" s="4" t="s">
        <v>341</v>
      </c>
      <c r="I68" vm="217">
        <v>5</v>
      </c>
      <c r="J68" s="3" vm="218">
        <v>8.8333333333333321</v>
      </c>
      <c r="K68" s="4" t="s">
        <v>83</v>
      </c>
      <c r="L68" t="s">
        <v>141</v>
      </c>
      <c r="M68" t="s">
        <v>127</v>
      </c>
    </row>
    <row r="69" spans="1:13" x14ac:dyDescent="0.35">
      <c r="A69">
        <v>68</v>
      </c>
      <c r="B69">
        <v>68</v>
      </c>
      <c r="C69" t="s">
        <v>328</v>
      </c>
      <c r="D69">
        <v>63248</v>
      </c>
      <c r="E69" t="s" vm="99">
        <v>371</v>
      </c>
      <c r="F69" t="s">
        <v>372</v>
      </c>
      <c r="G69" t="s" vm="100">
        <v>373</v>
      </c>
      <c r="H69" s="4" t="s">
        <v>374</v>
      </c>
      <c r="I69" vm="223">
        <v>5</v>
      </c>
      <c r="J69" s="3" vm="224">
        <v>9.3999999999999986</v>
      </c>
      <c r="K69" s="4" t="s">
        <v>83</v>
      </c>
      <c r="L69" t="s">
        <v>108</v>
      </c>
      <c r="M69" t="s">
        <v>85</v>
      </c>
    </row>
  </sheetData>
  <autoFilter ref="A1:Q1" xr:uid="{9B5C0ED3-95BA-4E5F-A2D9-A37C4DFCFD64}">
    <sortState xmlns:xlrd2="http://schemas.microsoft.com/office/spreadsheetml/2017/richdata2" ref="A2:Q69">
      <sortCondition ref="B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949F2-65F5-4F0E-BB44-C4E8092D3950}">
  <dimension ref="A3:D47"/>
  <sheetViews>
    <sheetView topLeftCell="A22" workbookViewId="0">
      <selection activeCell="A41" sqref="A41:D47"/>
    </sheetView>
  </sheetViews>
  <sheetFormatPr defaultRowHeight="14.5" x14ac:dyDescent="0.35"/>
  <cols>
    <col min="1" max="1" width="20.26953125" bestFit="1" customWidth="1"/>
    <col min="2" max="2" width="16.26953125" bestFit="1" customWidth="1"/>
    <col min="3" max="3" width="13.26953125" customWidth="1"/>
    <col min="4" max="4" width="11.26953125" bestFit="1" customWidth="1"/>
  </cols>
  <sheetData>
    <row r="3" spans="1:4" x14ac:dyDescent="0.35">
      <c r="A3" s="21" t="s">
        <v>375</v>
      </c>
      <c r="B3" s="21" t="s">
        <v>376</v>
      </c>
    </row>
    <row r="4" spans="1:4" x14ac:dyDescent="0.35">
      <c r="A4" s="21" t="s">
        <v>377</v>
      </c>
      <c r="B4" t="s">
        <v>378</v>
      </c>
      <c r="C4" t="s">
        <v>379</v>
      </c>
      <c r="D4" t="s">
        <v>380</v>
      </c>
    </row>
    <row r="5" spans="1:4" x14ac:dyDescent="0.35">
      <c r="A5" s="18" t="s">
        <v>381</v>
      </c>
      <c r="B5" s="24">
        <v>20</v>
      </c>
      <c r="C5" s="24">
        <v>13</v>
      </c>
      <c r="D5" s="23">
        <v>33</v>
      </c>
    </row>
    <row r="6" spans="1:4" x14ac:dyDescent="0.35">
      <c r="A6" s="22" t="s">
        <v>82</v>
      </c>
      <c r="B6" s="24">
        <v>12</v>
      </c>
      <c r="C6" s="24">
        <v>9</v>
      </c>
      <c r="D6" s="23">
        <v>21</v>
      </c>
    </row>
    <row r="7" spans="1:4" x14ac:dyDescent="0.35">
      <c r="A7" s="22" t="s">
        <v>382</v>
      </c>
      <c r="B7" s="24">
        <v>2</v>
      </c>
      <c r="C7" s="24"/>
      <c r="D7" s="23">
        <v>2</v>
      </c>
    </row>
    <row r="8" spans="1:4" x14ac:dyDescent="0.35">
      <c r="A8" s="22" t="s">
        <v>383</v>
      </c>
      <c r="B8" s="24"/>
      <c r="C8" s="24">
        <v>2</v>
      </c>
      <c r="D8" s="23">
        <v>2</v>
      </c>
    </row>
    <row r="9" spans="1:4" x14ac:dyDescent="0.35">
      <c r="A9" s="22" t="s">
        <v>131</v>
      </c>
      <c r="B9" s="24">
        <v>1</v>
      </c>
      <c r="C9" s="24">
        <v>1</v>
      </c>
      <c r="D9" s="23">
        <v>2</v>
      </c>
    </row>
    <row r="10" spans="1:4" x14ac:dyDescent="0.35">
      <c r="A10" s="22" t="s">
        <v>140</v>
      </c>
      <c r="B10" s="24">
        <v>2</v>
      </c>
      <c r="C10" s="24"/>
      <c r="D10" s="23">
        <v>2</v>
      </c>
    </row>
    <row r="11" spans="1:4" x14ac:dyDescent="0.35">
      <c r="A11" s="22" t="s">
        <v>124</v>
      </c>
      <c r="B11" s="24">
        <v>1</v>
      </c>
      <c r="C11" s="24"/>
      <c r="D11" s="23">
        <v>1</v>
      </c>
    </row>
    <row r="12" spans="1:4" x14ac:dyDescent="0.35">
      <c r="A12" s="22" t="s">
        <v>384</v>
      </c>
      <c r="B12" s="24">
        <v>1</v>
      </c>
      <c r="C12" s="24"/>
      <c r="D12" s="23">
        <v>1</v>
      </c>
    </row>
    <row r="13" spans="1:4" x14ac:dyDescent="0.35">
      <c r="A13" s="22" t="s">
        <v>385</v>
      </c>
      <c r="B13" s="24">
        <v>1</v>
      </c>
      <c r="C13" s="24"/>
      <c r="D13" s="23">
        <v>1</v>
      </c>
    </row>
    <row r="14" spans="1:4" x14ac:dyDescent="0.35">
      <c r="A14" s="22" t="s">
        <v>386</v>
      </c>
      <c r="B14" s="24"/>
      <c r="C14" s="24">
        <v>1</v>
      </c>
      <c r="D14" s="23">
        <v>1</v>
      </c>
    </row>
    <row r="15" spans="1:4" x14ac:dyDescent="0.35">
      <c r="A15" s="18" t="s">
        <v>387</v>
      </c>
      <c r="B15" s="24">
        <v>17</v>
      </c>
      <c r="C15" s="24">
        <v>17</v>
      </c>
      <c r="D15" s="23">
        <v>34</v>
      </c>
    </row>
    <row r="16" spans="1:4" x14ac:dyDescent="0.35">
      <c r="A16" s="22" t="s">
        <v>82</v>
      </c>
      <c r="B16" s="24">
        <v>12</v>
      </c>
      <c r="C16" s="24">
        <v>13</v>
      </c>
      <c r="D16" s="23">
        <v>25</v>
      </c>
    </row>
    <row r="17" spans="1:4" x14ac:dyDescent="0.35">
      <c r="A17" s="22" t="s">
        <v>382</v>
      </c>
      <c r="B17" s="24">
        <v>2</v>
      </c>
      <c r="C17" s="24"/>
      <c r="D17" s="23">
        <v>2</v>
      </c>
    </row>
    <row r="18" spans="1:4" x14ac:dyDescent="0.35">
      <c r="A18" s="22" t="s">
        <v>384</v>
      </c>
      <c r="B18" s="24">
        <v>2</v>
      </c>
      <c r="C18" s="24"/>
      <c r="D18" s="23">
        <v>2</v>
      </c>
    </row>
    <row r="19" spans="1:4" x14ac:dyDescent="0.35">
      <c r="A19" s="22" t="s">
        <v>131</v>
      </c>
      <c r="B19" s="24">
        <v>1</v>
      </c>
      <c r="C19" s="24">
        <v>1</v>
      </c>
      <c r="D19" s="23">
        <v>2</v>
      </c>
    </row>
    <row r="20" spans="1:4" x14ac:dyDescent="0.35">
      <c r="A20" s="22" t="s">
        <v>388</v>
      </c>
      <c r="B20" s="24"/>
      <c r="C20" s="24">
        <v>1</v>
      </c>
      <c r="D20" s="23">
        <v>1</v>
      </c>
    </row>
    <row r="21" spans="1:4" x14ac:dyDescent="0.35">
      <c r="A21" s="22" t="s">
        <v>124</v>
      </c>
      <c r="B21" s="24"/>
      <c r="C21" s="24">
        <v>1</v>
      </c>
      <c r="D21" s="23">
        <v>1</v>
      </c>
    </row>
    <row r="22" spans="1:4" x14ac:dyDescent="0.35">
      <c r="A22" s="22" t="s">
        <v>386</v>
      </c>
      <c r="B22" s="24"/>
      <c r="C22" s="24">
        <v>1</v>
      </c>
      <c r="D22" s="23">
        <v>1</v>
      </c>
    </row>
    <row r="23" spans="1:4" x14ac:dyDescent="0.35">
      <c r="A23" s="18" t="s">
        <v>380</v>
      </c>
      <c r="B23" s="24">
        <v>37</v>
      </c>
      <c r="C23" s="24">
        <v>30</v>
      </c>
      <c r="D23" s="23">
        <v>67</v>
      </c>
    </row>
    <row r="29" spans="1:4" x14ac:dyDescent="0.35">
      <c r="A29" s="29" t="s">
        <v>389</v>
      </c>
      <c r="B29" s="30" t="s">
        <v>390</v>
      </c>
      <c r="C29" s="30" t="s">
        <v>391</v>
      </c>
    </row>
    <row r="30" spans="1:4" x14ac:dyDescent="0.35">
      <c r="A30" s="39" t="s">
        <v>82</v>
      </c>
      <c r="B30" s="26">
        <v>21</v>
      </c>
      <c r="C30" s="25">
        <v>25</v>
      </c>
    </row>
    <row r="31" spans="1:4" x14ac:dyDescent="0.35">
      <c r="A31" s="39" t="s">
        <v>382</v>
      </c>
      <c r="B31" s="26">
        <v>2</v>
      </c>
      <c r="C31" s="25">
        <v>1</v>
      </c>
    </row>
    <row r="32" spans="1:4" x14ac:dyDescent="0.35">
      <c r="A32" s="39" t="s">
        <v>383</v>
      </c>
      <c r="B32" s="26">
        <v>2</v>
      </c>
      <c r="C32" s="25">
        <v>2</v>
      </c>
    </row>
    <row r="33" spans="1:4" x14ac:dyDescent="0.35">
      <c r="A33" s="39" t="s">
        <v>131</v>
      </c>
      <c r="B33" s="26">
        <v>2</v>
      </c>
      <c r="C33" s="25">
        <v>2</v>
      </c>
    </row>
    <row r="34" spans="1:4" x14ac:dyDescent="0.35">
      <c r="A34" s="39" t="s">
        <v>124</v>
      </c>
      <c r="B34" s="26">
        <v>1</v>
      </c>
      <c r="C34" s="25">
        <v>1</v>
      </c>
    </row>
    <row r="35" spans="1:4" x14ac:dyDescent="0.35">
      <c r="A35" s="39" t="s">
        <v>384</v>
      </c>
      <c r="B35" s="26">
        <v>1</v>
      </c>
      <c r="C35" s="25">
        <v>2</v>
      </c>
    </row>
    <row r="36" spans="1:4" x14ac:dyDescent="0.35">
      <c r="A36" s="39" t="s">
        <v>386</v>
      </c>
      <c r="B36" s="26">
        <v>1</v>
      </c>
      <c r="C36" s="25">
        <v>1</v>
      </c>
    </row>
    <row r="37" spans="1:4" x14ac:dyDescent="0.35">
      <c r="A37" s="39" t="s">
        <v>140</v>
      </c>
      <c r="B37" s="26">
        <v>2</v>
      </c>
      <c r="C37" s="25"/>
    </row>
    <row r="38" spans="1:4" x14ac:dyDescent="0.35">
      <c r="A38" s="39" t="s">
        <v>385</v>
      </c>
      <c r="B38" s="26">
        <v>1</v>
      </c>
      <c r="C38" s="25"/>
    </row>
    <row r="39" spans="1:4" x14ac:dyDescent="0.35">
      <c r="A39" s="31" t="s">
        <v>380</v>
      </c>
      <c r="B39" s="32">
        <f>SUM(B30:B38)</f>
        <v>33</v>
      </c>
      <c r="C39" s="32">
        <f>SUM(C30:C38)</f>
        <v>34</v>
      </c>
    </row>
    <row r="41" spans="1:4" x14ac:dyDescent="0.35">
      <c r="A41" s="33" t="s">
        <v>392</v>
      </c>
      <c r="B41" s="34" t="s">
        <v>378</v>
      </c>
      <c r="C41" s="34" t="s">
        <v>393</v>
      </c>
      <c r="D41" s="33" t="s">
        <v>380</v>
      </c>
    </row>
    <row r="42" spans="1:4" x14ac:dyDescent="0.35">
      <c r="A42" s="27" t="s">
        <v>394</v>
      </c>
      <c r="B42" s="26">
        <v>7</v>
      </c>
      <c r="C42" s="26">
        <v>6</v>
      </c>
      <c r="D42" s="35">
        <v>13</v>
      </c>
    </row>
    <row r="43" spans="1:4" x14ac:dyDescent="0.35">
      <c r="A43" s="27" t="s">
        <v>395</v>
      </c>
      <c r="B43" s="26">
        <v>6</v>
      </c>
      <c r="C43" s="26">
        <v>6</v>
      </c>
      <c r="D43" s="35">
        <v>12</v>
      </c>
    </row>
    <row r="44" spans="1:4" x14ac:dyDescent="0.35">
      <c r="A44" s="27" t="s">
        <v>396</v>
      </c>
      <c r="B44" s="26">
        <v>4</v>
      </c>
      <c r="C44" s="26">
        <v>4</v>
      </c>
      <c r="D44" s="35">
        <v>8</v>
      </c>
    </row>
    <row r="45" spans="1:4" x14ac:dyDescent="0.35">
      <c r="A45" s="27" t="s">
        <v>397</v>
      </c>
      <c r="B45" s="26">
        <v>5</v>
      </c>
      <c r="C45" s="26">
        <v>2</v>
      </c>
      <c r="D45" s="35">
        <v>7</v>
      </c>
    </row>
    <row r="46" spans="1:4" x14ac:dyDescent="0.35">
      <c r="A46" s="27" t="s">
        <v>398</v>
      </c>
      <c r="B46" s="26">
        <v>5</v>
      </c>
      <c r="C46" s="26">
        <v>1</v>
      </c>
      <c r="D46" s="35">
        <v>6</v>
      </c>
    </row>
    <row r="47" spans="1:4" x14ac:dyDescent="0.35">
      <c r="A47" s="36" t="s">
        <v>380</v>
      </c>
      <c r="B47" s="37">
        <v>27</v>
      </c>
      <c r="C47" s="37">
        <v>19</v>
      </c>
      <c r="D47" s="38">
        <v>46</v>
      </c>
    </row>
  </sheetData>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44C6A-44BD-4580-B4B4-472B8222B02C}">
  <dimension ref="A1:K68"/>
  <sheetViews>
    <sheetView topLeftCell="A52" workbookViewId="0">
      <selection activeCell="H38" sqref="H38:H47"/>
    </sheetView>
  </sheetViews>
  <sheetFormatPr defaultRowHeight="14.5" x14ac:dyDescent="0.35"/>
  <cols>
    <col min="4" max="4" width="21.453125" customWidth="1"/>
    <col min="5" max="5" width="27.26953125" customWidth="1"/>
    <col min="8" max="8" width="15.453125" customWidth="1"/>
  </cols>
  <sheetData>
    <row r="1" spans="1:11" x14ac:dyDescent="0.35">
      <c r="A1" s="14" t="s">
        <v>68</v>
      </c>
      <c r="B1" s="14" t="s">
        <v>15</v>
      </c>
      <c r="C1" s="16" t="s">
        <v>69</v>
      </c>
      <c r="D1" s="14" t="s">
        <v>70</v>
      </c>
      <c r="E1" s="14" t="s">
        <v>399</v>
      </c>
      <c r="F1" s="14" t="s">
        <v>400</v>
      </c>
      <c r="G1" s="14" t="s">
        <v>401</v>
      </c>
      <c r="H1" s="7" t="s">
        <v>14</v>
      </c>
      <c r="I1" s="7" t="s">
        <v>379</v>
      </c>
      <c r="J1" s="7" t="s">
        <v>378</v>
      </c>
      <c r="K1" s="7" t="s">
        <v>402</v>
      </c>
    </row>
    <row r="2" spans="1:11" x14ac:dyDescent="0.35">
      <c r="A2" s="6">
        <v>6</v>
      </c>
      <c r="B2" s="8" t="s">
        <v>29</v>
      </c>
      <c r="C2" s="17">
        <v>96520</v>
      </c>
      <c r="D2" t="s">
        <v>403</v>
      </c>
      <c r="E2" s="12" t="s">
        <v>404</v>
      </c>
      <c r="F2" t="s">
        <v>81</v>
      </c>
      <c r="G2" s="6" t="s">
        <v>82</v>
      </c>
      <c r="H2" t="str">
        <f>VLOOKUP(C:C,[1]Detail!$A:$J,10,FALSE)</f>
        <v>mandy.gu@agoda.com</v>
      </c>
      <c r="I2" t="str">
        <f>VLOOKUP(C:C,[1]Detail!$A:$D,4,FALSE)</f>
        <v>B</v>
      </c>
      <c r="J2" t="s">
        <v>379</v>
      </c>
      <c r="K2" t="s">
        <v>381</v>
      </c>
    </row>
    <row r="3" spans="1:11" x14ac:dyDescent="0.35">
      <c r="A3" s="6">
        <v>7</v>
      </c>
      <c r="B3" s="8" t="s">
        <v>29</v>
      </c>
      <c r="C3" s="17">
        <v>45513</v>
      </c>
      <c r="D3" t="s">
        <v>405</v>
      </c>
      <c r="E3" s="12" t="s">
        <v>406</v>
      </c>
      <c r="F3" t="s">
        <v>81</v>
      </c>
      <c r="G3" s="6" t="s">
        <v>82</v>
      </c>
      <c r="H3" t="str">
        <f>VLOOKUP(C:C,[1]Detail!$A:$J,10,FALSE)</f>
        <v>mandy.gu@agoda.com</v>
      </c>
      <c r="I3" t="str">
        <f>VLOOKUP(C:C,[1]Detail!$A:$D,4,FALSE)</f>
        <v>A</v>
      </c>
      <c r="J3" t="s">
        <v>379</v>
      </c>
      <c r="K3" t="s">
        <v>381</v>
      </c>
    </row>
    <row r="4" spans="1:11" x14ac:dyDescent="0.35">
      <c r="A4" s="6">
        <v>12</v>
      </c>
      <c r="B4" s="8" t="s">
        <v>29</v>
      </c>
      <c r="C4" s="17">
        <v>2071358</v>
      </c>
      <c r="D4" t="s" vm="298">
        <v>407</v>
      </c>
      <c r="E4" s="12" t="s">
        <v>408</v>
      </c>
      <c r="F4" t="s">
        <v>81</v>
      </c>
      <c r="G4" s="6" t="s">
        <v>82</v>
      </c>
      <c r="H4" t="str">
        <f>VLOOKUP(C:C,[1]Detail!$A:$J,10,FALSE)</f>
        <v>mandy.gu@agoda.com</v>
      </c>
      <c r="I4" t="str">
        <f>VLOOKUP(C:C,[1]Detail!$A:$D,4,FALSE)</f>
        <v>A</v>
      </c>
      <c r="J4" t="s">
        <v>378</v>
      </c>
      <c r="K4" t="s">
        <v>381</v>
      </c>
    </row>
    <row r="5" spans="1:11" x14ac:dyDescent="0.35">
      <c r="A5" s="6">
        <v>13</v>
      </c>
      <c r="B5" s="8" t="s">
        <v>29</v>
      </c>
      <c r="C5" s="17">
        <v>239681</v>
      </c>
      <c r="D5" t="s" vm="299">
        <v>409</v>
      </c>
      <c r="E5" s="12" t="s">
        <v>410</v>
      </c>
      <c r="F5" t="s">
        <v>81</v>
      </c>
      <c r="G5" s="6" t="s">
        <v>82</v>
      </c>
      <c r="H5" t="str">
        <f>VLOOKUP(C:C,[1]Detail!$A:$J,10,FALSE)</f>
        <v>mandy.gu@agoda.com</v>
      </c>
      <c r="I5" t="str">
        <f>VLOOKUP(C:C,[1]Detail!$A:$D,4,FALSE)</f>
        <v>B</v>
      </c>
      <c r="J5" t="s">
        <v>379</v>
      </c>
      <c r="K5" t="s">
        <v>381</v>
      </c>
    </row>
    <row r="6" spans="1:11" x14ac:dyDescent="0.35">
      <c r="A6" s="6">
        <v>18</v>
      </c>
      <c r="B6" s="8" t="s">
        <v>29</v>
      </c>
      <c r="C6" s="17">
        <v>519392</v>
      </c>
      <c r="D6" t="s" vm="304">
        <v>411</v>
      </c>
      <c r="E6" s="12" t="s">
        <v>412</v>
      </c>
      <c r="F6" t="s">
        <v>81</v>
      </c>
      <c r="G6" s="6" t="s">
        <v>82</v>
      </c>
      <c r="H6" t="str">
        <f>VLOOKUP(C:C,[1]Detail!$A:$J,10,FALSE)</f>
        <v>mandy.gu@agoda.com</v>
      </c>
      <c r="I6" t="str">
        <f>VLOOKUP(C:C,[1]Detail!$A:$D,4,FALSE)</f>
        <v>B</v>
      </c>
      <c r="J6" t="s">
        <v>379</v>
      </c>
      <c r="K6" t="s">
        <v>381</v>
      </c>
    </row>
    <row r="7" spans="1:11" x14ac:dyDescent="0.35">
      <c r="A7" s="6">
        <v>21</v>
      </c>
      <c r="B7" s="8" t="s">
        <v>29</v>
      </c>
      <c r="C7" s="17">
        <v>574512</v>
      </c>
      <c r="D7" s="28" t="s">
        <v>413</v>
      </c>
      <c r="E7" s="12" t="s">
        <v>414</v>
      </c>
      <c r="F7" t="s">
        <v>81</v>
      </c>
      <c r="G7" s="6" t="s">
        <v>82</v>
      </c>
      <c r="H7" t="str">
        <f>VLOOKUP(C:C,[1]Detail!$A:$J,10,FALSE)</f>
        <v>mandy.gu@agoda.com</v>
      </c>
      <c r="I7" t="str">
        <f>VLOOKUP(C:C,[1]Detail!$A:$D,4,FALSE)</f>
        <v>A</v>
      </c>
      <c r="J7" t="s">
        <v>378</v>
      </c>
      <c r="K7" t="s">
        <v>381</v>
      </c>
    </row>
    <row r="8" spans="1:11" x14ac:dyDescent="0.35">
      <c r="A8" s="6">
        <v>1</v>
      </c>
      <c r="B8" s="12" t="s">
        <v>29</v>
      </c>
      <c r="C8" s="17">
        <v>5348470</v>
      </c>
      <c r="D8" t="s" vm="260">
        <v>415</v>
      </c>
      <c r="E8" s="12" t="s">
        <v>416</v>
      </c>
      <c r="F8" t="s" vm="2">
        <v>81</v>
      </c>
      <c r="G8" s="6" t="s">
        <v>82</v>
      </c>
      <c r="H8" t="str">
        <f>VLOOKUP(C:C,[1]Detail!$A:$J,10,FALSE)</f>
        <v>mandy.gu@agoda.com</v>
      </c>
      <c r="I8" t="str">
        <f>VLOOKUP(C:C,[1]Detail!$A:$D,4,FALSE)</f>
        <v>B</v>
      </c>
      <c r="J8" t="s">
        <v>378</v>
      </c>
      <c r="K8" t="s">
        <v>387</v>
      </c>
    </row>
    <row r="9" spans="1:11" x14ac:dyDescent="0.35">
      <c r="A9" s="6">
        <v>9</v>
      </c>
      <c r="B9" s="12" t="s">
        <v>29</v>
      </c>
      <c r="C9" s="17">
        <v>3109218</v>
      </c>
      <c r="D9" t="s" vm="5">
        <v>106</v>
      </c>
      <c r="E9" s="12" t="s">
        <v>107</v>
      </c>
      <c r="F9" t="s">
        <v>81</v>
      </c>
      <c r="G9" s="6" t="s">
        <v>82</v>
      </c>
      <c r="H9" t="str">
        <f>VLOOKUP(C:C,[1]Detail!$A:$J,10,FALSE)</f>
        <v>mandy.gu@agoda.com</v>
      </c>
      <c r="I9" t="str">
        <f>VLOOKUP(C:C,[1]Detail!$A:$D,4,FALSE)</f>
        <v>A</v>
      </c>
      <c r="J9" t="s">
        <v>378</v>
      </c>
      <c r="K9" t="s">
        <v>387</v>
      </c>
    </row>
    <row r="10" spans="1:11" ht="26" x14ac:dyDescent="0.35">
      <c r="A10" s="6">
        <v>11</v>
      </c>
      <c r="B10" s="12" t="s">
        <v>29</v>
      </c>
      <c r="C10" s="17">
        <v>96520</v>
      </c>
      <c r="D10" s="19" t="s">
        <v>403</v>
      </c>
      <c r="E10" s="12" t="s">
        <v>417</v>
      </c>
      <c r="F10" t="s">
        <v>81</v>
      </c>
      <c r="G10" s="6" t="s">
        <v>82</v>
      </c>
      <c r="H10" t="str">
        <f>VLOOKUP(C:C,[1]Detail!$A:$J,10,FALSE)</f>
        <v>mandy.gu@agoda.com</v>
      </c>
      <c r="I10" t="str">
        <f>VLOOKUP(C:C,[1]Detail!$A:$D,4,FALSE)</f>
        <v>B</v>
      </c>
      <c r="J10" t="s">
        <v>379</v>
      </c>
      <c r="K10" t="s">
        <v>387</v>
      </c>
    </row>
    <row r="11" spans="1:11" x14ac:dyDescent="0.35">
      <c r="A11" s="6">
        <v>12</v>
      </c>
      <c r="B11" s="12" t="s">
        <v>29</v>
      </c>
      <c r="C11" s="17">
        <v>45513</v>
      </c>
      <c r="D11" t="s">
        <v>405</v>
      </c>
      <c r="E11" s="12" t="s">
        <v>406</v>
      </c>
      <c r="F11" t="s">
        <v>81</v>
      </c>
      <c r="G11" s="6" t="s">
        <v>82</v>
      </c>
      <c r="H11" t="str">
        <f>VLOOKUP(C:C,[1]Detail!$A:$J,10,FALSE)</f>
        <v>mandy.gu@agoda.com</v>
      </c>
      <c r="I11" t="str">
        <f>VLOOKUP(C:C,[1]Detail!$A:$D,4,FALSE)</f>
        <v>A</v>
      </c>
      <c r="J11" t="s">
        <v>379</v>
      </c>
      <c r="K11" t="s">
        <v>387</v>
      </c>
    </row>
    <row r="12" spans="1:11" x14ac:dyDescent="0.35">
      <c r="A12" s="6">
        <v>18</v>
      </c>
      <c r="B12" s="12" t="s">
        <v>29</v>
      </c>
      <c r="C12" s="17">
        <v>239681</v>
      </c>
      <c r="D12" t="s">
        <v>409</v>
      </c>
      <c r="E12" s="12" t="s">
        <v>410</v>
      </c>
      <c r="F12" t="s">
        <v>81</v>
      </c>
      <c r="G12" s="6" t="s">
        <v>82</v>
      </c>
      <c r="H12" t="str">
        <f>VLOOKUP(C:C,[1]Detail!$A:$J,10,FALSE)</f>
        <v>mandy.gu@agoda.com</v>
      </c>
      <c r="I12" t="str">
        <f>VLOOKUP(C:C,[1]Detail!$A:$D,4,FALSE)</f>
        <v>B</v>
      </c>
      <c r="J12" t="s">
        <v>379</v>
      </c>
      <c r="K12" t="s">
        <v>387</v>
      </c>
    </row>
    <row r="13" spans="1:11" x14ac:dyDescent="0.35">
      <c r="A13" s="6">
        <v>22</v>
      </c>
      <c r="B13" s="12" t="s">
        <v>29</v>
      </c>
      <c r="C13" s="17">
        <v>519392</v>
      </c>
      <c r="D13" t="s">
        <v>411</v>
      </c>
      <c r="E13" s="12" t="s">
        <v>412</v>
      </c>
      <c r="F13" t="s">
        <v>81</v>
      </c>
      <c r="G13" s="6" t="s">
        <v>82</v>
      </c>
      <c r="H13" t="str">
        <f>VLOOKUP(C:C,[1]Detail!$A:$J,10,FALSE)</f>
        <v>mandy.gu@agoda.com</v>
      </c>
      <c r="I13" t="str">
        <f>VLOOKUP(C:C,[1]Detail!$A:$D,4,FALSE)</f>
        <v>B</v>
      </c>
      <c r="J13" t="s">
        <v>379</v>
      </c>
      <c r="K13" t="s">
        <v>387</v>
      </c>
    </row>
    <row r="14" spans="1:11" x14ac:dyDescent="0.35">
      <c r="A14" s="6">
        <v>25</v>
      </c>
      <c r="B14" s="12" t="s">
        <v>29</v>
      </c>
      <c r="C14" s="17">
        <v>574512</v>
      </c>
      <c r="D14" s="28" t="s">
        <v>413</v>
      </c>
      <c r="E14" s="12" t="s">
        <v>414</v>
      </c>
      <c r="F14" t="s">
        <v>81</v>
      </c>
      <c r="G14" s="6" t="s">
        <v>82</v>
      </c>
      <c r="H14" t="str">
        <f>VLOOKUP(C:C,[1]Detail!$A:$J,10,FALSE)</f>
        <v>mandy.gu@agoda.com</v>
      </c>
      <c r="I14" t="str">
        <f>VLOOKUP(C:C,[1]Detail!$A:$D,4,FALSE)</f>
        <v>A</v>
      </c>
      <c r="J14" t="s">
        <v>378</v>
      </c>
      <c r="K14" t="s">
        <v>387</v>
      </c>
    </row>
    <row r="15" spans="1:11" x14ac:dyDescent="0.35">
      <c r="A15" s="6">
        <v>2</v>
      </c>
      <c r="B15" s="8" t="s">
        <v>29</v>
      </c>
      <c r="C15" s="17">
        <v>234477</v>
      </c>
      <c r="D15" s="19" t="s" vm="261">
        <v>418</v>
      </c>
      <c r="E15" s="12" t="s">
        <v>419</v>
      </c>
      <c r="F15" s="19" t="s" vm="2">
        <v>81</v>
      </c>
      <c r="G15" s="6" t="s">
        <v>82</v>
      </c>
      <c r="H15" t="str">
        <f>VLOOKUP(C:C,[1]Detail!$A:$J,10,FALSE)</f>
        <v>Rosemary.Ding@agoda.com</v>
      </c>
      <c r="I15" t="str">
        <f>VLOOKUP(C:C,[1]Detail!$A:$D,4,FALSE)</f>
        <v>B</v>
      </c>
      <c r="J15" t="s">
        <v>378</v>
      </c>
      <c r="K15" t="s">
        <v>381</v>
      </c>
    </row>
    <row r="16" spans="1:11" x14ac:dyDescent="0.35">
      <c r="A16" s="6">
        <v>22</v>
      </c>
      <c r="B16" s="8" t="s">
        <v>29</v>
      </c>
      <c r="C16" s="17">
        <v>299825</v>
      </c>
      <c r="D16" t="s" vm="263">
        <v>420</v>
      </c>
      <c r="E16" s="12" t="s">
        <v>421</v>
      </c>
      <c r="F16" t="s">
        <v>422</v>
      </c>
      <c r="G16" s="6" t="s">
        <v>384</v>
      </c>
      <c r="H16" t="str">
        <f>VLOOKUP(C:C,[1]Detail!$A:$J,10,FALSE)</f>
        <v>Rosemary.Ding@agoda.com</v>
      </c>
      <c r="I16" t="str">
        <f>VLOOKUP(C:C,[1]Detail!$A:$D,4,FALSE)</f>
        <v>B</v>
      </c>
      <c r="J16" t="s">
        <v>378</v>
      </c>
      <c r="K16" t="s">
        <v>381</v>
      </c>
    </row>
    <row r="17" spans="1:11" x14ac:dyDescent="0.35">
      <c r="A17" s="6">
        <v>24</v>
      </c>
      <c r="B17" s="8" t="s">
        <v>29</v>
      </c>
      <c r="C17" s="17">
        <v>2090132</v>
      </c>
      <c r="D17" t="s" vm="267">
        <v>423</v>
      </c>
      <c r="E17" s="12" t="s">
        <v>424</v>
      </c>
      <c r="F17" t="s">
        <v>425</v>
      </c>
      <c r="G17" s="6" t="s">
        <v>385</v>
      </c>
      <c r="H17" t="str">
        <f>VLOOKUP(C:C,[1]Detail!$A:$J,10,FALSE)</f>
        <v>Rosemary.Ding@agoda.com</v>
      </c>
      <c r="I17" t="str">
        <f>VLOOKUP(C:C,[1]Detail!$A:$D,4,FALSE)</f>
        <v>B</v>
      </c>
      <c r="J17" t="s">
        <v>378</v>
      </c>
      <c r="K17" t="s">
        <v>381</v>
      </c>
    </row>
    <row r="18" spans="1:11" x14ac:dyDescent="0.35">
      <c r="A18" s="6">
        <v>2</v>
      </c>
      <c r="B18" s="12" t="s">
        <v>29</v>
      </c>
      <c r="C18" s="17">
        <v>81605</v>
      </c>
      <c r="D18" t="s" vm="7">
        <v>109</v>
      </c>
      <c r="E18" s="12" t="s">
        <v>110</v>
      </c>
      <c r="F18" t="s" vm="2">
        <v>81</v>
      </c>
      <c r="G18" s="6" t="s">
        <v>82</v>
      </c>
      <c r="H18" t="str">
        <f>VLOOKUP(C:C,[1]Detail!$A:$J,10,FALSE)</f>
        <v>Rosemary.Ding@agoda.com</v>
      </c>
      <c r="I18" t="str">
        <f>VLOOKUP(C:C,[1]Detail!$A:$D,4,FALSE)</f>
        <v>A</v>
      </c>
      <c r="J18" t="s">
        <v>378</v>
      </c>
      <c r="K18" t="s">
        <v>387</v>
      </c>
    </row>
    <row r="19" spans="1:11" x14ac:dyDescent="0.35">
      <c r="A19" s="6">
        <v>3</v>
      </c>
      <c r="B19" s="12" t="s">
        <v>29</v>
      </c>
      <c r="C19" s="17">
        <v>267719</v>
      </c>
      <c r="D19" t="s" vm="262">
        <v>426</v>
      </c>
      <c r="E19" s="12" t="s">
        <v>427</v>
      </c>
      <c r="F19" t="s" vm="2">
        <v>81</v>
      </c>
      <c r="G19" s="6" t="s">
        <v>82</v>
      </c>
      <c r="H19" t="str">
        <f>VLOOKUP(C:C,[1]Detail!$A:$J,10,FALSE)</f>
        <v>Rosemary.Ding@agoda.com</v>
      </c>
      <c r="I19" t="str">
        <f>VLOOKUP(C:C,[1]Detail!$A:$D,4,FALSE)</f>
        <v>A</v>
      </c>
      <c r="J19" t="s">
        <v>378</v>
      </c>
      <c r="K19" t="s">
        <v>387</v>
      </c>
    </row>
    <row r="20" spans="1:11" x14ac:dyDescent="0.35">
      <c r="A20" s="6">
        <v>4</v>
      </c>
      <c r="B20" s="12" t="s">
        <v>29</v>
      </c>
      <c r="C20" s="17">
        <v>165330</v>
      </c>
      <c r="D20" t="s">
        <v>428</v>
      </c>
      <c r="E20" s="12" t="s">
        <v>429</v>
      </c>
      <c r="F20" t="s">
        <v>81</v>
      </c>
      <c r="G20" s="6" t="s">
        <v>82</v>
      </c>
      <c r="H20" t="str">
        <f>VLOOKUP(C:C,[1]Detail!$A:$J,10,FALSE)</f>
        <v>Rosemary.Ding@agoda.com</v>
      </c>
      <c r="I20" t="str">
        <f>VLOOKUP(C:C,[1]Detail!$A:$D,4,FALSE)</f>
        <v>B</v>
      </c>
      <c r="J20" t="s">
        <v>379</v>
      </c>
      <c r="K20" t="s">
        <v>387</v>
      </c>
    </row>
    <row r="21" spans="1:11" x14ac:dyDescent="0.35">
      <c r="A21" s="6">
        <v>5</v>
      </c>
      <c r="B21" s="12" t="s">
        <v>29</v>
      </c>
      <c r="C21" s="17">
        <v>798531</v>
      </c>
      <c r="D21" t="s" vm="266">
        <v>430</v>
      </c>
      <c r="E21" s="12" t="s">
        <v>431</v>
      </c>
      <c r="F21" t="s">
        <v>81</v>
      </c>
      <c r="G21" s="6" t="s">
        <v>82</v>
      </c>
      <c r="H21" t="str">
        <f>VLOOKUP(C:C,[1]Detail!$A:$J,10,FALSE)</f>
        <v>Rosemary.Ding@agoda.com</v>
      </c>
      <c r="I21" t="str">
        <f>VLOOKUP(C:C,[1]Detail!$A:$D,4,FALSE)</f>
        <v>B</v>
      </c>
      <c r="J21" t="s">
        <v>379</v>
      </c>
      <c r="K21" t="s">
        <v>387</v>
      </c>
    </row>
    <row r="22" spans="1:11" x14ac:dyDescent="0.35">
      <c r="A22" s="6">
        <v>6</v>
      </c>
      <c r="B22" s="12" t="s">
        <v>29</v>
      </c>
      <c r="C22" s="17">
        <v>1179166</v>
      </c>
      <c r="D22" s="20" t="s" vm="257">
        <v>432</v>
      </c>
      <c r="E22" s="12" t="s">
        <v>433</v>
      </c>
      <c r="F22" t="s">
        <v>81</v>
      </c>
      <c r="G22" s="6" t="s">
        <v>82</v>
      </c>
      <c r="H22" t="str">
        <f>VLOOKUP(C:C,[1]Detail!$A:$J,10,FALSE)</f>
        <v>Rosemary.Ding@agoda.com</v>
      </c>
      <c r="I22" t="str">
        <f>VLOOKUP(C:C,[1]Detail!$A:$D,4,FALSE)</f>
        <v>B</v>
      </c>
      <c r="J22" t="s">
        <v>379</v>
      </c>
      <c r="K22" t="s">
        <v>387</v>
      </c>
    </row>
    <row r="23" spans="1:11" x14ac:dyDescent="0.35">
      <c r="A23" s="6">
        <v>7</v>
      </c>
      <c r="B23" s="12" t="s">
        <v>29</v>
      </c>
      <c r="C23" s="17">
        <v>1191849</v>
      </c>
      <c r="D23" t="s" vm="258">
        <v>434</v>
      </c>
      <c r="E23" s="12" t="s">
        <v>435</v>
      </c>
      <c r="F23" t="s">
        <v>81</v>
      </c>
      <c r="G23" s="6" t="s">
        <v>82</v>
      </c>
      <c r="H23" t="str">
        <f>VLOOKUP(C:C,[1]Detail!$A:$J,10,FALSE)</f>
        <v>Rosemary.Ding@agoda.com</v>
      </c>
      <c r="I23" t="str">
        <f>VLOOKUP(C:C,[1]Detail!$A:$D,4,FALSE)</f>
        <v>A</v>
      </c>
      <c r="J23" t="s">
        <v>379</v>
      </c>
      <c r="K23" t="s">
        <v>387</v>
      </c>
    </row>
    <row r="24" spans="1:11" x14ac:dyDescent="0.35">
      <c r="A24" s="6">
        <v>8</v>
      </c>
      <c r="B24" s="12" t="s">
        <v>29</v>
      </c>
      <c r="C24" s="17">
        <v>569216</v>
      </c>
      <c r="D24" t="s" vm="259">
        <v>436</v>
      </c>
      <c r="E24" s="12" t="s">
        <v>437</v>
      </c>
      <c r="F24" t="s">
        <v>81</v>
      </c>
      <c r="G24" s="6" t="s">
        <v>82</v>
      </c>
      <c r="H24" t="str">
        <f>VLOOKUP(C:C,[1]Detail!$A:$J,10,FALSE)</f>
        <v>Rosemary.Ding@agoda.com</v>
      </c>
      <c r="I24" t="str">
        <f>VLOOKUP(C:C,[1]Detail!$A:$D,4,FALSE)</f>
        <v>A</v>
      </c>
      <c r="J24" t="s">
        <v>379</v>
      </c>
      <c r="K24" t="s">
        <v>387</v>
      </c>
    </row>
    <row r="25" spans="1:11" x14ac:dyDescent="0.35">
      <c r="A25" s="6">
        <v>17</v>
      </c>
      <c r="B25" s="12" t="s">
        <v>29</v>
      </c>
      <c r="C25" s="17">
        <v>65355</v>
      </c>
      <c r="D25" t="s">
        <v>438</v>
      </c>
      <c r="E25" s="12" t="s">
        <v>439</v>
      </c>
      <c r="F25" t="s">
        <v>81</v>
      </c>
      <c r="G25" s="6" t="s">
        <v>82</v>
      </c>
      <c r="H25" t="str">
        <f>VLOOKUP(C:C,[1]Detail!$A:$J,10,FALSE)</f>
        <v>Rosemary.Ding@agoda.com</v>
      </c>
      <c r="I25" t="str">
        <f>VLOOKUP(C:C,[1]Detail!$A:$D,4,FALSE)</f>
        <v>B</v>
      </c>
      <c r="J25" t="s">
        <v>379</v>
      </c>
      <c r="K25" t="s">
        <v>387</v>
      </c>
    </row>
    <row r="26" spans="1:11" x14ac:dyDescent="0.35">
      <c r="A26" s="6">
        <v>29</v>
      </c>
      <c r="B26" s="12" t="s">
        <v>29</v>
      </c>
      <c r="C26" s="17">
        <v>408690</v>
      </c>
      <c r="D26" t="s" vm="264">
        <v>440</v>
      </c>
      <c r="E26" s="12" t="s">
        <v>441</v>
      </c>
      <c r="F26" t="s">
        <v>422</v>
      </c>
      <c r="G26" s="6" t="s">
        <v>384</v>
      </c>
      <c r="H26" t="str">
        <f>VLOOKUP(C:C,[1]Detail!$A:$J,10,FALSE)</f>
        <v>Rosemary.Ding@agoda.com</v>
      </c>
      <c r="I26" t="str">
        <f>VLOOKUP(C:C,[1]Detail!$A:$D,4,FALSE)</f>
        <v>B</v>
      </c>
      <c r="J26" t="s">
        <v>378</v>
      </c>
      <c r="K26" t="s">
        <v>387</v>
      </c>
    </row>
    <row r="27" spans="1:11" x14ac:dyDescent="0.35">
      <c r="A27" s="6">
        <v>30</v>
      </c>
      <c r="B27" s="12" t="s">
        <v>29</v>
      </c>
      <c r="C27" s="17">
        <v>462519</v>
      </c>
      <c r="D27" t="s" vm="265">
        <v>442</v>
      </c>
      <c r="E27" s="12" t="s">
        <v>443</v>
      </c>
      <c r="F27" t="s">
        <v>422</v>
      </c>
      <c r="G27" s="6" t="s">
        <v>384</v>
      </c>
      <c r="H27" t="str">
        <f>VLOOKUP(C:C,[1]Detail!$A:$J,10,FALSE)</f>
        <v>Rosemary.Ding@agoda.com</v>
      </c>
      <c r="I27" t="str">
        <f>VLOOKUP(C:C,[1]Detail!$A:$D,4,FALSE)</f>
        <v>B</v>
      </c>
      <c r="J27" t="s">
        <v>378</v>
      </c>
      <c r="K27" t="s">
        <v>387</v>
      </c>
    </row>
    <row r="28" spans="1:11" x14ac:dyDescent="0.35">
      <c r="A28" s="6">
        <v>1</v>
      </c>
      <c r="B28" s="8" t="s">
        <v>29</v>
      </c>
      <c r="C28" s="17">
        <v>61990</v>
      </c>
      <c r="D28" t="s">
        <v>444</v>
      </c>
      <c r="E28" s="12" t="s">
        <v>445</v>
      </c>
      <c r="F28" t="s">
        <v>81</v>
      </c>
      <c r="G28" s="6" t="s">
        <v>82</v>
      </c>
      <c r="H28" t="str">
        <f>VLOOKUP(C:C,[1]Detail!$A:$J,10,FALSE)</f>
        <v>sophia.zhang@agoda.com</v>
      </c>
      <c r="I28" t="str">
        <f>VLOOKUP(C:C,[1]Detail!$A:$D,4,FALSE)</f>
        <v>A</v>
      </c>
      <c r="J28" t="s">
        <v>378</v>
      </c>
      <c r="K28" t="s">
        <v>381</v>
      </c>
    </row>
    <row r="29" spans="1:11" x14ac:dyDescent="0.35">
      <c r="A29" s="6">
        <v>10</v>
      </c>
      <c r="B29" s="8" t="s">
        <v>29</v>
      </c>
      <c r="C29" s="17">
        <v>45504</v>
      </c>
      <c r="D29" t="s">
        <v>112</v>
      </c>
      <c r="E29" s="12" t="s">
        <v>113</v>
      </c>
      <c r="F29" t="s">
        <v>81</v>
      </c>
      <c r="G29" s="6" t="s">
        <v>82</v>
      </c>
      <c r="H29" t="str">
        <f>VLOOKUP(C:C,[1]Detail!$A:$J,10,FALSE)</f>
        <v>sophia.zhang@agoda.com</v>
      </c>
      <c r="I29" t="str">
        <f>VLOOKUP(C:C,[1]Detail!$A:$D,4,FALSE)</f>
        <v>A</v>
      </c>
      <c r="J29" t="s">
        <v>378</v>
      </c>
      <c r="K29" t="s">
        <v>381</v>
      </c>
    </row>
    <row r="30" spans="1:11" ht="26" x14ac:dyDescent="0.35">
      <c r="A30" s="6">
        <v>11</v>
      </c>
      <c r="B30" s="8" t="s">
        <v>29</v>
      </c>
      <c r="C30" s="17">
        <v>89701</v>
      </c>
      <c r="D30" t="s" vm="9">
        <v>90</v>
      </c>
      <c r="E30" s="12" t="s">
        <v>446</v>
      </c>
      <c r="F30" t="s">
        <v>81</v>
      </c>
      <c r="G30" s="6" t="s">
        <v>82</v>
      </c>
      <c r="H30" t="str">
        <f>VLOOKUP(C:C,[1]Detail!$A:$J,10,FALSE)</f>
        <v>sophia.zhang@agoda.com</v>
      </c>
      <c r="I30" t="str">
        <f>VLOOKUP(C:C,[1]Detail!$A:$D,4,FALSE)</f>
        <v>A</v>
      </c>
      <c r="J30" t="s">
        <v>378</v>
      </c>
      <c r="K30" t="s">
        <v>381</v>
      </c>
    </row>
    <row r="31" spans="1:11" x14ac:dyDescent="0.35">
      <c r="A31" s="6">
        <v>14</v>
      </c>
      <c r="B31" s="8" t="s">
        <v>29</v>
      </c>
      <c r="C31" s="17">
        <v>1636678</v>
      </c>
      <c r="D31" t="s">
        <v>447</v>
      </c>
      <c r="E31" s="12" t="s">
        <v>448</v>
      </c>
      <c r="F31" t="s">
        <v>81</v>
      </c>
      <c r="G31" s="6" t="s">
        <v>82</v>
      </c>
      <c r="H31" t="str">
        <f>VLOOKUP(C:C,[1]Detail!$A:$J,10,FALSE)</f>
        <v>sophia.zhang@agoda.com</v>
      </c>
      <c r="I31" t="str">
        <f>VLOOKUP(C:C,[1]Detail!$A:$D,4,FALSE)</f>
        <v>A</v>
      </c>
      <c r="J31" t="s">
        <v>378</v>
      </c>
      <c r="K31" t="s">
        <v>381</v>
      </c>
    </row>
    <row r="32" spans="1:11" x14ac:dyDescent="0.35">
      <c r="A32" s="6">
        <v>30</v>
      </c>
      <c r="B32" s="8" t="s">
        <v>29</v>
      </c>
      <c r="C32" s="17">
        <v>502013</v>
      </c>
      <c r="D32" t="s">
        <v>133</v>
      </c>
      <c r="E32" s="12" t="s">
        <v>134</v>
      </c>
      <c r="F32" t="s">
        <v>449</v>
      </c>
      <c r="G32" s="6" t="s">
        <v>131</v>
      </c>
      <c r="H32" t="str">
        <f>VLOOKUP(C:C,[1]Detail!$A:$J,10,FALSE)</f>
        <v>sophia.zhang@agoda.com</v>
      </c>
      <c r="I32" t="str">
        <f>VLOOKUP(C:C,[1]Detail!$A:$D,4,FALSE)</f>
        <v>B</v>
      </c>
      <c r="J32" t="s">
        <v>378</v>
      </c>
      <c r="K32" t="s">
        <v>381</v>
      </c>
    </row>
    <row r="33" spans="1:11" x14ac:dyDescent="0.35">
      <c r="A33" s="6">
        <v>31</v>
      </c>
      <c r="B33" s="8" t="s">
        <v>29</v>
      </c>
      <c r="C33" s="17">
        <v>5876910</v>
      </c>
      <c r="D33" t="s">
        <v>135</v>
      </c>
      <c r="E33" s="12" t="s">
        <v>136</v>
      </c>
      <c r="F33" t="s">
        <v>449</v>
      </c>
      <c r="G33" s="6" t="s">
        <v>131</v>
      </c>
      <c r="H33" t="str">
        <f>VLOOKUP(C:C,[1]Detail!$A:$J,10,FALSE)</f>
        <v>sophia.zhang@agoda.com</v>
      </c>
      <c r="I33" t="str">
        <f>VLOOKUP(C:C,[1]Detail!$A:$D,4,FALSE)</f>
        <v>B</v>
      </c>
      <c r="J33" t="s">
        <v>379</v>
      </c>
      <c r="K33" t="s">
        <v>381</v>
      </c>
    </row>
    <row r="34" spans="1:11" ht="26" x14ac:dyDescent="0.35">
      <c r="A34" s="6">
        <v>15</v>
      </c>
      <c r="B34" s="12" t="s">
        <v>29</v>
      </c>
      <c r="C34" s="17">
        <v>89701</v>
      </c>
      <c r="D34" t="s">
        <v>90</v>
      </c>
      <c r="E34" s="12" t="s">
        <v>450</v>
      </c>
      <c r="F34" t="s">
        <v>81</v>
      </c>
      <c r="G34" s="6" t="s">
        <v>82</v>
      </c>
      <c r="H34" t="str">
        <f>VLOOKUP(C:C,[1]Detail!$A:$J,10,FALSE)</f>
        <v>sophia.zhang@agoda.com</v>
      </c>
      <c r="I34" t="str">
        <f>VLOOKUP(C:C,[1]Detail!$A:$D,4,FALSE)</f>
        <v>A</v>
      </c>
      <c r="J34" t="s">
        <v>378</v>
      </c>
      <c r="K34" t="s">
        <v>387</v>
      </c>
    </row>
    <row r="35" spans="1:11" x14ac:dyDescent="0.35">
      <c r="A35" s="6">
        <v>16</v>
      </c>
      <c r="B35" s="12" t="s">
        <v>29</v>
      </c>
      <c r="C35" s="17">
        <v>61990</v>
      </c>
      <c r="D35" t="s">
        <v>444</v>
      </c>
      <c r="E35" s="12" t="s">
        <v>445</v>
      </c>
      <c r="F35" t="s">
        <v>81</v>
      </c>
      <c r="G35" s="6" t="s">
        <v>82</v>
      </c>
      <c r="H35" t="str">
        <f>VLOOKUP(C:C,[1]Detail!$A:$J,10,FALSE)</f>
        <v>sophia.zhang@agoda.com</v>
      </c>
      <c r="I35" t="str">
        <f>VLOOKUP(C:C,[1]Detail!$A:$D,4,FALSE)</f>
        <v>A</v>
      </c>
      <c r="J35" t="s">
        <v>378</v>
      </c>
      <c r="K35" t="s">
        <v>387</v>
      </c>
    </row>
    <row r="36" spans="1:11" x14ac:dyDescent="0.35">
      <c r="A36" s="6">
        <v>32</v>
      </c>
      <c r="B36" s="12" t="s">
        <v>29</v>
      </c>
      <c r="C36" s="17">
        <v>502013</v>
      </c>
      <c r="D36" t="s" vm="21">
        <v>133</v>
      </c>
      <c r="E36" s="12" t="s">
        <v>134</v>
      </c>
      <c r="F36" t="s">
        <v>130</v>
      </c>
      <c r="G36" s="6" t="s">
        <v>131</v>
      </c>
      <c r="H36" t="str">
        <f>VLOOKUP(C:C,[1]Detail!$A:$J,10,FALSE)</f>
        <v>sophia.zhang@agoda.com</v>
      </c>
      <c r="I36" t="str">
        <f>VLOOKUP(C:C,[1]Detail!$A:$D,4,FALSE)</f>
        <v>B</v>
      </c>
      <c r="J36" t="s">
        <v>378</v>
      </c>
      <c r="K36" t="s">
        <v>387</v>
      </c>
    </row>
    <row r="37" spans="1:11" x14ac:dyDescent="0.35">
      <c r="A37" s="6">
        <v>33</v>
      </c>
      <c r="B37" s="12" t="s">
        <v>29</v>
      </c>
      <c r="C37" s="17">
        <v>5876910</v>
      </c>
      <c r="D37" t="s" vm="23">
        <v>135</v>
      </c>
      <c r="E37" s="12" t="s">
        <v>136</v>
      </c>
      <c r="F37" t="s">
        <v>130</v>
      </c>
      <c r="G37" s="6" t="s">
        <v>131</v>
      </c>
      <c r="H37" t="str">
        <f>VLOOKUP(C:C,[1]Detail!$A:$J,10,FALSE)</f>
        <v>sophia.zhang@agoda.com</v>
      </c>
      <c r="I37" t="str">
        <f>VLOOKUP(C:C,[1]Detail!$A:$D,4,FALSE)</f>
        <v>B</v>
      </c>
      <c r="J37" t="s">
        <v>379</v>
      </c>
      <c r="K37" t="s">
        <v>387</v>
      </c>
    </row>
    <row r="38" spans="1:11" x14ac:dyDescent="0.35">
      <c r="A38" s="6">
        <v>3</v>
      </c>
      <c r="B38" s="8" t="s">
        <v>29</v>
      </c>
      <c r="C38" s="17">
        <v>195562</v>
      </c>
      <c r="D38" t="s">
        <v>115</v>
      </c>
      <c r="E38" s="12" t="s">
        <v>116</v>
      </c>
      <c r="F38" t="s">
        <v>81</v>
      </c>
      <c r="G38" s="6" t="s">
        <v>82</v>
      </c>
      <c r="H38" t="str">
        <f>VLOOKUP(C:C,[1]Detail!$A:$J,10,FALSE)</f>
        <v>Tracy.Chen@agoda.com</v>
      </c>
      <c r="I38" t="str">
        <f>VLOOKUP(C:C,[1]Detail!$A:$D,4,FALSE)</f>
        <v>A</v>
      </c>
      <c r="J38" t="s">
        <v>379</v>
      </c>
      <c r="K38" t="s">
        <v>381</v>
      </c>
    </row>
    <row r="39" spans="1:11" x14ac:dyDescent="0.35">
      <c r="A39" s="6">
        <v>9</v>
      </c>
      <c r="B39" s="8" t="s">
        <v>29</v>
      </c>
      <c r="C39" s="17">
        <v>544500</v>
      </c>
      <c r="D39" t="s">
        <v>451</v>
      </c>
      <c r="E39" s="12" t="s">
        <v>452</v>
      </c>
      <c r="F39" t="s">
        <v>81</v>
      </c>
      <c r="G39" s="6" t="s">
        <v>82</v>
      </c>
      <c r="H39" t="str">
        <f>VLOOKUP(C:C,[1]Detail!$A:$J,10,FALSE)</f>
        <v>Tracy.Chen@agoda.com</v>
      </c>
      <c r="I39" t="str">
        <f>VLOOKUP(C:C,[1]Detail!$A:$D,4,FALSE)</f>
        <v>A</v>
      </c>
      <c r="J39" t="s">
        <v>378</v>
      </c>
      <c r="K39" t="s">
        <v>381</v>
      </c>
    </row>
    <row r="40" spans="1:11" x14ac:dyDescent="0.35">
      <c r="A40" s="6">
        <v>17</v>
      </c>
      <c r="B40" s="8" t="s">
        <v>29</v>
      </c>
      <c r="C40" s="17">
        <v>109153</v>
      </c>
      <c r="D40" t="s" vm="302">
        <v>453</v>
      </c>
      <c r="E40" s="12" t="s">
        <v>454</v>
      </c>
      <c r="F40" t="s">
        <v>81</v>
      </c>
      <c r="G40" s="6" t="s">
        <v>82</v>
      </c>
      <c r="H40" t="str">
        <f>VLOOKUP(C:C,[1]Detail!$A:$J,10,FALSE)</f>
        <v>Tracy.Chen@agoda.com</v>
      </c>
      <c r="I40" t="str">
        <f>VLOOKUP(C:C,[1]Detail!$A:$D,4,FALSE)</f>
        <v>A</v>
      </c>
      <c r="J40" t="s">
        <v>378</v>
      </c>
      <c r="K40" t="s">
        <v>381</v>
      </c>
    </row>
    <row r="41" spans="1:11" x14ac:dyDescent="0.35">
      <c r="A41" s="6">
        <v>19</v>
      </c>
      <c r="B41" s="8" t="s">
        <v>29</v>
      </c>
      <c r="C41" s="17">
        <v>1160</v>
      </c>
      <c r="D41" t="s" vm="305">
        <v>455</v>
      </c>
      <c r="E41" s="12" t="s">
        <v>456</v>
      </c>
      <c r="F41" t="s">
        <v>81</v>
      </c>
      <c r="G41" s="6" t="s">
        <v>82</v>
      </c>
      <c r="H41" t="str">
        <f>VLOOKUP(C:C,[1]Detail!$A:$J,10,FALSE)</f>
        <v>Tracy.Chen@agoda.com</v>
      </c>
      <c r="I41" t="str">
        <f>VLOOKUP(C:C,[1]Detail!$A:$D,4,FALSE)</f>
        <v>B</v>
      </c>
      <c r="J41" t="s">
        <v>379</v>
      </c>
      <c r="K41" t="s">
        <v>381</v>
      </c>
    </row>
    <row r="42" spans="1:11" x14ac:dyDescent="0.35">
      <c r="A42" s="6">
        <v>20</v>
      </c>
      <c r="B42" s="8" t="s">
        <v>29</v>
      </c>
      <c r="C42" s="17">
        <v>70299</v>
      </c>
      <c r="D42" t="s" vm="3">
        <v>97</v>
      </c>
      <c r="E42" s="12" t="s">
        <v>457</v>
      </c>
      <c r="F42" t="s">
        <v>81</v>
      </c>
      <c r="G42" s="6" t="s">
        <v>82</v>
      </c>
      <c r="H42" t="str">
        <f>VLOOKUP(C:C,[1]Detail!$A:$J,10,FALSE)</f>
        <v>Tracy.Chen@agoda.com</v>
      </c>
      <c r="I42" t="str">
        <f>VLOOKUP(C:C,[1]Detail!$A:$D,4,FALSE)</f>
        <v>A</v>
      </c>
      <c r="J42" t="s">
        <v>378</v>
      </c>
      <c r="K42" t="s">
        <v>381</v>
      </c>
    </row>
    <row r="43" spans="1:11" x14ac:dyDescent="0.35">
      <c r="A43" s="6">
        <v>32</v>
      </c>
      <c r="B43" s="8" t="s">
        <v>29</v>
      </c>
      <c r="C43" s="17">
        <v>1765468</v>
      </c>
      <c r="D43" t="s">
        <v>458</v>
      </c>
      <c r="E43" s="12" t="s">
        <v>459</v>
      </c>
      <c r="F43" t="s">
        <v>139</v>
      </c>
      <c r="G43" s="6" t="s">
        <v>140</v>
      </c>
      <c r="H43" s="13" t="s">
        <v>460</v>
      </c>
      <c r="I43" t="str">
        <f>VLOOKUP(C:C,[1]Detail!$A:$D,4,FALSE)</f>
        <v>B</v>
      </c>
      <c r="J43" t="s">
        <v>378</v>
      </c>
      <c r="K43" t="s">
        <v>381</v>
      </c>
    </row>
    <row r="44" spans="1:11" x14ac:dyDescent="0.35">
      <c r="A44" s="6">
        <v>33</v>
      </c>
      <c r="B44" s="8" t="s">
        <v>29</v>
      </c>
      <c r="C44" s="17">
        <v>393106</v>
      </c>
      <c r="D44" t="s">
        <v>461</v>
      </c>
      <c r="E44" s="12" t="s">
        <v>462</v>
      </c>
      <c r="F44" t="s">
        <v>139</v>
      </c>
      <c r="G44" s="6" t="s">
        <v>140</v>
      </c>
      <c r="H44" t="str">
        <f>VLOOKUP(C:C,[1]Detail!$A:$J,10,FALSE)</f>
        <v>Tracy.Chen@agoda.com</v>
      </c>
      <c r="I44" t="str">
        <f>VLOOKUP(C:C,[1]Detail!$A:$D,4,FALSE)</f>
        <v>B</v>
      </c>
      <c r="J44" t="s">
        <v>378</v>
      </c>
      <c r="K44" t="s">
        <v>381</v>
      </c>
    </row>
    <row r="45" spans="1:11" x14ac:dyDescent="0.35">
      <c r="A45" s="6">
        <v>21</v>
      </c>
      <c r="B45" s="12" t="s">
        <v>29</v>
      </c>
      <c r="C45" s="17">
        <v>109153</v>
      </c>
      <c r="D45" t="s">
        <v>453</v>
      </c>
      <c r="E45" s="12" t="s">
        <v>454</v>
      </c>
      <c r="F45" t="s">
        <v>81</v>
      </c>
      <c r="G45" s="6" t="s">
        <v>82</v>
      </c>
      <c r="H45" t="str">
        <f>VLOOKUP(C:C,[1]Detail!$A:$J,10,FALSE)</f>
        <v>Tracy.Chen@agoda.com</v>
      </c>
      <c r="I45" t="str">
        <f>VLOOKUP(C:C,[1]Detail!$A:$D,4,FALSE)</f>
        <v>A</v>
      </c>
      <c r="J45" t="s">
        <v>378</v>
      </c>
      <c r="K45" t="s">
        <v>387</v>
      </c>
    </row>
    <row r="46" spans="1:11" x14ac:dyDescent="0.35">
      <c r="A46" s="6">
        <v>23</v>
      </c>
      <c r="B46" s="12" t="s">
        <v>29</v>
      </c>
      <c r="C46" s="17">
        <v>1160</v>
      </c>
      <c r="D46" t="s">
        <v>455</v>
      </c>
      <c r="E46" s="12" t="s">
        <v>456</v>
      </c>
      <c r="F46" t="s">
        <v>81</v>
      </c>
      <c r="G46" s="6" t="s">
        <v>82</v>
      </c>
      <c r="H46" t="str">
        <f>VLOOKUP(C:C,[1]Detail!$A:$J,10,FALSE)</f>
        <v>Tracy.Chen@agoda.com</v>
      </c>
      <c r="I46" t="str">
        <f>VLOOKUP(C:C,[1]Detail!$A:$D,4,FALSE)</f>
        <v>B</v>
      </c>
      <c r="J46" t="s">
        <v>379</v>
      </c>
      <c r="K46" t="s">
        <v>387</v>
      </c>
    </row>
    <row r="47" spans="1:11" x14ac:dyDescent="0.35">
      <c r="A47" s="6">
        <v>24</v>
      </c>
      <c r="B47" s="12" t="s">
        <v>29</v>
      </c>
      <c r="C47" s="17">
        <v>70299</v>
      </c>
      <c r="D47" t="s">
        <v>97</v>
      </c>
      <c r="E47" s="12" t="s">
        <v>457</v>
      </c>
      <c r="F47" t="s">
        <v>81</v>
      </c>
      <c r="G47" s="6" t="s">
        <v>82</v>
      </c>
      <c r="H47" t="str">
        <f>VLOOKUP(C:C,[1]Detail!$A:$J,10,FALSE)</f>
        <v>Tracy.Chen@agoda.com</v>
      </c>
      <c r="I47" t="str">
        <f>VLOOKUP(C:C,[1]Detail!$A:$D,4,FALSE)</f>
        <v>A</v>
      </c>
      <c r="J47" t="s">
        <v>378</v>
      </c>
      <c r="K47" t="s">
        <v>387</v>
      </c>
    </row>
    <row r="48" spans="1:11" x14ac:dyDescent="0.35">
      <c r="A48" s="6">
        <v>4</v>
      </c>
      <c r="B48" s="8" t="s">
        <v>29</v>
      </c>
      <c r="C48" s="17">
        <v>70290</v>
      </c>
      <c r="D48" t="s">
        <v>463</v>
      </c>
      <c r="E48" s="12" t="s">
        <v>464</v>
      </c>
      <c r="F48" t="s">
        <v>81</v>
      </c>
      <c r="G48" s="6" t="s">
        <v>82</v>
      </c>
      <c r="H48" t="str">
        <f>VLOOKUP(C:C,[1]Detail!$A:$J,10,FALSE)</f>
        <v>Yan.Sun@agoda.com</v>
      </c>
      <c r="I48" t="str">
        <f>VLOOKUP(C:C,[1]Detail!$A:$D,4,FALSE)</f>
        <v>B</v>
      </c>
      <c r="J48" t="s">
        <v>379</v>
      </c>
      <c r="K48" t="s">
        <v>381</v>
      </c>
    </row>
    <row r="49" spans="1:11" x14ac:dyDescent="0.35">
      <c r="A49" s="6">
        <v>5</v>
      </c>
      <c r="B49" s="8" t="s">
        <v>29</v>
      </c>
      <c r="C49" s="17">
        <v>70219</v>
      </c>
      <c r="D49" t="s">
        <v>465</v>
      </c>
      <c r="E49" s="12" t="s">
        <v>466</v>
      </c>
      <c r="F49" t="s">
        <v>81</v>
      </c>
      <c r="G49" s="6" t="s">
        <v>82</v>
      </c>
      <c r="H49" t="str">
        <f>VLOOKUP(C:C,[1]Detail!$A:$J,10,FALSE)</f>
        <v>Yan.Sun@agoda.com</v>
      </c>
      <c r="I49" t="str">
        <f>VLOOKUP(C:C,[1]Detail!$A:$D,4,FALSE)</f>
        <v>A</v>
      </c>
      <c r="J49" t="s">
        <v>378</v>
      </c>
      <c r="K49" t="s">
        <v>381</v>
      </c>
    </row>
    <row r="50" spans="1:11" x14ac:dyDescent="0.35">
      <c r="A50" s="6">
        <v>8</v>
      </c>
      <c r="B50" s="8" t="s">
        <v>29</v>
      </c>
      <c r="C50" s="17">
        <v>76884</v>
      </c>
      <c r="D50" t="s">
        <v>467</v>
      </c>
      <c r="E50" s="12" t="s">
        <v>468</v>
      </c>
      <c r="F50" t="s">
        <v>81</v>
      </c>
      <c r="G50" s="6" t="s">
        <v>82</v>
      </c>
      <c r="H50" t="str">
        <f>VLOOKUP(C:C,[1]Detail!$A:$J,10,FALSE)</f>
        <v>Yan.Sun@agoda.com</v>
      </c>
      <c r="I50" t="str">
        <f>VLOOKUP(C:C,[1]Detail!$A:$D,4,FALSE)</f>
        <v>B</v>
      </c>
      <c r="J50" t="s">
        <v>379</v>
      </c>
      <c r="K50" t="s">
        <v>381</v>
      </c>
    </row>
    <row r="51" spans="1:11" x14ac:dyDescent="0.35">
      <c r="A51" s="6">
        <v>15</v>
      </c>
      <c r="B51" s="8" t="s">
        <v>29</v>
      </c>
      <c r="C51" s="17">
        <v>1164474</v>
      </c>
      <c r="D51" t="s" vm="300">
        <v>469</v>
      </c>
      <c r="E51" s="12" t="s">
        <v>470</v>
      </c>
      <c r="F51" t="s">
        <v>81</v>
      </c>
      <c r="G51" s="6" t="s">
        <v>82</v>
      </c>
      <c r="H51" t="str">
        <f>VLOOKUP(C:C,[1]Detail!$A:$J,10,FALSE)</f>
        <v>Yan.Sun@agoda.com</v>
      </c>
      <c r="I51" t="str">
        <f>VLOOKUP(C:C,[1]Detail!$A:$D,4,FALSE)</f>
        <v>A</v>
      </c>
      <c r="J51" t="s">
        <v>378</v>
      </c>
      <c r="K51" t="s">
        <v>381</v>
      </c>
    </row>
    <row r="52" spans="1:11" x14ac:dyDescent="0.35">
      <c r="A52" s="6">
        <v>16</v>
      </c>
      <c r="B52" s="8" t="s">
        <v>29</v>
      </c>
      <c r="C52" s="17">
        <v>10305</v>
      </c>
      <c r="D52" t="s" vm="301">
        <v>471</v>
      </c>
      <c r="E52" s="12" t="s">
        <v>472</v>
      </c>
      <c r="F52" t="s">
        <v>81</v>
      </c>
      <c r="G52" s="6" t="s">
        <v>82</v>
      </c>
      <c r="H52" t="str">
        <f>VLOOKUP(C:C,[1]Detail!$A:$J,10,FALSE)</f>
        <v>Yan.Sun@agoda.com</v>
      </c>
      <c r="I52" t="str">
        <f>VLOOKUP(C:C,[1]Detail!$A:$D,4,FALSE)</f>
        <v>A</v>
      </c>
      <c r="J52" t="s">
        <v>379</v>
      </c>
      <c r="K52" t="s">
        <v>381</v>
      </c>
    </row>
    <row r="53" spans="1:11" x14ac:dyDescent="0.35">
      <c r="A53" s="6">
        <v>23</v>
      </c>
      <c r="B53" s="8" t="s">
        <v>29</v>
      </c>
      <c r="C53" s="17">
        <v>61912</v>
      </c>
      <c r="D53" t="s">
        <v>121</v>
      </c>
      <c r="E53" s="12" t="s">
        <v>473</v>
      </c>
      <c r="F53" t="s">
        <v>123</v>
      </c>
      <c r="G53" s="6" t="s">
        <v>124</v>
      </c>
      <c r="H53" t="str">
        <f>VLOOKUP(C:C,[1]Detail!$A:$J,10,FALSE)</f>
        <v>Yan.Sun@agoda.com</v>
      </c>
      <c r="I53" t="str">
        <f>VLOOKUP(C:C,[1]Detail!$A:$D,4,FALSE)</f>
        <v>B</v>
      </c>
      <c r="J53" t="s">
        <v>378</v>
      </c>
      <c r="K53" t="s">
        <v>381</v>
      </c>
    </row>
    <row r="54" spans="1:11" x14ac:dyDescent="0.35">
      <c r="A54" s="6">
        <v>25</v>
      </c>
      <c r="B54" s="8" t="s">
        <v>29</v>
      </c>
      <c r="C54" s="17">
        <v>6164839</v>
      </c>
      <c r="D54" t="s">
        <v>474</v>
      </c>
      <c r="E54" s="12" t="s">
        <v>475</v>
      </c>
      <c r="F54" t="s">
        <v>476</v>
      </c>
      <c r="G54" s="6" t="s">
        <v>386</v>
      </c>
      <c r="H54" t="str">
        <f>VLOOKUP(C:C,[1]Detail!$A:$J,10,FALSE)</f>
        <v>Yan.Sun@agoda.com</v>
      </c>
      <c r="I54" t="str">
        <f>VLOOKUP(C:C,[1]Detail!$A:$D,4,FALSE)</f>
        <v>B</v>
      </c>
      <c r="J54" t="s">
        <v>379</v>
      </c>
      <c r="K54" t="s">
        <v>381</v>
      </c>
    </row>
    <row r="55" spans="1:11" x14ac:dyDescent="0.35">
      <c r="A55" s="6">
        <v>26</v>
      </c>
      <c r="B55" s="8" t="s">
        <v>29</v>
      </c>
      <c r="C55" s="17">
        <v>5902292</v>
      </c>
      <c r="D55" t="s">
        <v>477</v>
      </c>
      <c r="E55" s="12" t="s">
        <v>478</v>
      </c>
      <c r="F55" t="s">
        <v>479</v>
      </c>
      <c r="G55" s="6" t="s">
        <v>382</v>
      </c>
      <c r="H55" t="str">
        <f>VLOOKUP(C:C,[1]Detail!$A:$J,10,FALSE)</f>
        <v>Yan.Sun@agoda.com</v>
      </c>
      <c r="I55" t="str">
        <f>VLOOKUP(C:C,[1]Detail!$A:$D,4,FALSE)</f>
        <v>B</v>
      </c>
      <c r="J55" t="s">
        <v>378</v>
      </c>
      <c r="K55" t="s">
        <v>381</v>
      </c>
    </row>
    <row r="56" spans="1:11" x14ac:dyDescent="0.35">
      <c r="A56" s="6">
        <v>27</v>
      </c>
      <c r="B56" s="8" t="s">
        <v>29</v>
      </c>
      <c r="C56" s="17">
        <v>407105</v>
      </c>
      <c r="D56" t="s" vm="303">
        <v>480</v>
      </c>
      <c r="E56" s="12" t="s">
        <v>481</v>
      </c>
      <c r="F56" t="s">
        <v>479</v>
      </c>
      <c r="G56" s="6" t="s">
        <v>382</v>
      </c>
      <c r="H56" t="str">
        <f>VLOOKUP(C:C,[1]Detail!$A:$J,10,FALSE)</f>
        <v>Yan.Sun@agoda.com</v>
      </c>
      <c r="I56" t="str">
        <f>VLOOKUP(C:C,[1]Detail!$A:$D,4,FALSE)</f>
        <v>B</v>
      </c>
      <c r="J56" t="s">
        <v>378</v>
      </c>
      <c r="K56" t="s">
        <v>381</v>
      </c>
    </row>
    <row r="57" spans="1:11" x14ac:dyDescent="0.35">
      <c r="A57" s="6">
        <v>28</v>
      </c>
      <c r="B57" s="8" t="s">
        <v>29</v>
      </c>
      <c r="C57" s="17">
        <v>45122</v>
      </c>
      <c r="D57" t="s">
        <v>482</v>
      </c>
      <c r="E57" s="12" t="s">
        <v>483</v>
      </c>
      <c r="F57" t="s">
        <v>484</v>
      </c>
      <c r="G57" s="6" t="s">
        <v>383</v>
      </c>
      <c r="H57" t="str">
        <f>VLOOKUP(C:C,[1]Detail!$A:$J,10,FALSE)</f>
        <v>Yan.Sun@agoda.com</v>
      </c>
      <c r="I57" t="str">
        <f>VLOOKUP(C:C,[1]Detail!$A:$D,4,FALSE)</f>
        <v>B</v>
      </c>
      <c r="J57" t="s">
        <v>379</v>
      </c>
      <c r="K57" t="s">
        <v>381</v>
      </c>
    </row>
    <row r="58" spans="1:11" x14ac:dyDescent="0.35">
      <c r="A58" s="6">
        <v>29</v>
      </c>
      <c r="B58" s="8" t="s">
        <v>29</v>
      </c>
      <c r="C58" s="17">
        <v>569917</v>
      </c>
      <c r="D58" t="s">
        <v>485</v>
      </c>
      <c r="E58" s="12" t="s">
        <v>486</v>
      </c>
      <c r="F58" t="s">
        <v>484</v>
      </c>
      <c r="G58" s="6" t="s">
        <v>383</v>
      </c>
      <c r="H58" t="str">
        <f>VLOOKUP(C:C,[1]Detail!$A:$J,10,FALSE)</f>
        <v>Yan.Sun@agoda.com</v>
      </c>
      <c r="I58" t="str">
        <f>VLOOKUP(C:C,[1]Detail!$A:$D,4,FALSE)</f>
        <v>A</v>
      </c>
      <c r="J58" t="s">
        <v>379</v>
      </c>
      <c r="K58" t="s">
        <v>381</v>
      </c>
    </row>
    <row r="59" spans="1:11" x14ac:dyDescent="0.35">
      <c r="A59" s="6">
        <v>10</v>
      </c>
      <c r="B59" s="12" t="s">
        <v>29</v>
      </c>
      <c r="C59" s="17">
        <v>70219</v>
      </c>
      <c r="D59" s="20" t="s">
        <v>465</v>
      </c>
      <c r="E59" s="12" t="s">
        <v>466</v>
      </c>
      <c r="F59" t="s">
        <v>81</v>
      </c>
      <c r="G59" s="6" t="s">
        <v>82</v>
      </c>
      <c r="H59" t="str">
        <f>VLOOKUP(C:C,[1]Detail!$A:$J,10,FALSE)</f>
        <v>Yan.Sun@agoda.com</v>
      </c>
      <c r="I59" t="str">
        <f>VLOOKUP(C:C,[1]Detail!$A:$D,4,FALSE)</f>
        <v>A</v>
      </c>
      <c r="J59" t="s">
        <v>378</v>
      </c>
      <c r="K59" t="s">
        <v>387</v>
      </c>
    </row>
    <row r="60" spans="1:11" x14ac:dyDescent="0.35">
      <c r="A60" s="6">
        <v>13</v>
      </c>
      <c r="B60" s="12" t="s">
        <v>29</v>
      </c>
      <c r="C60" s="17">
        <v>195855</v>
      </c>
      <c r="D60" t="s">
        <v>487</v>
      </c>
      <c r="E60" s="12" t="s">
        <v>488</v>
      </c>
      <c r="F60" t="s">
        <v>81</v>
      </c>
      <c r="G60" s="6" t="s">
        <v>82</v>
      </c>
      <c r="H60" t="str">
        <f>VLOOKUP(C:C,[1]Detail!$A:$J,10,FALSE)</f>
        <v>Yan.Sun@agoda.com</v>
      </c>
      <c r="I60" t="str">
        <f>VLOOKUP(C:C,[1]Detail!$A:$D,4,FALSE)</f>
        <v>A</v>
      </c>
      <c r="J60" t="s">
        <v>378</v>
      </c>
      <c r="K60" t="s">
        <v>387</v>
      </c>
    </row>
    <row r="61" spans="1:11" x14ac:dyDescent="0.35">
      <c r="A61" s="6">
        <v>14</v>
      </c>
      <c r="B61" s="12" t="s">
        <v>29</v>
      </c>
      <c r="C61" s="17">
        <v>76884</v>
      </c>
      <c r="D61" t="s">
        <v>467</v>
      </c>
      <c r="E61" s="12" t="s">
        <v>468</v>
      </c>
      <c r="F61" t="s">
        <v>81</v>
      </c>
      <c r="G61" s="6" t="s">
        <v>82</v>
      </c>
      <c r="H61" t="str">
        <f>VLOOKUP(C:C,[1]Detail!$A:$J,10,FALSE)</f>
        <v>Yan.Sun@agoda.com</v>
      </c>
      <c r="I61" t="str">
        <f>VLOOKUP(C:C,[1]Detail!$A:$D,4,FALSE)</f>
        <v>B</v>
      </c>
      <c r="J61" t="s">
        <v>379</v>
      </c>
      <c r="K61" t="s">
        <v>387</v>
      </c>
    </row>
    <row r="62" spans="1:11" x14ac:dyDescent="0.35">
      <c r="A62" s="6">
        <v>19</v>
      </c>
      <c r="B62" s="12" t="s">
        <v>29</v>
      </c>
      <c r="C62" s="17">
        <v>1164474</v>
      </c>
      <c r="D62" t="s">
        <v>469</v>
      </c>
      <c r="E62" s="12" t="s">
        <v>470</v>
      </c>
      <c r="F62" t="s">
        <v>81</v>
      </c>
      <c r="G62" s="6" t="s">
        <v>82</v>
      </c>
      <c r="H62" t="str">
        <f>VLOOKUP(C:C,[1]Detail!$A:$J,10,FALSE)</f>
        <v>Yan.Sun@agoda.com</v>
      </c>
      <c r="I62" t="str">
        <f>VLOOKUP(C:C,[1]Detail!$A:$D,4,FALSE)</f>
        <v>A</v>
      </c>
      <c r="J62" t="s">
        <v>378</v>
      </c>
      <c r="K62" t="s">
        <v>387</v>
      </c>
    </row>
    <row r="63" spans="1:11" x14ac:dyDescent="0.35">
      <c r="A63" s="6">
        <v>20</v>
      </c>
      <c r="B63" s="12" t="s">
        <v>29</v>
      </c>
      <c r="C63" s="17">
        <v>10305</v>
      </c>
      <c r="D63" t="s">
        <v>471</v>
      </c>
      <c r="E63" s="12" t="s">
        <v>472</v>
      </c>
      <c r="F63" t="s">
        <v>81</v>
      </c>
      <c r="G63" s="6" t="s">
        <v>82</v>
      </c>
      <c r="H63" t="str">
        <f>VLOOKUP(C:C,[1]Detail!$A:$J,10,FALSE)</f>
        <v>Yan.Sun@agoda.com</v>
      </c>
      <c r="I63" t="str">
        <f>VLOOKUP(C:C,[1]Detail!$A:$D,4,FALSE)</f>
        <v>A</v>
      </c>
      <c r="J63" t="s">
        <v>379</v>
      </c>
      <c r="K63" t="s">
        <v>387</v>
      </c>
    </row>
    <row r="64" spans="1:11" x14ac:dyDescent="0.35">
      <c r="A64" s="6">
        <v>26</v>
      </c>
      <c r="B64" s="12" t="s">
        <v>29</v>
      </c>
      <c r="C64" s="17">
        <v>45122</v>
      </c>
      <c r="D64" t="s" vm="269">
        <v>482</v>
      </c>
      <c r="E64" s="12" t="s">
        <v>483</v>
      </c>
      <c r="F64" t="s">
        <v>484</v>
      </c>
      <c r="G64" s="6" t="s">
        <v>388</v>
      </c>
      <c r="H64" t="str">
        <f>VLOOKUP(C:C,[1]Detail!$A:$J,10,FALSE)</f>
        <v>Yan.Sun@agoda.com</v>
      </c>
      <c r="I64" t="str">
        <f>VLOOKUP(C:C,[1]Detail!$A:$D,4,FALSE)</f>
        <v>B</v>
      </c>
      <c r="J64" t="s">
        <v>379</v>
      </c>
      <c r="K64" t="s">
        <v>387</v>
      </c>
    </row>
    <row r="65" spans="1:11" x14ac:dyDescent="0.35">
      <c r="A65" s="6">
        <v>27</v>
      </c>
      <c r="B65" s="12" t="s">
        <v>29</v>
      </c>
      <c r="C65" s="17">
        <v>5902292</v>
      </c>
      <c r="D65" t="s" vm="268">
        <v>477</v>
      </c>
      <c r="E65" s="12" t="s">
        <v>478</v>
      </c>
      <c r="F65" t="s">
        <v>479</v>
      </c>
      <c r="G65" s="6" t="s">
        <v>382</v>
      </c>
      <c r="H65" t="str">
        <f>VLOOKUP(C:C,[1]Detail!$A:$J,10,FALSE)</f>
        <v>Yan.Sun@agoda.com</v>
      </c>
      <c r="I65" t="str">
        <f>VLOOKUP(C:C,[1]Detail!$A:$D,4,FALSE)</f>
        <v>B</v>
      </c>
      <c r="J65" t="s">
        <v>378</v>
      </c>
      <c r="K65" t="s">
        <v>387</v>
      </c>
    </row>
    <row r="66" spans="1:11" x14ac:dyDescent="0.35">
      <c r="A66" s="6">
        <v>28</v>
      </c>
      <c r="B66" s="12" t="s">
        <v>29</v>
      </c>
      <c r="C66" s="17">
        <v>407105</v>
      </c>
      <c r="D66" t="s">
        <v>480</v>
      </c>
      <c r="E66" s="12" t="s">
        <v>481</v>
      </c>
      <c r="F66" t="s">
        <v>479</v>
      </c>
      <c r="G66" s="6" t="s">
        <v>382</v>
      </c>
      <c r="H66" t="str">
        <f>VLOOKUP(C:C,[1]Detail!$A:$J,10,FALSE)</f>
        <v>Yan.Sun@agoda.com</v>
      </c>
      <c r="I66" t="str">
        <f>VLOOKUP(C:C,[1]Detail!$A:$D,4,FALSE)</f>
        <v>B</v>
      </c>
      <c r="J66" t="s">
        <v>378</v>
      </c>
      <c r="K66" t="s">
        <v>387</v>
      </c>
    </row>
    <row r="67" spans="1:11" x14ac:dyDescent="0.35">
      <c r="A67" s="6">
        <v>31</v>
      </c>
      <c r="B67" s="12" t="s">
        <v>29</v>
      </c>
      <c r="C67" s="17">
        <v>6164839</v>
      </c>
      <c r="D67" t="s">
        <v>474</v>
      </c>
      <c r="E67" s="12" t="s">
        <v>475</v>
      </c>
      <c r="F67" t="s">
        <v>476</v>
      </c>
      <c r="G67" s="6" t="s">
        <v>386</v>
      </c>
      <c r="H67" t="str">
        <f>VLOOKUP(C:C,[1]Detail!$A:$J,10,FALSE)</f>
        <v>Yan.Sun@agoda.com</v>
      </c>
      <c r="I67" t="str">
        <f>VLOOKUP(C:C,[1]Detail!$A:$D,4,FALSE)</f>
        <v>B</v>
      </c>
      <c r="J67" t="s">
        <v>379</v>
      </c>
      <c r="K67" t="s">
        <v>387</v>
      </c>
    </row>
    <row r="68" spans="1:11" x14ac:dyDescent="0.35">
      <c r="A68" s="6">
        <v>34</v>
      </c>
      <c r="B68" s="12" t="s">
        <v>29</v>
      </c>
      <c r="C68" s="17">
        <v>61912</v>
      </c>
      <c r="D68" t="s">
        <v>489</v>
      </c>
      <c r="E68" s="12" t="s">
        <v>473</v>
      </c>
      <c r="F68" t="s">
        <v>123</v>
      </c>
      <c r="G68" s="6" t="s">
        <v>124</v>
      </c>
      <c r="H68" t="str">
        <f>VLOOKUP(C:C,[1]Detail!$A:$J,10,FALSE)</f>
        <v>Yan.Sun@agoda.com</v>
      </c>
      <c r="I68" t="str">
        <f>VLOOKUP(C:C,[1]Detail!$A:$D,4,FALSE)</f>
        <v>B</v>
      </c>
      <c r="J68" t="s">
        <v>379</v>
      </c>
      <c r="K68" t="s">
        <v>387</v>
      </c>
    </row>
  </sheetData>
  <sortState xmlns:xlrd2="http://schemas.microsoft.com/office/spreadsheetml/2017/richdata2" ref="A2:K68">
    <sortCondition ref="H2"/>
  </sortState>
  <phoneticPr fontId="5" type="noConversion"/>
  <conditionalFormatting sqref="G27:G34 G2:G23">
    <cfRule type="iconSet" priority="37">
      <iconSet iconSet="3Symbols2">
        <cfvo type="percent" val="0"/>
        <cfvo type="num" val="2.5"/>
        <cfvo type="num" val="3"/>
      </iconSet>
    </cfRule>
  </conditionalFormatting>
  <conditionalFormatting sqref="G24">
    <cfRule type="iconSet" priority="29">
      <iconSet iconSet="3Symbols2">
        <cfvo type="percent" val="0"/>
        <cfvo type="num" val="2.5"/>
        <cfvo type="num" val="3"/>
      </iconSet>
    </cfRule>
  </conditionalFormatting>
  <conditionalFormatting sqref="G25">
    <cfRule type="iconSet" priority="26">
      <iconSet iconSet="3Symbols2">
        <cfvo type="percent" val="0"/>
        <cfvo type="num" val="2.5"/>
        <cfvo type="num" val="3"/>
      </iconSet>
    </cfRule>
  </conditionalFormatting>
  <conditionalFormatting sqref="G26">
    <cfRule type="iconSet" priority="23">
      <iconSet iconSet="3Symbols2">
        <cfvo type="percent" val="0"/>
        <cfvo type="num" val="2.5"/>
        <cfvo type="num" val="3"/>
      </iconSet>
    </cfRule>
  </conditionalFormatting>
  <conditionalFormatting sqref="G66:G68 G61:G64 G35:G59">
    <cfRule type="iconSet" priority="12">
      <iconSet iconSet="3Symbols2">
        <cfvo type="percent" val="0"/>
        <cfvo type="num" val="2.5"/>
        <cfvo type="num" val="3"/>
      </iconSet>
    </cfRule>
  </conditionalFormatting>
  <conditionalFormatting sqref="G60">
    <cfRule type="iconSet" priority="9">
      <iconSet iconSet="3Symbols2">
        <cfvo type="percent" val="0"/>
        <cfvo type="num" val="2.5"/>
        <cfvo type="num" val="3"/>
      </iconSet>
    </cfRule>
  </conditionalFormatting>
  <hyperlinks>
    <hyperlink ref="H43" r:id="rId1" xr:uid="{389CEF2D-A49F-44FA-96F8-0EFA0961E06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01A0-1165-46E9-BCB9-B48C33DE6A4C}">
  <dimension ref="A3:D10"/>
  <sheetViews>
    <sheetView workbookViewId="0">
      <selection activeCell="A4" sqref="A4:D10"/>
    </sheetView>
  </sheetViews>
  <sheetFormatPr defaultRowHeight="14.5" x14ac:dyDescent="0.35"/>
  <cols>
    <col min="1" max="1" width="26.26953125" bestFit="1" customWidth="1"/>
    <col min="2" max="2" width="16.26953125" bestFit="1" customWidth="1"/>
    <col min="3" max="3" width="8.26953125" customWidth="1"/>
    <col min="4" max="4" width="14.54296875" customWidth="1"/>
    <col min="5" max="5" width="11.26953125" bestFit="1" customWidth="1"/>
  </cols>
  <sheetData>
    <row r="3" spans="1:4" x14ac:dyDescent="0.35">
      <c r="A3" s="21" t="s">
        <v>375</v>
      </c>
      <c r="B3" s="21" t="s">
        <v>376</v>
      </c>
    </row>
    <row r="4" spans="1:4" x14ac:dyDescent="0.35">
      <c r="A4" s="21" t="s">
        <v>377</v>
      </c>
      <c r="B4" s="6" t="s">
        <v>378</v>
      </c>
      <c r="C4" s="6" t="s">
        <v>379</v>
      </c>
      <c r="D4" t="s">
        <v>380</v>
      </c>
    </row>
    <row r="5" spans="1:4" x14ac:dyDescent="0.35">
      <c r="A5" s="18" t="s">
        <v>490</v>
      </c>
      <c r="B5" s="24">
        <v>7</v>
      </c>
      <c r="C5" s="24">
        <v>6</v>
      </c>
      <c r="D5" s="23">
        <v>13</v>
      </c>
    </row>
    <row r="6" spans="1:4" x14ac:dyDescent="0.35">
      <c r="A6" s="18" t="s">
        <v>491</v>
      </c>
      <c r="B6" s="24">
        <v>6</v>
      </c>
      <c r="C6" s="24">
        <v>6</v>
      </c>
      <c r="D6" s="23">
        <v>12</v>
      </c>
    </row>
    <row r="7" spans="1:4" x14ac:dyDescent="0.35">
      <c r="A7" s="18" t="s">
        <v>492</v>
      </c>
      <c r="B7" s="24">
        <v>4</v>
      </c>
      <c r="C7" s="24">
        <v>4</v>
      </c>
      <c r="D7" s="23">
        <v>8</v>
      </c>
    </row>
    <row r="8" spans="1:4" x14ac:dyDescent="0.35">
      <c r="A8" s="18" t="s">
        <v>460</v>
      </c>
      <c r="B8" s="24">
        <v>5</v>
      </c>
      <c r="C8" s="24">
        <v>2</v>
      </c>
      <c r="D8" s="23">
        <v>7</v>
      </c>
    </row>
    <row r="9" spans="1:4" x14ac:dyDescent="0.35">
      <c r="A9" s="18" t="s">
        <v>493</v>
      </c>
      <c r="B9" s="24">
        <v>5</v>
      </c>
      <c r="C9" s="24">
        <v>1</v>
      </c>
      <c r="D9" s="23">
        <v>6</v>
      </c>
    </row>
    <row r="10" spans="1:4" x14ac:dyDescent="0.35">
      <c r="A10" s="18" t="s">
        <v>380</v>
      </c>
      <c r="B10" s="24">
        <v>27</v>
      </c>
      <c r="C10" s="24">
        <v>19</v>
      </c>
      <c r="D10" s="23">
        <v>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1E277-2044-4A61-ADF9-A450B8EF59E6}">
  <dimension ref="A1:K47"/>
  <sheetViews>
    <sheetView workbookViewId="0">
      <selection sqref="A1:K1048576"/>
    </sheetView>
  </sheetViews>
  <sheetFormatPr defaultRowHeight="14.5" x14ac:dyDescent="0.35"/>
  <sheetData>
    <row r="1" spans="1:11" x14ac:dyDescent="0.35">
      <c r="A1" s="14" t="s">
        <v>68</v>
      </c>
      <c r="B1" s="14" t="s">
        <v>15</v>
      </c>
      <c r="C1" s="16" t="s">
        <v>69</v>
      </c>
      <c r="D1" s="14" t="s">
        <v>70</v>
      </c>
      <c r="E1" s="14" t="s">
        <v>399</v>
      </c>
      <c r="F1" s="14" t="s">
        <v>400</v>
      </c>
      <c r="G1" s="14" t="s">
        <v>401</v>
      </c>
      <c r="H1" s="7" t="s">
        <v>14</v>
      </c>
      <c r="I1" s="7" t="s">
        <v>379</v>
      </c>
      <c r="J1" s="7" t="s">
        <v>378</v>
      </c>
      <c r="K1" s="7" t="s">
        <v>402</v>
      </c>
    </row>
    <row r="2" spans="1:11" ht="39" x14ac:dyDescent="0.35">
      <c r="A2" s="6">
        <v>1</v>
      </c>
      <c r="B2" s="8" t="s">
        <v>29</v>
      </c>
      <c r="C2" s="17">
        <v>61990</v>
      </c>
      <c r="D2" t="s">
        <v>444</v>
      </c>
      <c r="E2" s="12" t="s">
        <v>445</v>
      </c>
      <c r="F2" t="s">
        <v>81</v>
      </c>
      <c r="G2" s="6" t="s">
        <v>82</v>
      </c>
      <c r="H2" t="str">
        <f>VLOOKUP(C:C,[1]Detail!$A:$J,10,FALSE)</f>
        <v>sophia.zhang@agoda.com</v>
      </c>
      <c r="I2" t="str">
        <f>VLOOKUP(C:C,[1]Detail!$A:$D,4,FALSE)</f>
        <v>A</v>
      </c>
      <c r="J2" t="s">
        <v>378</v>
      </c>
      <c r="K2" t="s">
        <v>381</v>
      </c>
    </row>
    <row r="3" spans="1:11" ht="39" x14ac:dyDescent="0.35">
      <c r="A3" s="6">
        <v>2</v>
      </c>
      <c r="B3" s="8" t="s">
        <v>29</v>
      </c>
      <c r="C3" s="17">
        <v>234477</v>
      </c>
      <c r="D3" s="19" t="s" vm="261">
        <v>418</v>
      </c>
      <c r="E3" s="12" t="s">
        <v>419</v>
      </c>
      <c r="F3" s="19" t="s" vm="2">
        <v>81</v>
      </c>
      <c r="G3" s="6" t="s">
        <v>82</v>
      </c>
      <c r="H3" t="str">
        <f>VLOOKUP(C:C,[1]Detail!$A:$J,10,FALSE)</f>
        <v>Rosemary.Ding@agoda.com</v>
      </c>
      <c r="I3" t="str">
        <f>VLOOKUP(C:C,[1]Detail!$A:$D,4,FALSE)</f>
        <v>B</v>
      </c>
      <c r="J3" t="s">
        <v>378</v>
      </c>
      <c r="K3" t="s">
        <v>381</v>
      </c>
    </row>
    <row r="4" spans="1:11" ht="26" x14ac:dyDescent="0.35">
      <c r="A4" s="6">
        <v>3</v>
      </c>
      <c r="B4" s="8" t="s">
        <v>29</v>
      </c>
      <c r="C4" s="17">
        <v>195562</v>
      </c>
      <c r="D4" t="s">
        <v>115</v>
      </c>
      <c r="E4" s="12" t="s">
        <v>116</v>
      </c>
      <c r="F4" t="s">
        <v>81</v>
      </c>
      <c r="G4" s="6" t="s">
        <v>82</v>
      </c>
      <c r="H4" t="str">
        <f>VLOOKUP(C:C,[1]Detail!$A:$J,10,FALSE)</f>
        <v>Tracy.Chen@agoda.com</v>
      </c>
      <c r="I4" t="str">
        <f>VLOOKUP(C:C,[1]Detail!$A:$D,4,FALSE)</f>
        <v>A</v>
      </c>
      <c r="J4" t="s">
        <v>379</v>
      </c>
      <c r="K4" t="s">
        <v>381</v>
      </c>
    </row>
    <row r="5" spans="1:11" ht="26" x14ac:dyDescent="0.35">
      <c r="A5" s="6">
        <v>4</v>
      </c>
      <c r="B5" s="8" t="s">
        <v>29</v>
      </c>
      <c r="C5" s="17">
        <v>70290</v>
      </c>
      <c r="D5" t="s">
        <v>463</v>
      </c>
      <c r="E5" s="12" t="s">
        <v>464</v>
      </c>
      <c r="F5" t="s">
        <v>81</v>
      </c>
      <c r="G5" s="6" t="s">
        <v>82</v>
      </c>
      <c r="H5" t="str">
        <f>VLOOKUP(C:C,[1]Detail!$A:$J,10,FALSE)</f>
        <v>Yan.Sun@agoda.com</v>
      </c>
      <c r="I5" t="str">
        <f>VLOOKUP(C:C,[1]Detail!$A:$D,4,FALSE)</f>
        <v>B</v>
      </c>
      <c r="J5" t="s">
        <v>379</v>
      </c>
      <c r="K5" t="s">
        <v>381</v>
      </c>
    </row>
    <row r="6" spans="1:11" ht="39" x14ac:dyDescent="0.35">
      <c r="A6" s="6">
        <v>5</v>
      </c>
      <c r="B6" s="8" t="s">
        <v>29</v>
      </c>
      <c r="C6" s="17">
        <v>70219</v>
      </c>
      <c r="D6" t="s">
        <v>465</v>
      </c>
      <c r="E6" s="12" t="s">
        <v>466</v>
      </c>
      <c r="F6" t="s">
        <v>81</v>
      </c>
      <c r="G6" s="6" t="s">
        <v>82</v>
      </c>
      <c r="H6" t="str">
        <f>VLOOKUP(C:C,[1]Detail!$A:$J,10,FALSE)</f>
        <v>Yan.Sun@agoda.com</v>
      </c>
      <c r="I6" t="str">
        <f>VLOOKUP(C:C,[1]Detail!$A:$D,4,FALSE)</f>
        <v>A</v>
      </c>
      <c r="J6" t="s">
        <v>378</v>
      </c>
      <c r="K6" t="s">
        <v>381</v>
      </c>
    </row>
    <row r="7" spans="1:11" ht="26" x14ac:dyDescent="0.35">
      <c r="A7" s="6">
        <v>6</v>
      </c>
      <c r="B7" s="8" t="s">
        <v>29</v>
      </c>
      <c r="C7" s="17">
        <v>96520</v>
      </c>
      <c r="D7" t="s">
        <v>403</v>
      </c>
      <c r="E7" s="12" t="s">
        <v>404</v>
      </c>
      <c r="F7" t="s">
        <v>81</v>
      </c>
      <c r="G7" s="6" t="s">
        <v>82</v>
      </c>
      <c r="H7" t="str">
        <f>VLOOKUP(C:C,[1]Detail!$A:$J,10,FALSE)</f>
        <v>mandy.gu@agoda.com</v>
      </c>
      <c r="I7" t="str">
        <f>VLOOKUP(C:C,[1]Detail!$A:$D,4,FALSE)</f>
        <v>B</v>
      </c>
      <c r="J7" t="s">
        <v>379</v>
      </c>
      <c r="K7" t="s">
        <v>381</v>
      </c>
    </row>
    <row r="8" spans="1:11" ht="26" x14ac:dyDescent="0.35">
      <c r="A8" s="6">
        <v>7</v>
      </c>
      <c r="B8" s="8" t="s">
        <v>29</v>
      </c>
      <c r="C8" s="17">
        <v>45513</v>
      </c>
      <c r="D8" t="s">
        <v>405</v>
      </c>
      <c r="E8" s="12" t="s">
        <v>406</v>
      </c>
      <c r="F8" t="s">
        <v>81</v>
      </c>
      <c r="G8" s="6" t="s">
        <v>82</v>
      </c>
      <c r="H8" t="str">
        <f>VLOOKUP(C:C,[1]Detail!$A:$J,10,FALSE)</f>
        <v>mandy.gu@agoda.com</v>
      </c>
      <c r="I8" t="str">
        <f>VLOOKUP(C:C,[1]Detail!$A:$D,4,FALSE)</f>
        <v>A</v>
      </c>
      <c r="J8" t="s">
        <v>379</v>
      </c>
      <c r="K8" t="s">
        <v>381</v>
      </c>
    </row>
    <row r="9" spans="1:11" x14ac:dyDescent="0.35">
      <c r="A9" s="6">
        <v>8</v>
      </c>
      <c r="B9" s="8" t="s">
        <v>29</v>
      </c>
      <c r="C9" s="17">
        <v>76884</v>
      </c>
      <c r="D9" t="s">
        <v>467</v>
      </c>
      <c r="E9" s="12" t="s">
        <v>468</v>
      </c>
      <c r="F9" t="s">
        <v>81</v>
      </c>
      <c r="G9" s="6" t="s">
        <v>82</v>
      </c>
      <c r="H9" t="str">
        <f>VLOOKUP(C:C,[1]Detail!$A:$J,10,FALSE)</f>
        <v>Yan.Sun@agoda.com</v>
      </c>
      <c r="I9" t="str">
        <f>VLOOKUP(C:C,[1]Detail!$A:$D,4,FALSE)</f>
        <v>B</v>
      </c>
      <c r="J9" t="s">
        <v>379</v>
      </c>
      <c r="K9" t="s">
        <v>381</v>
      </c>
    </row>
    <row r="10" spans="1:11" ht="52" x14ac:dyDescent="0.35">
      <c r="A10" s="6">
        <v>9</v>
      </c>
      <c r="B10" s="8" t="s">
        <v>29</v>
      </c>
      <c r="C10" s="17">
        <v>544500</v>
      </c>
      <c r="D10" t="s">
        <v>451</v>
      </c>
      <c r="E10" s="12" t="s">
        <v>452</v>
      </c>
      <c r="F10" t="s">
        <v>81</v>
      </c>
      <c r="G10" s="6" t="s">
        <v>82</v>
      </c>
      <c r="H10" t="str">
        <f>VLOOKUP(C:C,[1]Detail!$A:$J,10,FALSE)</f>
        <v>Tracy.Chen@agoda.com</v>
      </c>
      <c r="I10" t="str">
        <f>VLOOKUP(C:C,[1]Detail!$A:$D,4,FALSE)</f>
        <v>A</v>
      </c>
      <c r="J10" t="s">
        <v>378</v>
      </c>
      <c r="K10" t="s">
        <v>381</v>
      </c>
    </row>
    <row r="11" spans="1:11" ht="26" x14ac:dyDescent="0.35">
      <c r="A11" s="6">
        <v>10</v>
      </c>
      <c r="B11" s="8" t="s">
        <v>29</v>
      </c>
      <c r="C11" s="17">
        <v>45504</v>
      </c>
      <c r="D11" t="s">
        <v>112</v>
      </c>
      <c r="E11" s="12" t="s">
        <v>113</v>
      </c>
      <c r="F11" t="s">
        <v>81</v>
      </c>
      <c r="G11" s="6" t="s">
        <v>82</v>
      </c>
      <c r="H11" t="str">
        <f>VLOOKUP(C:C,[1]Detail!$A:$J,10,FALSE)</f>
        <v>sophia.zhang@agoda.com</v>
      </c>
      <c r="I11" t="str">
        <f>VLOOKUP(C:C,[1]Detail!$A:$D,4,FALSE)</f>
        <v>A</v>
      </c>
      <c r="J11" t="s">
        <v>378</v>
      </c>
      <c r="K11" t="s">
        <v>381</v>
      </c>
    </row>
    <row r="12" spans="1:11" ht="52" x14ac:dyDescent="0.35">
      <c r="A12" s="6">
        <v>11</v>
      </c>
      <c r="B12" s="8" t="s">
        <v>29</v>
      </c>
      <c r="C12" s="17">
        <v>89701</v>
      </c>
      <c r="D12" t="s" vm="9">
        <v>90</v>
      </c>
      <c r="E12" s="12" t="s">
        <v>446</v>
      </c>
      <c r="F12" t="s">
        <v>81</v>
      </c>
      <c r="G12" s="6" t="s">
        <v>82</v>
      </c>
      <c r="H12" t="str">
        <f>VLOOKUP(C:C,[1]Detail!$A:$J,10,FALSE)</f>
        <v>sophia.zhang@agoda.com</v>
      </c>
      <c r="I12" t="str">
        <f>VLOOKUP(C:C,[1]Detail!$A:$D,4,FALSE)</f>
        <v>A</v>
      </c>
      <c r="J12" t="s">
        <v>378</v>
      </c>
      <c r="K12" t="s">
        <v>381</v>
      </c>
    </row>
    <row r="13" spans="1:11" ht="39" x14ac:dyDescent="0.35">
      <c r="A13" s="6">
        <v>12</v>
      </c>
      <c r="B13" s="8" t="s">
        <v>29</v>
      </c>
      <c r="C13" s="17">
        <v>2071358</v>
      </c>
      <c r="D13" t="s" vm="298">
        <v>407</v>
      </c>
      <c r="E13" s="12" t="s">
        <v>408</v>
      </c>
      <c r="F13" t="s">
        <v>81</v>
      </c>
      <c r="G13" s="6" t="s">
        <v>82</v>
      </c>
      <c r="H13" t="str">
        <f>VLOOKUP(C:C,[1]Detail!$A:$J,10,FALSE)</f>
        <v>mandy.gu@agoda.com</v>
      </c>
      <c r="I13" t="str">
        <f>VLOOKUP(C:C,[1]Detail!$A:$D,4,FALSE)</f>
        <v>A</v>
      </c>
      <c r="J13" t="s">
        <v>378</v>
      </c>
      <c r="K13" t="s">
        <v>381</v>
      </c>
    </row>
    <row r="14" spans="1:11" ht="39" x14ac:dyDescent="0.35">
      <c r="A14" s="6">
        <v>13</v>
      </c>
      <c r="B14" s="8" t="s">
        <v>29</v>
      </c>
      <c r="C14" s="17">
        <v>239681</v>
      </c>
      <c r="D14" t="s" vm="299">
        <v>409</v>
      </c>
      <c r="E14" s="12" t="s">
        <v>410</v>
      </c>
      <c r="F14" t="s">
        <v>81</v>
      </c>
      <c r="G14" s="6" t="s">
        <v>82</v>
      </c>
      <c r="H14" t="str">
        <f>VLOOKUP(C:C,[1]Detail!$A:$J,10,FALSE)</f>
        <v>mandy.gu@agoda.com</v>
      </c>
      <c r="I14" t="str">
        <f>VLOOKUP(C:C,[1]Detail!$A:$D,4,FALSE)</f>
        <v>B</v>
      </c>
      <c r="J14" t="s">
        <v>379</v>
      </c>
      <c r="K14" t="s">
        <v>381</v>
      </c>
    </row>
    <row r="15" spans="1:11" ht="26" x14ac:dyDescent="0.35">
      <c r="A15" s="6">
        <v>14</v>
      </c>
      <c r="B15" s="8" t="s">
        <v>29</v>
      </c>
      <c r="C15" s="17">
        <v>1636678</v>
      </c>
      <c r="D15" t="s">
        <v>447</v>
      </c>
      <c r="E15" s="12" t="s">
        <v>448</v>
      </c>
      <c r="F15" t="s">
        <v>81</v>
      </c>
      <c r="G15" s="6" t="s">
        <v>82</v>
      </c>
      <c r="H15" t="str">
        <f>VLOOKUP(C:C,[1]Detail!$A:$J,10,FALSE)</f>
        <v>sophia.zhang@agoda.com</v>
      </c>
      <c r="I15" t="str">
        <f>VLOOKUP(C:C,[1]Detail!$A:$D,4,FALSE)</f>
        <v>A</v>
      </c>
      <c r="J15" t="s">
        <v>378</v>
      </c>
      <c r="K15" t="s">
        <v>381</v>
      </c>
    </row>
    <row r="16" spans="1:11" ht="26" x14ac:dyDescent="0.35">
      <c r="A16" s="6">
        <v>15</v>
      </c>
      <c r="B16" s="8" t="s">
        <v>29</v>
      </c>
      <c r="C16" s="17">
        <v>1164474</v>
      </c>
      <c r="D16" t="s" vm="300">
        <v>469</v>
      </c>
      <c r="E16" s="12" t="s">
        <v>470</v>
      </c>
      <c r="F16" t="s">
        <v>81</v>
      </c>
      <c r="G16" s="6" t="s">
        <v>82</v>
      </c>
      <c r="H16" t="str">
        <f>VLOOKUP(C:C,[1]Detail!$A:$J,10,FALSE)</f>
        <v>Yan.Sun@agoda.com</v>
      </c>
      <c r="I16" t="str">
        <f>VLOOKUP(C:C,[1]Detail!$A:$D,4,FALSE)</f>
        <v>A</v>
      </c>
      <c r="J16" t="s">
        <v>378</v>
      </c>
      <c r="K16" t="s">
        <v>381</v>
      </c>
    </row>
    <row r="17" spans="1:11" ht="26" x14ac:dyDescent="0.35">
      <c r="A17" s="6">
        <v>16</v>
      </c>
      <c r="B17" s="8" t="s">
        <v>29</v>
      </c>
      <c r="C17" s="17">
        <v>10305</v>
      </c>
      <c r="D17" t="s" vm="301">
        <v>471</v>
      </c>
      <c r="E17" s="12" t="s">
        <v>472</v>
      </c>
      <c r="F17" t="s">
        <v>81</v>
      </c>
      <c r="G17" s="6" t="s">
        <v>82</v>
      </c>
      <c r="H17" t="str">
        <f>VLOOKUP(C:C,[1]Detail!$A:$J,10,FALSE)</f>
        <v>Yan.Sun@agoda.com</v>
      </c>
      <c r="I17" t="str">
        <f>VLOOKUP(C:C,[1]Detail!$A:$D,4,FALSE)</f>
        <v>A</v>
      </c>
      <c r="J17" t="s">
        <v>379</v>
      </c>
      <c r="K17" t="s">
        <v>381</v>
      </c>
    </row>
    <row r="18" spans="1:11" ht="26" x14ac:dyDescent="0.35">
      <c r="A18" s="6">
        <v>17</v>
      </c>
      <c r="B18" s="8" t="s">
        <v>29</v>
      </c>
      <c r="C18" s="17">
        <v>109153</v>
      </c>
      <c r="D18" t="s" vm="302">
        <v>453</v>
      </c>
      <c r="E18" s="12" t="s">
        <v>454</v>
      </c>
      <c r="F18" t="s">
        <v>81</v>
      </c>
      <c r="G18" s="6" t="s">
        <v>82</v>
      </c>
      <c r="H18" t="str">
        <f>VLOOKUP(C:C,[1]Detail!$A:$J,10,FALSE)</f>
        <v>Tracy.Chen@agoda.com</v>
      </c>
      <c r="I18" t="str">
        <f>VLOOKUP(C:C,[1]Detail!$A:$D,4,FALSE)</f>
        <v>A</v>
      </c>
      <c r="J18" t="s">
        <v>378</v>
      </c>
      <c r="K18" t="s">
        <v>381</v>
      </c>
    </row>
    <row r="19" spans="1:11" ht="26" x14ac:dyDescent="0.35">
      <c r="A19" s="6">
        <v>18</v>
      </c>
      <c r="B19" s="8" t="s">
        <v>29</v>
      </c>
      <c r="C19" s="17">
        <v>519392</v>
      </c>
      <c r="D19" t="s" vm="304">
        <v>411</v>
      </c>
      <c r="E19" s="12" t="s">
        <v>412</v>
      </c>
      <c r="F19" t="s">
        <v>81</v>
      </c>
      <c r="G19" s="6" t="s">
        <v>82</v>
      </c>
      <c r="H19" t="str">
        <f>VLOOKUP(C:C,[1]Detail!$A:$J,10,FALSE)</f>
        <v>mandy.gu@agoda.com</v>
      </c>
      <c r="I19" t="str">
        <f>VLOOKUP(C:C,[1]Detail!$A:$D,4,FALSE)</f>
        <v>B</v>
      </c>
      <c r="J19" t="s">
        <v>379</v>
      </c>
      <c r="K19" t="s">
        <v>381</v>
      </c>
    </row>
    <row r="20" spans="1:11" ht="26" x14ac:dyDescent="0.35">
      <c r="A20" s="6">
        <v>19</v>
      </c>
      <c r="B20" s="8" t="s">
        <v>29</v>
      </c>
      <c r="C20" s="17">
        <v>1160</v>
      </c>
      <c r="D20" t="s" vm="305">
        <v>455</v>
      </c>
      <c r="E20" s="12" t="s">
        <v>456</v>
      </c>
      <c r="F20" t="s">
        <v>81</v>
      </c>
      <c r="G20" s="6" t="s">
        <v>82</v>
      </c>
      <c r="H20" t="str">
        <f>VLOOKUP(C:C,[1]Detail!$A:$J,10,FALSE)</f>
        <v>Tracy.Chen@agoda.com</v>
      </c>
      <c r="I20" t="str">
        <f>VLOOKUP(C:C,[1]Detail!$A:$D,4,FALSE)</f>
        <v>B</v>
      </c>
      <c r="J20" t="s">
        <v>379</v>
      </c>
      <c r="K20" t="s">
        <v>381</v>
      </c>
    </row>
    <row r="21" spans="1:11" ht="26" x14ac:dyDescent="0.35">
      <c r="A21" s="6">
        <v>20</v>
      </c>
      <c r="B21" s="8" t="s">
        <v>29</v>
      </c>
      <c r="C21" s="17">
        <v>70299</v>
      </c>
      <c r="D21" t="s" vm="3">
        <v>97</v>
      </c>
      <c r="E21" s="12" t="s">
        <v>457</v>
      </c>
      <c r="F21" t="s">
        <v>81</v>
      </c>
      <c r="G21" s="6" t="s">
        <v>82</v>
      </c>
      <c r="H21" t="str">
        <f>VLOOKUP(C:C,[1]Detail!$A:$J,10,FALSE)</f>
        <v>Tracy.Chen@agoda.com</v>
      </c>
      <c r="I21" t="str">
        <f>VLOOKUP(C:C,[1]Detail!$A:$D,4,FALSE)</f>
        <v>A</v>
      </c>
      <c r="J21" t="s">
        <v>378</v>
      </c>
      <c r="K21" t="s">
        <v>381</v>
      </c>
    </row>
    <row r="22" spans="1:11" ht="26" x14ac:dyDescent="0.35">
      <c r="A22" s="6">
        <v>21</v>
      </c>
      <c r="B22" s="8" t="s">
        <v>29</v>
      </c>
      <c r="C22" s="17">
        <v>574512</v>
      </c>
      <c r="D22" s="20" t="s">
        <v>413</v>
      </c>
      <c r="E22" s="12" t="s">
        <v>414</v>
      </c>
      <c r="F22" t="s">
        <v>81</v>
      </c>
      <c r="G22" s="6" t="s">
        <v>82</v>
      </c>
      <c r="H22" t="str">
        <f>VLOOKUP(C:C,[1]Detail!$A:$J,10,FALSE)</f>
        <v>mandy.gu@agoda.com</v>
      </c>
      <c r="I22" t="str">
        <f>VLOOKUP(C:C,[1]Detail!$A:$D,4,FALSE)</f>
        <v>A</v>
      </c>
      <c r="J22" t="s">
        <v>378</v>
      </c>
      <c r="K22" t="s">
        <v>381</v>
      </c>
    </row>
    <row r="23" spans="1:11" ht="26" x14ac:dyDescent="0.35">
      <c r="A23" s="6">
        <v>22</v>
      </c>
      <c r="B23" s="8" t="s">
        <v>29</v>
      </c>
      <c r="C23" s="17">
        <v>299825</v>
      </c>
      <c r="D23" t="s" vm="263">
        <v>420</v>
      </c>
      <c r="E23" s="12" t="s">
        <v>421</v>
      </c>
      <c r="F23" t="s">
        <v>422</v>
      </c>
      <c r="G23" s="6" t="s">
        <v>384</v>
      </c>
      <c r="H23" t="str">
        <f>VLOOKUP(C:C,[1]Detail!$A:$J,10,FALSE)</f>
        <v>Rosemary.Ding@agoda.com</v>
      </c>
      <c r="I23" t="str">
        <f>VLOOKUP(C:C,[1]Detail!$A:$D,4,FALSE)</f>
        <v>B</v>
      </c>
      <c r="J23" t="s">
        <v>378</v>
      </c>
      <c r="K23" t="s">
        <v>381</v>
      </c>
    </row>
    <row r="24" spans="1:11" ht="39" x14ac:dyDescent="0.35">
      <c r="A24" s="6">
        <v>23</v>
      </c>
      <c r="B24" s="8" t="s">
        <v>29</v>
      </c>
      <c r="C24" s="17">
        <v>61912</v>
      </c>
      <c r="D24" t="s">
        <v>121</v>
      </c>
      <c r="E24" s="12" t="s">
        <v>473</v>
      </c>
      <c r="F24" t="s">
        <v>123</v>
      </c>
      <c r="G24" s="6" t="s">
        <v>124</v>
      </c>
      <c r="H24" t="str">
        <f>VLOOKUP(C:C,[1]Detail!$A:$J,10,FALSE)</f>
        <v>Yan.Sun@agoda.com</v>
      </c>
      <c r="I24" t="str">
        <f>VLOOKUP(C:C,[1]Detail!$A:$D,4,FALSE)</f>
        <v>B</v>
      </c>
      <c r="J24" t="s">
        <v>378</v>
      </c>
      <c r="K24" t="s">
        <v>381</v>
      </c>
    </row>
    <row r="25" spans="1:11" ht="39" x14ac:dyDescent="0.35">
      <c r="A25" s="6">
        <v>24</v>
      </c>
      <c r="B25" s="8" t="s">
        <v>29</v>
      </c>
      <c r="C25" s="17">
        <v>2090132</v>
      </c>
      <c r="D25" t="s" vm="267">
        <v>423</v>
      </c>
      <c r="E25" s="12" t="s">
        <v>424</v>
      </c>
      <c r="F25" t="s">
        <v>425</v>
      </c>
      <c r="G25" s="6" t="s">
        <v>385</v>
      </c>
      <c r="H25" t="str">
        <f>VLOOKUP(C:C,[1]Detail!$A:$J,10,FALSE)</f>
        <v>Rosemary.Ding@agoda.com</v>
      </c>
      <c r="I25" t="str">
        <f>VLOOKUP(C:C,[1]Detail!$A:$D,4,FALSE)</f>
        <v>B</v>
      </c>
      <c r="J25" t="s">
        <v>378</v>
      </c>
      <c r="K25" t="s">
        <v>381</v>
      </c>
    </row>
    <row r="26" spans="1:11" ht="26" x14ac:dyDescent="0.35">
      <c r="A26" s="6">
        <v>25</v>
      </c>
      <c r="B26" s="8" t="s">
        <v>29</v>
      </c>
      <c r="C26" s="17">
        <v>6164839</v>
      </c>
      <c r="D26" t="s">
        <v>474</v>
      </c>
      <c r="E26" s="12" t="s">
        <v>475</v>
      </c>
      <c r="F26" t="s">
        <v>476</v>
      </c>
      <c r="G26" s="6" t="s">
        <v>386</v>
      </c>
      <c r="H26" t="str">
        <f>VLOOKUP(C:C,[1]Detail!$A:$J,10,FALSE)</f>
        <v>Yan.Sun@agoda.com</v>
      </c>
      <c r="I26" t="str">
        <f>VLOOKUP(C:C,[1]Detail!$A:$D,4,FALSE)</f>
        <v>B</v>
      </c>
      <c r="J26" t="s">
        <v>379</v>
      </c>
      <c r="K26" t="s">
        <v>381</v>
      </c>
    </row>
    <row r="27" spans="1:11" ht="39" x14ac:dyDescent="0.35">
      <c r="A27" s="6">
        <v>26</v>
      </c>
      <c r="B27" s="8" t="s">
        <v>29</v>
      </c>
      <c r="C27" s="17">
        <v>5902292</v>
      </c>
      <c r="D27" t="s">
        <v>477</v>
      </c>
      <c r="E27" s="12" t="s">
        <v>478</v>
      </c>
      <c r="F27" t="s">
        <v>479</v>
      </c>
      <c r="G27" s="6" t="s">
        <v>382</v>
      </c>
      <c r="H27" t="str">
        <f>VLOOKUP(C:C,[1]Detail!$A:$J,10,FALSE)</f>
        <v>Yan.Sun@agoda.com</v>
      </c>
      <c r="I27" t="str">
        <f>VLOOKUP(C:C,[1]Detail!$A:$D,4,FALSE)</f>
        <v>B</v>
      </c>
      <c r="J27" t="s">
        <v>378</v>
      </c>
      <c r="K27" t="s">
        <v>381</v>
      </c>
    </row>
    <row r="28" spans="1:11" ht="39" x14ac:dyDescent="0.35">
      <c r="A28" s="6">
        <v>27</v>
      </c>
      <c r="B28" s="8" t="s">
        <v>29</v>
      </c>
      <c r="C28" s="17">
        <v>407105</v>
      </c>
      <c r="D28" t="s" vm="303">
        <v>480</v>
      </c>
      <c r="E28" s="12" t="s">
        <v>481</v>
      </c>
      <c r="F28" t="s">
        <v>479</v>
      </c>
      <c r="G28" s="6" t="s">
        <v>382</v>
      </c>
      <c r="H28" t="str">
        <f>VLOOKUP(C:C,[1]Detail!$A:$J,10,FALSE)</f>
        <v>Yan.Sun@agoda.com</v>
      </c>
      <c r="I28" t="str">
        <f>VLOOKUP(C:C,[1]Detail!$A:$D,4,FALSE)</f>
        <v>B</v>
      </c>
      <c r="J28" t="s">
        <v>378</v>
      </c>
      <c r="K28" t="s">
        <v>381</v>
      </c>
    </row>
    <row r="29" spans="1:11" ht="26" x14ac:dyDescent="0.35">
      <c r="A29" s="6">
        <v>28</v>
      </c>
      <c r="B29" s="8" t="s">
        <v>29</v>
      </c>
      <c r="C29" s="17">
        <v>45122</v>
      </c>
      <c r="D29" t="s">
        <v>482</v>
      </c>
      <c r="E29" s="12" t="s">
        <v>483</v>
      </c>
      <c r="F29" t="s">
        <v>484</v>
      </c>
      <c r="G29" s="6" t="s">
        <v>383</v>
      </c>
      <c r="H29" t="str">
        <f>VLOOKUP(C:C,[1]Detail!$A:$J,10,FALSE)</f>
        <v>Yan.Sun@agoda.com</v>
      </c>
      <c r="I29" t="str">
        <f>VLOOKUP(C:C,[1]Detail!$A:$D,4,FALSE)</f>
        <v>B</v>
      </c>
      <c r="J29" t="s">
        <v>379</v>
      </c>
      <c r="K29" t="s">
        <v>381</v>
      </c>
    </row>
    <row r="30" spans="1:11" ht="39" x14ac:dyDescent="0.35">
      <c r="A30" s="6">
        <v>29</v>
      </c>
      <c r="B30" s="8" t="s">
        <v>29</v>
      </c>
      <c r="C30" s="17">
        <v>569917</v>
      </c>
      <c r="D30" t="s">
        <v>485</v>
      </c>
      <c r="E30" s="12" t="s">
        <v>486</v>
      </c>
      <c r="F30" t="s">
        <v>484</v>
      </c>
      <c r="G30" s="6" t="s">
        <v>383</v>
      </c>
      <c r="H30" t="str">
        <f>VLOOKUP(C:C,[1]Detail!$A:$J,10,FALSE)</f>
        <v>Yan.Sun@agoda.com</v>
      </c>
      <c r="I30" t="str">
        <f>VLOOKUP(C:C,[1]Detail!$A:$D,4,FALSE)</f>
        <v>A</v>
      </c>
      <c r="J30" t="s">
        <v>379</v>
      </c>
      <c r="K30" t="s">
        <v>381</v>
      </c>
    </row>
    <row r="31" spans="1:11" ht="26" x14ac:dyDescent="0.35">
      <c r="A31" s="6">
        <v>30</v>
      </c>
      <c r="B31" s="8" t="s">
        <v>29</v>
      </c>
      <c r="C31" s="17">
        <v>502013</v>
      </c>
      <c r="D31" t="s">
        <v>133</v>
      </c>
      <c r="E31" s="12" t="s">
        <v>134</v>
      </c>
      <c r="F31" t="s">
        <v>449</v>
      </c>
      <c r="G31" s="6" t="s">
        <v>131</v>
      </c>
      <c r="H31" t="str">
        <f>VLOOKUP(C:C,[1]Detail!$A:$J,10,FALSE)</f>
        <v>sophia.zhang@agoda.com</v>
      </c>
      <c r="I31" t="str">
        <f>VLOOKUP(C:C,[1]Detail!$A:$D,4,FALSE)</f>
        <v>B</v>
      </c>
      <c r="J31" t="s">
        <v>378</v>
      </c>
      <c r="K31" t="s">
        <v>381</v>
      </c>
    </row>
    <row r="32" spans="1:11" ht="39" x14ac:dyDescent="0.35">
      <c r="A32" s="6">
        <v>31</v>
      </c>
      <c r="B32" s="8" t="s">
        <v>29</v>
      </c>
      <c r="C32" s="17">
        <v>5876910</v>
      </c>
      <c r="D32" t="s">
        <v>135</v>
      </c>
      <c r="E32" s="12" t="s">
        <v>136</v>
      </c>
      <c r="F32" t="s">
        <v>449</v>
      </c>
      <c r="G32" s="6" t="s">
        <v>131</v>
      </c>
      <c r="H32" t="str">
        <f>VLOOKUP(C:C,[1]Detail!$A:$J,10,FALSE)</f>
        <v>sophia.zhang@agoda.com</v>
      </c>
      <c r="I32" t="str">
        <f>VLOOKUP(C:C,[1]Detail!$A:$D,4,FALSE)</f>
        <v>B</v>
      </c>
      <c r="J32" t="s">
        <v>379</v>
      </c>
      <c r="K32" t="s">
        <v>381</v>
      </c>
    </row>
    <row r="33" spans="1:11" ht="26" x14ac:dyDescent="0.35">
      <c r="A33" s="6">
        <v>32</v>
      </c>
      <c r="B33" s="8" t="s">
        <v>29</v>
      </c>
      <c r="C33" s="17">
        <v>1765468</v>
      </c>
      <c r="D33" t="s">
        <v>458</v>
      </c>
      <c r="E33" s="12" t="s">
        <v>459</v>
      </c>
      <c r="F33" t="s">
        <v>139</v>
      </c>
      <c r="G33" s="6" t="s">
        <v>140</v>
      </c>
      <c r="H33" s="13" t="s">
        <v>460</v>
      </c>
      <c r="I33" t="str">
        <f>VLOOKUP(C:C,[1]Detail!$A:$D,4,FALSE)</f>
        <v>B</v>
      </c>
      <c r="J33" t="s">
        <v>378</v>
      </c>
      <c r="K33" t="s">
        <v>381</v>
      </c>
    </row>
    <row r="34" spans="1:11" ht="39" x14ac:dyDescent="0.35">
      <c r="A34" s="6">
        <v>33</v>
      </c>
      <c r="B34" s="8" t="s">
        <v>29</v>
      </c>
      <c r="C34" s="17">
        <v>393106</v>
      </c>
      <c r="D34" t="s">
        <v>461</v>
      </c>
      <c r="E34" s="12" t="s">
        <v>462</v>
      </c>
      <c r="F34" t="s">
        <v>139</v>
      </c>
      <c r="G34" s="6" t="s">
        <v>140</v>
      </c>
      <c r="H34" t="str">
        <f>VLOOKUP(C:C,[1]Detail!$A:$J,10,FALSE)</f>
        <v>Tracy.Chen@agoda.com</v>
      </c>
      <c r="I34" t="str">
        <f>VLOOKUP(C:C,[1]Detail!$A:$D,4,FALSE)</f>
        <v>B</v>
      </c>
      <c r="J34" t="s">
        <v>378</v>
      </c>
      <c r="K34" t="s">
        <v>381</v>
      </c>
    </row>
    <row r="35" spans="1:11" ht="52" x14ac:dyDescent="0.35">
      <c r="A35" s="6">
        <v>1</v>
      </c>
      <c r="B35" s="12" t="s">
        <v>29</v>
      </c>
      <c r="C35" s="17">
        <v>5348470</v>
      </c>
      <c r="D35" t="s" vm="260">
        <v>415</v>
      </c>
      <c r="E35" s="12" t="s">
        <v>416</v>
      </c>
      <c r="F35" t="s" vm="2">
        <v>81</v>
      </c>
      <c r="G35" s="6" t="s">
        <v>82</v>
      </c>
      <c r="H35" t="str">
        <f>VLOOKUP(C:C,[1]Detail!$A:$J,10,FALSE)</f>
        <v>mandy.gu@agoda.com</v>
      </c>
      <c r="I35" t="str">
        <f>VLOOKUP(C:C,[1]Detail!$A:$D,4,FALSE)</f>
        <v>B</v>
      </c>
      <c r="J35" t="s">
        <v>378</v>
      </c>
      <c r="K35" t="s">
        <v>387</v>
      </c>
    </row>
    <row r="36" spans="1:11" ht="26" x14ac:dyDescent="0.35">
      <c r="A36" s="6">
        <v>2</v>
      </c>
      <c r="B36" s="12" t="s">
        <v>29</v>
      </c>
      <c r="C36" s="17">
        <v>81605</v>
      </c>
      <c r="D36" t="s" vm="7">
        <v>109</v>
      </c>
      <c r="E36" s="12" t="s">
        <v>110</v>
      </c>
      <c r="F36" t="s" vm="2">
        <v>81</v>
      </c>
      <c r="G36" s="6" t="s">
        <v>82</v>
      </c>
      <c r="H36" t="str">
        <f>VLOOKUP(C:C,[1]Detail!$A:$J,10,FALSE)</f>
        <v>Rosemary.Ding@agoda.com</v>
      </c>
      <c r="I36" t="str">
        <f>VLOOKUP(C:C,[1]Detail!$A:$D,4,FALSE)</f>
        <v>A</v>
      </c>
      <c r="J36" t="s">
        <v>378</v>
      </c>
      <c r="K36" t="s">
        <v>387</v>
      </c>
    </row>
    <row r="37" spans="1:11" ht="26" x14ac:dyDescent="0.35">
      <c r="A37" s="6">
        <v>3</v>
      </c>
      <c r="B37" s="12" t="s">
        <v>29</v>
      </c>
      <c r="C37" s="17">
        <v>267719</v>
      </c>
      <c r="D37" t="s" vm="262">
        <v>426</v>
      </c>
      <c r="E37" s="12" t="s">
        <v>427</v>
      </c>
      <c r="F37" t="s" vm="2">
        <v>81</v>
      </c>
      <c r="G37" s="6" t="s">
        <v>82</v>
      </c>
      <c r="H37" t="str">
        <f>VLOOKUP(C:C,[1]Detail!$A:$J,10,FALSE)</f>
        <v>Rosemary.Ding@agoda.com</v>
      </c>
      <c r="I37" t="str">
        <f>VLOOKUP(C:C,[1]Detail!$A:$D,4,FALSE)</f>
        <v>A</v>
      </c>
      <c r="J37" t="s">
        <v>378</v>
      </c>
      <c r="K37" t="s">
        <v>387</v>
      </c>
    </row>
    <row r="38" spans="1:11" ht="26" x14ac:dyDescent="0.35">
      <c r="A38" s="6">
        <v>4</v>
      </c>
      <c r="B38" s="12" t="s">
        <v>29</v>
      </c>
      <c r="C38" s="17">
        <v>165330</v>
      </c>
      <c r="D38" t="s">
        <v>428</v>
      </c>
      <c r="E38" s="12" t="s">
        <v>429</v>
      </c>
      <c r="F38" t="s">
        <v>81</v>
      </c>
      <c r="G38" s="6" t="s">
        <v>82</v>
      </c>
      <c r="H38" t="str">
        <f>VLOOKUP(C:C,[1]Detail!$A:$J,10,FALSE)</f>
        <v>Rosemary.Ding@agoda.com</v>
      </c>
      <c r="I38" t="str">
        <f>VLOOKUP(C:C,[1]Detail!$A:$D,4,FALSE)</f>
        <v>B</v>
      </c>
      <c r="J38" t="s">
        <v>379</v>
      </c>
      <c r="K38" t="s">
        <v>387</v>
      </c>
    </row>
    <row r="39" spans="1:11" ht="26" x14ac:dyDescent="0.35">
      <c r="A39" s="6">
        <v>5</v>
      </c>
      <c r="B39" s="12" t="s">
        <v>29</v>
      </c>
      <c r="C39" s="17">
        <v>798531</v>
      </c>
      <c r="D39" t="s" vm="266">
        <v>430</v>
      </c>
      <c r="E39" s="12" t="s">
        <v>431</v>
      </c>
      <c r="F39" t="s">
        <v>81</v>
      </c>
      <c r="G39" s="6" t="s">
        <v>82</v>
      </c>
      <c r="H39" t="str">
        <f>VLOOKUP(C:C,[1]Detail!$A:$J,10,FALSE)</f>
        <v>Rosemary.Ding@agoda.com</v>
      </c>
      <c r="I39" t="str">
        <f>VLOOKUP(C:C,[1]Detail!$A:$D,4,FALSE)</f>
        <v>B</v>
      </c>
      <c r="J39" t="s">
        <v>379</v>
      </c>
      <c r="K39" t="s">
        <v>387</v>
      </c>
    </row>
    <row r="40" spans="1:11" ht="52" x14ac:dyDescent="0.35">
      <c r="A40" s="6">
        <v>6</v>
      </c>
      <c r="B40" s="12" t="s">
        <v>29</v>
      </c>
      <c r="C40" s="17">
        <v>1179166</v>
      </c>
      <c r="D40" t="s" vm="257">
        <v>432</v>
      </c>
      <c r="E40" s="12" t="s">
        <v>433</v>
      </c>
      <c r="F40" t="s">
        <v>81</v>
      </c>
      <c r="G40" s="6" t="s">
        <v>82</v>
      </c>
      <c r="H40" t="str">
        <f>VLOOKUP(C:C,[1]Detail!$A:$J,10,FALSE)</f>
        <v>Rosemary.Ding@agoda.com</v>
      </c>
      <c r="I40" t="str">
        <f>VLOOKUP(C:C,[1]Detail!$A:$D,4,FALSE)</f>
        <v>B</v>
      </c>
      <c r="J40" t="s">
        <v>379</v>
      </c>
      <c r="K40" t="s">
        <v>387</v>
      </c>
    </row>
    <row r="41" spans="1:11" ht="52" x14ac:dyDescent="0.35">
      <c r="A41" s="6">
        <v>7</v>
      </c>
      <c r="B41" s="12" t="s">
        <v>29</v>
      </c>
      <c r="C41" s="17">
        <v>1191849</v>
      </c>
      <c r="D41" t="s" vm="258">
        <v>434</v>
      </c>
      <c r="E41" s="12" t="s">
        <v>435</v>
      </c>
      <c r="F41" t="s">
        <v>81</v>
      </c>
      <c r="G41" s="6" t="s">
        <v>82</v>
      </c>
      <c r="H41" t="str">
        <f>VLOOKUP(C:C,[1]Detail!$A:$J,10,FALSE)</f>
        <v>Rosemary.Ding@agoda.com</v>
      </c>
      <c r="I41" t="str">
        <f>VLOOKUP(C:C,[1]Detail!$A:$D,4,FALSE)</f>
        <v>A</v>
      </c>
      <c r="J41" t="s">
        <v>379</v>
      </c>
      <c r="K41" t="s">
        <v>387</v>
      </c>
    </row>
    <row r="42" spans="1:11" ht="52" x14ac:dyDescent="0.35">
      <c r="A42" s="6">
        <v>8</v>
      </c>
      <c r="B42" s="12" t="s">
        <v>29</v>
      </c>
      <c r="C42" s="17">
        <v>569216</v>
      </c>
      <c r="D42" t="s" vm="259">
        <v>436</v>
      </c>
      <c r="E42" s="12" t="s">
        <v>437</v>
      </c>
      <c r="F42" t="s">
        <v>81</v>
      </c>
      <c r="G42" s="6" t="s">
        <v>82</v>
      </c>
      <c r="H42" t="str">
        <f>VLOOKUP(C:C,[1]Detail!$A:$J,10,FALSE)</f>
        <v>Rosemary.Ding@agoda.com</v>
      </c>
      <c r="I42" t="str">
        <f>VLOOKUP(C:C,[1]Detail!$A:$D,4,FALSE)</f>
        <v>A</v>
      </c>
      <c r="J42" t="s">
        <v>379</v>
      </c>
      <c r="K42" t="s">
        <v>387</v>
      </c>
    </row>
    <row r="43" spans="1:11" ht="39" x14ac:dyDescent="0.35">
      <c r="A43" s="6">
        <v>9</v>
      </c>
      <c r="B43" s="12" t="s">
        <v>29</v>
      </c>
      <c r="C43" s="17">
        <v>3109218</v>
      </c>
      <c r="D43" t="s" vm="5">
        <v>106</v>
      </c>
      <c r="E43" s="12" t="s">
        <v>107</v>
      </c>
      <c r="F43" t="s">
        <v>81</v>
      </c>
      <c r="G43" s="6" t="s">
        <v>82</v>
      </c>
      <c r="H43" t="str">
        <f>VLOOKUP(C:C,[1]Detail!$A:$J,10,FALSE)</f>
        <v>mandy.gu@agoda.com</v>
      </c>
      <c r="I43" t="str">
        <f>VLOOKUP(C:C,[1]Detail!$A:$D,4,FALSE)</f>
        <v>A</v>
      </c>
      <c r="J43" t="s">
        <v>378</v>
      </c>
      <c r="K43" t="s">
        <v>387</v>
      </c>
    </row>
    <row r="44" spans="1:11" ht="39" x14ac:dyDescent="0.35">
      <c r="A44" s="6">
        <v>13</v>
      </c>
      <c r="B44" s="12" t="s">
        <v>29</v>
      </c>
      <c r="C44" s="17">
        <v>195855</v>
      </c>
      <c r="D44" t="s">
        <v>487</v>
      </c>
      <c r="E44" s="12" t="s">
        <v>488</v>
      </c>
      <c r="F44" t="s">
        <v>81</v>
      </c>
      <c r="G44" s="6" t="s">
        <v>82</v>
      </c>
      <c r="H44" t="str">
        <f>VLOOKUP(C:C,[1]Detail!$A:$J,10,FALSE)</f>
        <v>Yan.Sun@agoda.com</v>
      </c>
      <c r="I44" t="str">
        <f>VLOOKUP(C:C,[1]Detail!$A:$D,4,FALSE)</f>
        <v>A</v>
      </c>
      <c r="J44" t="s">
        <v>378</v>
      </c>
      <c r="K44" t="s">
        <v>387</v>
      </c>
    </row>
    <row r="45" spans="1:11" ht="39" x14ac:dyDescent="0.35">
      <c r="A45" s="6">
        <v>17</v>
      </c>
      <c r="B45" s="12" t="s">
        <v>29</v>
      </c>
      <c r="C45" s="17">
        <v>65355</v>
      </c>
      <c r="D45" t="s">
        <v>438</v>
      </c>
      <c r="E45" s="12" t="s">
        <v>439</v>
      </c>
      <c r="F45" t="s">
        <v>81</v>
      </c>
      <c r="G45" s="6" t="s">
        <v>82</v>
      </c>
      <c r="H45" t="str">
        <f>VLOOKUP(C:C,[1]Detail!$A:$J,10,FALSE)</f>
        <v>Rosemary.Ding@agoda.com</v>
      </c>
      <c r="I45" t="str">
        <f>VLOOKUP(C:C,[1]Detail!$A:$D,4,FALSE)</f>
        <v>B</v>
      </c>
      <c r="J45" t="s">
        <v>379</v>
      </c>
      <c r="K45" t="s">
        <v>387</v>
      </c>
    </row>
    <row r="46" spans="1:11" ht="26" x14ac:dyDescent="0.35">
      <c r="A46" s="6">
        <v>29</v>
      </c>
      <c r="B46" s="12" t="s">
        <v>29</v>
      </c>
      <c r="C46" s="17">
        <v>408690</v>
      </c>
      <c r="D46" t="s" vm="264">
        <v>440</v>
      </c>
      <c r="E46" s="12" t="s">
        <v>441</v>
      </c>
      <c r="F46" t="s">
        <v>422</v>
      </c>
      <c r="G46" s="6" t="s">
        <v>384</v>
      </c>
      <c r="H46" t="str">
        <f>VLOOKUP(C:C,[1]Detail!$A:$J,10,FALSE)</f>
        <v>Rosemary.Ding@agoda.com</v>
      </c>
      <c r="I46" t="str">
        <f>VLOOKUP(C:C,[1]Detail!$A:$D,4,FALSE)</f>
        <v>B</v>
      </c>
      <c r="J46" t="s">
        <v>378</v>
      </c>
      <c r="K46" t="s">
        <v>387</v>
      </c>
    </row>
    <row r="47" spans="1:11" ht="26" x14ac:dyDescent="0.35">
      <c r="A47" s="6">
        <v>30</v>
      </c>
      <c r="B47" s="12" t="s">
        <v>29</v>
      </c>
      <c r="C47" s="17">
        <v>462519</v>
      </c>
      <c r="D47" t="s" vm="265">
        <v>442</v>
      </c>
      <c r="E47" s="12" t="s">
        <v>443</v>
      </c>
      <c r="F47" t="s">
        <v>422</v>
      </c>
      <c r="G47" s="6" t="s">
        <v>384</v>
      </c>
      <c r="H47" t="str">
        <f>VLOOKUP(C:C,[1]Detail!$A:$J,10,FALSE)</f>
        <v>Rosemary.Ding@agoda.com</v>
      </c>
      <c r="I47" t="str">
        <f>VLOOKUP(C:C,[1]Detail!$A:$D,4,FALSE)</f>
        <v>B</v>
      </c>
      <c r="J47" t="s">
        <v>378</v>
      </c>
      <c r="K47" t="s">
        <v>387</v>
      </c>
    </row>
  </sheetData>
  <conditionalFormatting sqref="G27:G34 G2:G23">
    <cfRule type="iconSet" priority="6">
      <iconSet iconSet="3Symbols2">
        <cfvo type="percent" val="0"/>
        <cfvo type="num" val="2.5"/>
        <cfvo type="num" val="3"/>
      </iconSet>
    </cfRule>
  </conditionalFormatting>
  <conditionalFormatting sqref="G24">
    <cfRule type="iconSet" priority="5">
      <iconSet iconSet="3Symbols2">
        <cfvo type="percent" val="0"/>
        <cfvo type="num" val="2.5"/>
        <cfvo type="num" val="3"/>
      </iconSet>
    </cfRule>
  </conditionalFormatting>
  <conditionalFormatting sqref="G25">
    <cfRule type="iconSet" priority="4">
      <iconSet iconSet="3Symbols2">
        <cfvo type="percent" val="0"/>
        <cfvo type="num" val="2.5"/>
        <cfvo type="num" val="3"/>
      </iconSet>
    </cfRule>
  </conditionalFormatting>
  <conditionalFormatting sqref="G26">
    <cfRule type="iconSet" priority="3">
      <iconSet iconSet="3Symbols2">
        <cfvo type="percent" val="0"/>
        <cfvo type="num" val="2.5"/>
        <cfvo type="num" val="3"/>
      </iconSet>
    </cfRule>
  </conditionalFormatting>
  <conditionalFormatting sqref="G35:G47">
    <cfRule type="iconSet" priority="2">
      <iconSet iconSet="3Symbols2">
        <cfvo type="percent" val="0"/>
        <cfvo type="num" val="2.5"/>
        <cfvo type="num" val="3"/>
      </iconSet>
    </cfRule>
  </conditionalFormatting>
  <hyperlinks>
    <hyperlink ref="H33" r:id="rId1" xr:uid="{3FF96837-5406-4E68-BEE0-4D09084208B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66BBF-EC94-4B26-B31A-91A902389645}">
  <dimension ref="A3:H23"/>
  <sheetViews>
    <sheetView workbookViewId="0">
      <selection activeCell="D19" sqref="D19"/>
    </sheetView>
  </sheetViews>
  <sheetFormatPr defaultRowHeight="14.5" x14ac:dyDescent="0.35"/>
  <cols>
    <col min="1" max="1" width="26.54296875" bestFit="1" customWidth="1"/>
    <col min="2" max="2" width="20.26953125" bestFit="1" customWidth="1"/>
    <col min="4" max="4" width="40.54296875" bestFit="1" customWidth="1"/>
    <col min="5" max="5" width="20.453125" bestFit="1" customWidth="1"/>
    <col min="7" max="7" width="29" bestFit="1" customWidth="1"/>
    <col min="8" max="8" width="20.453125" bestFit="1" customWidth="1"/>
  </cols>
  <sheetData>
    <row r="3" spans="1:8" x14ac:dyDescent="0.35">
      <c r="A3" s="21" t="s">
        <v>377</v>
      </c>
      <c r="B3" t="s">
        <v>375</v>
      </c>
      <c r="D3" s="21" t="s">
        <v>377</v>
      </c>
      <c r="E3" t="s">
        <v>375</v>
      </c>
      <c r="G3" s="21" t="s">
        <v>494</v>
      </c>
      <c r="H3" t="s">
        <v>495</v>
      </c>
    </row>
    <row r="4" spans="1:8" x14ac:dyDescent="0.35">
      <c r="A4" s="18" t="s">
        <v>496</v>
      </c>
      <c r="B4" s="23">
        <v>80</v>
      </c>
      <c r="D4" s="18" t="s">
        <v>497</v>
      </c>
      <c r="E4" s="23">
        <v>15</v>
      </c>
    </row>
    <row r="5" spans="1:8" x14ac:dyDescent="0.35">
      <c r="A5" s="18" t="s">
        <v>498</v>
      </c>
      <c r="B5" s="23">
        <v>43</v>
      </c>
      <c r="D5" s="18" t="s">
        <v>499</v>
      </c>
      <c r="E5" s="23">
        <v>3</v>
      </c>
      <c r="G5" s="21" t="s">
        <v>377</v>
      </c>
      <c r="H5" t="s">
        <v>375</v>
      </c>
    </row>
    <row r="6" spans="1:8" x14ac:dyDescent="0.35">
      <c r="A6" s="18" t="s">
        <v>500</v>
      </c>
      <c r="B6" s="23">
        <v>15</v>
      </c>
      <c r="D6" s="18" t="s">
        <v>501</v>
      </c>
      <c r="E6" s="23">
        <v>3</v>
      </c>
      <c r="G6" s="18" t="s">
        <v>502</v>
      </c>
      <c r="H6" s="23">
        <v>2</v>
      </c>
    </row>
    <row r="7" spans="1:8" x14ac:dyDescent="0.35">
      <c r="A7" s="18" t="s">
        <v>502</v>
      </c>
      <c r="B7" s="23">
        <v>6</v>
      </c>
      <c r="D7" s="18" t="s">
        <v>496</v>
      </c>
      <c r="E7" s="23">
        <v>40</v>
      </c>
      <c r="G7" s="18" t="s">
        <v>496</v>
      </c>
      <c r="H7" s="23">
        <v>2</v>
      </c>
    </row>
    <row r="8" spans="1:8" x14ac:dyDescent="0.35">
      <c r="A8" s="18" t="s">
        <v>503</v>
      </c>
      <c r="B8" s="23">
        <v>1</v>
      </c>
      <c r="D8" s="18" t="s">
        <v>504</v>
      </c>
      <c r="E8" s="23">
        <v>80</v>
      </c>
      <c r="G8" s="18" t="s">
        <v>504</v>
      </c>
      <c r="H8" s="23">
        <v>11</v>
      </c>
    </row>
    <row r="9" spans="1:8" x14ac:dyDescent="0.35">
      <c r="A9" s="18" t="s">
        <v>380</v>
      </c>
      <c r="B9" s="23">
        <v>145</v>
      </c>
      <c r="D9" s="18" t="s">
        <v>505</v>
      </c>
      <c r="E9" s="23">
        <v>3</v>
      </c>
      <c r="G9" s="18" t="s">
        <v>505</v>
      </c>
      <c r="H9" s="23">
        <v>1</v>
      </c>
    </row>
    <row r="10" spans="1:8" x14ac:dyDescent="0.35">
      <c r="D10" s="18" t="s">
        <v>506</v>
      </c>
      <c r="E10" s="23">
        <v>3</v>
      </c>
      <c r="G10" s="18" t="s">
        <v>507</v>
      </c>
      <c r="H10" s="23">
        <v>1</v>
      </c>
    </row>
    <row r="11" spans="1:8" x14ac:dyDescent="0.35">
      <c r="D11" s="18" t="s">
        <v>380</v>
      </c>
      <c r="E11" s="23">
        <v>147</v>
      </c>
      <c r="G11" s="18" t="s">
        <v>380</v>
      </c>
      <c r="H11" s="23">
        <v>17</v>
      </c>
    </row>
    <row r="15" spans="1:8" x14ac:dyDescent="0.35">
      <c r="A15" s="21" t="s">
        <v>494</v>
      </c>
      <c r="B15" t="s">
        <v>495</v>
      </c>
      <c r="D15" s="104" t="s">
        <v>508</v>
      </c>
      <c r="E15" s="106" t="s">
        <v>509</v>
      </c>
    </row>
    <row r="16" spans="1:8" x14ac:dyDescent="0.35">
      <c r="D16" s="108" t="s">
        <v>504</v>
      </c>
      <c r="E16" s="110">
        <v>80</v>
      </c>
    </row>
    <row r="17" spans="1:8" x14ac:dyDescent="0.35">
      <c r="A17" s="21" t="s">
        <v>377</v>
      </c>
      <c r="B17" t="s">
        <v>375</v>
      </c>
      <c r="D17" s="108" t="s">
        <v>510</v>
      </c>
      <c r="E17" s="110">
        <v>40</v>
      </c>
      <c r="G17" s="103" t="s">
        <v>511</v>
      </c>
      <c r="H17" s="106" t="s">
        <v>509</v>
      </c>
    </row>
    <row r="18" spans="1:8" x14ac:dyDescent="0.35">
      <c r="A18" s="18" t="s">
        <v>496</v>
      </c>
      <c r="B18" s="23">
        <v>12</v>
      </c>
      <c r="D18" s="18" t="s">
        <v>505</v>
      </c>
      <c r="E18" s="105">
        <v>3</v>
      </c>
      <c r="G18" s="111" t="s">
        <v>504</v>
      </c>
      <c r="H18" s="111">
        <v>11</v>
      </c>
    </row>
    <row r="19" spans="1:8" x14ac:dyDescent="0.35">
      <c r="A19" s="18" t="s">
        <v>502</v>
      </c>
      <c r="B19" s="23">
        <v>4</v>
      </c>
      <c r="D19" s="18" t="s">
        <v>497</v>
      </c>
      <c r="E19" s="105">
        <v>15</v>
      </c>
      <c r="G19" s="108" t="s">
        <v>510</v>
      </c>
      <c r="H19" s="111">
        <v>2</v>
      </c>
    </row>
    <row r="20" spans="1:8" x14ac:dyDescent="0.35">
      <c r="A20" s="18" t="s">
        <v>500</v>
      </c>
      <c r="B20" s="23">
        <v>1</v>
      </c>
      <c r="D20" s="18" t="s">
        <v>501</v>
      </c>
      <c r="E20" s="105">
        <v>3</v>
      </c>
      <c r="G20" t="s">
        <v>505</v>
      </c>
      <c r="H20">
        <v>1</v>
      </c>
    </row>
    <row r="21" spans="1:8" x14ac:dyDescent="0.35">
      <c r="A21" s="18" t="s">
        <v>380</v>
      </c>
      <c r="B21" s="23">
        <v>17</v>
      </c>
      <c r="D21" s="18" t="s">
        <v>499</v>
      </c>
      <c r="E21" s="105">
        <v>3</v>
      </c>
      <c r="G21" t="s">
        <v>502</v>
      </c>
      <c r="H21">
        <v>2</v>
      </c>
    </row>
    <row r="22" spans="1:8" x14ac:dyDescent="0.35">
      <c r="D22" s="18" t="s">
        <v>506</v>
      </c>
      <c r="E22" s="105">
        <v>3</v>
      </c>
      <c r="G22" t="s">
        <v>507</v>
      </c>
      <c r="H22">
        <v>1</v>
      </c>
    </row>
    <row r="23" spans="1:8" x14ac:dyDescent="0.35">
      <c r="D23" s="104" t="s">
        <v>380</v>
      </c>
      <c r="E23" s="106">
        <v>147</v>
      </c>
      <c r="G23" s="103" t="s">
        <v>380</v>
      </c>
      <c r="H23" s="103">
        <v>17</v>
      </c>
    </row>
  </sheetData>
  <sortState xmlns:xlrd2="http://schemas.microsoft.com/office/spreadsheetml/2017/richdata2" ref="G18:H23">
    <sortCondition descending="1" ref="H18"/>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CFA18-0C4D-4295-A540-AA80350EEB45}">
  <dimension ref="A1:H25"/>
  <sheetViews>
    <sheetView workbookViewId="0">
      <selection activeCell="E22" sqref="E22"/>
    </sheetView>
  </sheetViews>
  <sheetFormatPr defaultRowHeight="14.5" x14ac:dyDescent="0.35"/>
  <cols>
    <col min="1" max="1" width="35.453125" bestFit="1" customWidth="1"/>
    <col min="2" max="2" width="18.81640625" bestFit="1" customWidth="1"/>
    <col min="4" max="4" width="46.453125" bestFit="1" customWidth="1"/>
    <col min="5" max="5" width="18.81640625" bestFit="1" customWidth="1"/>
    <col min="8" max="8" width="10.7265625" customWidth="1"/>
  </cols>
  <sheetData>
    <row r="1" spans="1:8" x14ac:dyDescent="0.35">
      <c r="A1" s="21" t="s">
        <v>512</v>
      </c>
      <c r="B1" t="s">
        <v>513</v>
      </c>
      <c r="D1" s="21" t="s">
        <v>494</v>
      </c>
    </row>
    <row r="2" spans="1:8" x14ac:dyDescent="0.35">
      <c r="A2" s="21" t="s">
        <v>514</v>
      </c>
      <c r="B2" t="s">
        <v>513</v>
      </c>
      <c r="D2" s="21" t="s">
        <v>514</v>
      </c>
      <c r="E2" t="s">
        <v>513</v>
      </c>
    </row>
    <row r="3" spans="1:8" x14ac:dyDescent="0.35">
      <c r="A3" s="21" t="s">
        <v>515</v>
      </c>
      <c r="B3" t="s">
        <v>495</v>
      </c>
      <c r="D3" s="21" t="s">
        <v>516</v>
      </c>
      <c r="E3" t="s">
        <v>495</v>
      </c>
    </row>
    <row r="5" spans="1:8" x14ac:dyDescent="0.35">
      <c r="A5" s="21" t="s">
        <v>377</v>
      </c>
      <c r="B5" t="s">
        <v>517</v>
      </c>
      <c r="D5" s="21" t="s">
        <v>377</v>
      </c>
      <c r="E5" t="s">
        <v>517</v>
      </c>
    </row>
    <row r="6" spans="1:8" x14ac:dyDescent="0.35">
      <c r="A6" s="18" t="s">
        <v>518</v>
      </c>
      <c r="B6" s="23">
        <v>1</v>
      </c>
      <c r="D6" s="18" t="s">
        <v>29</v>
      </c>
      <c r="E6" s="23">
        <v>10</v>
      </c>
    </row>
    <row r="7" spans="1:8" x14ac:dyDescent="0.35">
      <c r="A7" s="18" t="s">
        <v>29</v>
      </c>
      <c r="B7" s="23">
        <v>33</v>
      </c>
      <c r="D7" s="18" t="s">
        <v>60</v>
      </c>
      <c r="E7" s="23">
        <v>1</v>
      </c>
    </row>
    <row r="8" spans="1:8" x14ac:dyDescent="0.35">
      <c r="A8" s="18" t="s">
        <v>519</v>
      </c>
      <c r="B8" s="23">
        <v>1</v>
      </c>
      <c r="D8" s="18" t="s">
        <v>65</v>
      </c>
      <c r="E8" s="23">
        <v>1</v>
      </c>
    </row>
    <row r="9" spans="1:8" x14ac:dyDescent="0.35">
      <c r="A9" s="18" t="s">
        <v>60</v>
      </c>
      <c r="B9" s="23">
        <v>16</v>
      </c>
      <c r="D9" s="18" t="s">
        <v>380</v>
      </c>
      <c r="E9" s="23">
        <v>12</v>
      </c>
    </row>
    <row r="10" spans="1:8" x14ac:dyDescent="0.35">
      <c r="A10" s="18" t="s">
        <v>152</v>
      </c>
      <c r="B10" s="23">
        <v>53</v>
      </c>
    </row>
    <row r="11" spans="1:8" x14ac:dyDescent="0.35">
      <c r="A11" s="18" t="s">
        <v>520</v>
      </c>
      <c r="B11" s="23">
        <v>3</v>
      </c>
    </row>
    <row r="12" spans="1:8" x14ac:dyDescent="0.35">
      <c r="A12" s="18" t="s">
        <v>65</v>
      </c>
      <c r="B12" s="23">
        <v>13</v>
      </c>
    </row>
    <row r="13" spans="1:8" x14ac:dyDescent="0.35">
      <c r="A13" s="18" t="s">
        <v>380</v>
      </c>
      <c r="B13" s="23">
        <v>120</v>
      </c>
    </row>
    <row r="15" spans="1:8" ht="15" thickBot="1" x14ac:dyDescent="0.4"/>
    <row r="16" spans="1:8" x14ac:dyDescent="0.35">
      <c r="A16" s="144" t="s">
        <v>521</v>
      </c>
      <c r="B16" s="144"/>
      <c r="D16" s="145" t="s">
        <v>522</v>
      </c>
      <c r="E16" s="145"/>
      <c r="G16" s="146" t="s">
        <v>523</v>
      </c>
      <c r="H16" s="147"/>
    </row>
    <row r="17" spans="1:8" x14ac:dyDescent="0.35">
      <c r="A17" s="107" t="s">
        <v>377</v>
      </c>
      <c r="B17" s="107" t="s">
        <v>517</v>
      </c>
      <c r="D17" s="107" t="s">
        <v>377</v>
      </c>
      <c r="E17" s="107" t="s">
        <v>517</v>
      </c>
      <c r="G17" s="122" t="s">
        <v>524</v>
      </c>
      <c r="H17" s="123" t="s">
        <v>525</v>
      </c>
    </row>
    <row r="18" spans="1:8" x14ac:dyDescent="0.35">
      <c r="A18" s="18" t="s">
        <v>518</v>
      </c>
      <c r="B18" s="23">
        <v>1</v>
      </c>
      <c r="D18" s="18" t="s">
        <v>29</v>
      </c>
      <c r="E18" s="23">
        <v>10</v>
      </c>
      <c r="G18" s="114" t="s">
        <v>29</v>
      </c>
      <c r="H18" s="115">
        <f>B19+E18</f>
        <v>43</v>
      </c>
    </row>
    <row r="19" spans="1:8" x14ac:dyDescent="0.35">
      <c r="A19" s="108" t="s">
        <v>29</v>
      </c>
      <c r="B19" s="109">
        <v>33</v>
      </c>
      <c r="D19" s="18" t="s">
        <v>60</v>
      </c>
      <c r="E19" s="23">
        <v>1</v>
      </c>
      <c r="G19" s="114" t="s">
        <v>60</v>
      </c>
      <c r="H19" s="115">
        <f>B21+E19</f>
        <v>17</v>
      </c>
    </row>
    <row r="20" spans="1:8" x14ac:dyDescent="0.35">
      <c r="A20" s="18" t="s">
        <v>519</v>
      </c>
      <c r="B20" s="23">
        <v>1</v>
      </c>
      <c r="D20" s="18" t="s">
        <v>65</v>
      </c>
      <c r="E20" s="23">
        <v>1</v>
      </c>
      <c r="G20" s="114" t="s">
        <v>152</v>
      </c>
      <c r="H20" s="115">
        <f>B22+1</f>
        <v>54</v>
      </c>
    </row>
    <row r="21" spans="1:8" x14ac:dyDescent="0.35">
      <c r="A21" s="108" t="s">
        <v>60</v>
      </c>
      <c r="B21" s="109">
        <v>16</v>
      </c>
      <c r="D21" s="108" t="s">
        <v>152</v>
      </c>
      <c r="E21" s="113">
        <v>1</v>
      </c>
      <c r="G21" s="114" t="s">
        <v>65</v>
      </c>
      <c r="H21" s="115">
        <f>B24+E20</f>
        <v>14</v>
      </c>
    </row>
    <row r="22" spans="1:8" ht="15" thickBot="1" x14ac:dyDescent="0.4">
      <c r="A22" s="108" t="s">
        <v>152</v>
      </c>
      <c r="B22" s="109">
        <v>53</v>
      </c>
      <c r="D22" s="112" t="s">
        <v>380</v>
      </c>
      <c r="E22" s="113">
        <v>13</v>
      </c>
      <c r="G22" s="116" t="s">
        <v>526</v>
      </c>
      <c r="H22" s="117">
        <f>B18+B20+B23</f>
        <v>5</v>
      </c>
    </row>
    <row r="23" spans="1:8" x14ac:dyDescent="0.35">
      <c r="A23" s="18" t="s">
        <v>520</v>
      </c>
      <c r="B23" s="23">
        <v>3</v>
      </c>
      <c r="H23">
        <f>H18+H19+H20+H21+ H22</f>
        <v>133</v>
      </c>
    </row>
    <row r="24" spans="1:8" x14ac:dyDescent="0.35">
      <c r="A24" s="108" t="s">
        <v>65</v>
      </c>
      <c r="B24" s="109">
        <v>13</v>
      </c>
    </row>
    <row r="25" spans="1:8" x14ac:dyDescent="0.35">
      <c r="A25" s="112" t="s">
        <v>380</v>
      </c>
      <c r="B25" s="113">
        <v>120</v>
      </c>
    </row>
  </sheetData>
  <mergeCells count="3">
    <mergeCell ref="A16:B16"/>
    <mergeCell ref="D16:E16"/>
    <mergeCell ref="G16:H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EB976888B2784E9F0CD959E98EBF65" ma:contentTypeVersion="11" ma:contentTypeDescription="Create a new document." ma:contentTypeScope="" ma:versionID="d815a8612528b21249a33790c639ac7c">
  <xsd:schema xmlns:xsd="http://www.w3.org/2001/XMLSchema" xmlns:xs="http://www.w3.org/2001/XMLSchema" xmlns:p="http://schemas.microsoft.com/office/2006/metadata/properties" xmlns:ns2="f91053fd-0ecc-48e7-9655-60c1182c1327" xmlns:ns3="7246b893-0a45-4371-84f3-d741ce7009f2" targetNamespace="http://schemas.microsoft.com/office/2006/metadata/properties" ma:root="true" ma:fieldsID="9784a573018e6fb5c7667e4e38c30773" ns2:_="" ns3:_="">
    <xsd:import namespace="f91053fd-0ecc-48e7-9655-60c1182c1327"/>
    <xsd:import namespace="7246b893-0a45-4371-84f3-d741ce7009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053fd-0ecc-48e7-9655-60c1182c13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46b893-0a45-4371-84f3-d741ce7009f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6C36B3-9C3C-4738-AA9B-C9912DE861A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04B6389-AA3A-47F5-A457-02C03EF15F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053fd-0ecc-48e7-9655-60c1182c1327"/>
    <ds:schemaRef ds:uri="7246b893-0a45-4371-84f3-d741ce7009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110012-AAC7-4D57-A1D4-39AB5E79FE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Guideline</vt:lpstr>
      <vt:lpstr>Free hotel vouchers</vt:lpstr>
      <vt:lpstr>Example</vt:lpstr>
      <vt:lpstr>Sheet2</vt:lpstr>
      <vt:lpstr>Sheet1</vt:lpstr>
      <vt:lpstr>Sheet4</vt:lpstr>
      <vt:lpstr>Sheet3</vt:lpstr>
      <vt:lpstr>Summary - From Maggie</vt:lpstr>
      <vt:lpstr>Summary - City Tab (Previous)</vt:lpstr>
      <vt:lpstr>Final Hotel list (Previous)</vt:lpstr>
      <vt:lpstr>new description</vt:lpstr>
      <vt:lpstr>Production</vt:lpstr>
      <vt:lpstr>Price Check -Hotel List(Wave 1)</vt:lpstr>
      <vt:lpstr>Price Check -Hotel List(Wave 2)</vt:lpstr>
      <vt:lpstr>Sheet5</vt:lpstr>
      <vt:lpstr>Sheet6</vt:lpstr>
      <vt:lpstr>Final Hotel + KOL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 YenTe (Agoda)</dc:creator>
  <cp:keywords/>
  <dc:description/>
  <cp:lastModifiedBy>Chang, Henry (Agoda)</cp:lastModifiedBy>
  <cp:revision/>
  <dcterms:created xsi:type="dcterms:W3CDTF">2020-07-01T10:18:46Z</dcterms:created>
  <dcterms:modified xsi:type="dcterms:W3CDTF">2020-08-17T08:20:29Z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0x0101009DEB976888B2784E9F0CD959E98EBF65</vt:lpwstr>
  </property>
</Properties>
</file>